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C:\Users\hosman.arias\Downloads\"/>
    </mc:Choice>
  </mc:AlternateContent>
  <xr:revisionPtr revIDLastSave="0" documentId="8_{DB15072D-2FB7-4A22-A4E0-F059C4740D7E}" xr6:coauthVersionLast="47" xr6:coauthVersionMax="47" xr10:uidLastSave="{00000000-0000-0000-0000-000000000000}"/>
  <bookViews>
    <workbookView xWindow="-120" yWindow="-120" windowWidth="29040" windowHeight="1584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CONTEXTO!$B$1:$F$18</definedName>
    <definedName name="_xlnm.Print_Area" localSheetId="2">EVALUACION!$B$1:$L$54</definedName>
    <definedName name="_xlnm.Print_Area" localSheetId="3">'EVALUACION CON CONTROLES'!$A$2:$Q$47</definedName>
    <definedName name="_xlnm.Print_Area" localSheetId="1">'IDENTIFICACION Y ANALISIS'!$B$2:$F$66</definedName>
    <definedName name="contratación">'IDENTIFICACION Y ANALISIS'!$B$40:$B$44</definedName>
    <definedName name="ejecución">'IDENTIFICACION Y ANALISIS'!$B$46:$B$66</definedName>
    <definedName name="OPCIONES">'ASIGNACION Y TRATAMIENTO'!$B$44:$B$46</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6" l="1"/>
  <c r="C14" i="6"/>
  <c r="C15" i="6"/>
  <c r="C16" i="6"/>
  <c r="C17" i="6"/>
  <c r="C18" i="6"/>
  <c r="C19" i="6"/>
  <c r="C20" i="6"/>
  <c r="C21" i="6"/>
  <c r="C22" i="6"/>
  <c r="C12" i="6"/>
  <c r="C11" i="6"/>
  <c r="E12" i="6" l="1"/>
  <c r="E11" i="6"/>
  <c r="D22" i="6"/>
  <c r="D21" i="6"/>
  <c r="D20" i="6"/>
  <c r="D19" i="6"/>
  <c r="D18" i="6"/>
  <c r="D17" i="6"/>
  <c r="D16" i="6"/>
  <c r="D15" i="6"/>
  <c r="U12" i="6"/>
  <c r="U13" i="6"/>
  <c r="U14" i="6"/>
  <c r="U15" i="6"/>
  <c r="U16" i="6"/>
  <c r="U17" i="6"/>
  <c r="U18" i="6"/>
  <c r="U19" i="6"/>
  <c r="U20" i="6"/>
  <c r="U21" i="6"/>
  <c r="U22" i="6"/>
  <c r="E16" i="6"/>
  <c r="F16" i="6"/>
  <c r="G16" i="6"/>
  <c r="H16" i="6"/>
  <c r="I16" i="6"/>
  <c r="J16" i="6"/>
  <c r="K16" i="6"/>
  <c r="N16" i="6"/>
  <c r="O16" i="6"/>
  <c r="P16" i="6"/>
  <c r="Q16" i="6"/>
  <c r="R16" i="6"/>
  <c r="S16" i="6"/>
  <c r="T16" i="6"/>
  <c r="V16" i="6"/>
  <c r="W16" i="6"/>
  <c r="X16" i="6"/>
  <c r="E17" i="6"/>
  <c r="F17" i="6"/>
  <c r="G17" i="6"/>
  <c r="H17" i="6"/>
  <c r="I17" i="6"/>
  <c r="J17" i="6"/>
  <c r="K17" i="6"/>
  <c r="N17" i="6"/>
  <c r="O17" i="6"/>
  <c r="P17" i="6"/>
  <c r="Q17" i="6"/>
  <c r="R17" i="6"/>
  <c r="S17" i="6"/>
  <c r="T17" i="6"/>
  <c r="V17" i="6"/>
  <c r="W17" i="6"/>
  <c r="X17" i="6"/>
  <c r="E18" i="6"/>
  <c r="F18" i="6"/>
  <c r="G18" i="6"/>
  <c r="H18" i="6"/>
  <c r="I18" i="6"/>
  <c r="J18" i="6"/>
  <c r="K18" i="6"/>
  <c r="N18" i="6"/>
  <c r="O18" i="6"/>
  <c r="P18" i="6"/>
  <c r="Q18" i="6"/>
  <c r="R18" i="6"/>
  <c r="S18" i="6"/>
  <c r="T18" i="6"/>
  <c r="V18" i="6"/>
  <c r="W18" i="6"/>
  <c r="X18" i="6"/>
  <c r="E19" i="6"/>
  <c r="F19" i="6"/>
  <c r="G19" i="6"/>
  <c r="H19" i="6"/>
  <c r="I19" i="6"/>
  <c r="J19" i="6"/>
  <c r="K19" i="6"/>
  <c r="N19" i="6"/>
  <c r="O19" i="6"/>
  <c r="P19" i="6"/>
  <c r="Q19" i="6"/>
  <c r="R19" i="6"/>
  <c r="S19" i="6"/>
  <c r="T19" i="6"/>
  <c r="V19" i="6"/>
  <c r="W19" i="6"/>
  <c r="X19" i="6"/>
  <c r="E20" i="6"/>
  <c r="F20" i="6"/>
  <c r="G20" i="6"/>
  <c r="H20" i="6"/>
  <c r="I20" i="6"/>
  <c r="J20" i="6"/>
  <c r="K20" i="6"/>
  <c r="N20" i="6"/>
  <c r="O20" i="6"/>
  <c r="P20" i="6"/>
  <c r="Q20" i="6"/>
  <c r="R20" i="6"/>
  <c r="S20" i="6"/>
  <c r="T20" i="6"/>
  <c r="V20" i="6"/>
  <c r="W20" i="6"/>
  <c r="X20" i="6"/>
  <c r="E21" i="6"/>
  <c r="F21" i="6"/>
  <c r="G21" i="6"/>
  <c r="H21" i="6"/>
  <c r="I21" i="6"/>
  <c r="J21" i="6"/>
  <c r="K21" i="6"/>
  <c r="N21" i="6"/>
  <c r="O21" i="6"/>
  <c r="P21" i="6"/>
  <c r="Q21" i="6"/>
  <c r="R21" i="6"/>
  <c r="S21" i="6"/>
  <c r="T21" i="6"/>
  <c r="V21" i="6"/>
  <c r="W21" i="6"/>
  <c r="X21" i="6"/>
  <c r="E22" i="6"/>
  <c r="F22" i="6"/>
  <c r="G22" i="6"/>
  <c r="H22" i="6"/>
  <c r="I22" i="6"/>
  <c r="J22" i="6"/>
  <c r="K22" i="6"/>
  <c r="N22" i="6"/>
  <c r="O22" i="6"/>
  <c r="P22" i="6"/>
  <c r="Q22" i="6"/>
  <c r="R22" i="6"/>
  <c r="S22" i="6"/>
  <c r="T22" i="6"/>
  <c r="V22" i="6"/>
  <c r="W22" i="6"/>
  <c r="X22" i="6"/>
  <c r="A21" i="15"/>
  <c r="B21" i="15"/>
  <c r="J21" i="15"/>
  <c r="K21" i="15"/>
  <c r="A22" i="15"/>
  <c r="B22" i="15"/>
  <c r="J22" i="15"/>
  <c r="K22" i="15"/>
  <c r="A23" i="15"/>
  <c r="B23" i="15"/>
  <c r="J23" i="15"/>
  <c r="K23" i="15"/>
  <c r="A24" i="15"/>
  <c r="B24" i="15"/>
  <c r="J24" i="15"/>
  <c r="K24" i="15"/>
  <c r="A25" i="15"/>
  <c r="B25" i="15"/>
  <c r="J25" i="15"/>
  <c r="K25" i="15"/>
  <c r="A26" i="15"/>
  <c r="B26" i="15"/>
  <c r="J26" i="15"/>
  <c r="K26" i="15"/>
  <c r="A27" i="15"/>
  <c r="K26" i="11"/>
  <c r="L26" i="11" s="1"/>
  <c r="K25" i="11"/>
  <c r="L25" i="11" s="1"/>
  <c r="K24" i="11"/>
  <c r="L24" i="11" s="1"/>
  <c r="K23" i="11"/>
  <c r="L23" i="11" s="1"/>
  <c r="K22" i="11"/>
  <c r="L22" i="11" s="1"/>
  <c r="F13" i="6"/>
  <c r="E13" i="6"/>
  <c r="D13" i="6"/>
  <c r="D12" i="6"/>
  <c r="K21" i="11"/>
  <c r="L21" i="11" s="1"/>
  <c r="D11" i="6"/>
  <c r="F11" i="6"/>
  <c r="I27" i="15"/>
  <c r="I18" i="15"/>
  <c r="K16" i="11"/>
  <c r="L16" i="11" s="1"/>
  <c r="A6" i="15"/>
  <c r="F15" i="6" l="1"/>
  <c r="E15" i="6"/>
  <c r="F14" i="6"/>
  <c r="E14" i="6"/>
  <c r="D14" i="6"/>
  <c r="F12" i="6"/>
  <c r="G12" i="6"/>
  <c r="H12" i="6"/>
  <c r="I12" i="6"/>
  <c r="G13" i="6"/>
  <c r="H13" i="6"/>
  <c r="I13" i="6"/>
  <c r="G14" i="6"/>
  <c r="H14" i="6"/>
  <c r="I14" i="6"/>
  <c r="G15" i="6"/>
  <c r="H15" i="6"/>
  <c r="I15" i="6"/>
  <c r="N11" i="6"/>
  <c r="N12" i="6"/>
  <c r="N13" i="6"/>
  <c r="K11" i="6"/>
  <c r="J11" i="6"/>
  <c r="I11" i="6"/>
  <c r="H11" i="6"/>
  <c r="G11" i="6"/>
  <c r="X11" i="6"/>
  <c r="W11" i="6"/>
  <c r="V11" i="6"/>
  <c r="U11" i="6"/>
  <c r="T11" i="6"/>
  <c r="S11" i="6"/>
  <c r="P11" i="6"/>
  <c r="O11" i="6"/>
  <c r="J16" i="15"/>
  <c r="K16" i="15" s="1"/>
  <c r="R11" i="6" s="1"/>
  <c r="B16" i="15"/>
  <c r="A16" i="15"/>
  <c r="Q11" i="6" l="1"/>
  <c r="J19" i="15"/>
  <c r="Q14" i="6" s="1"/>
  <c r="J20" i="15"/>
  <c r="Q15" i="6" s="1"/>
  <c r="J17" i="15"/>
  <c r="K17" i="15" s="1"/>
  <c r="R12" i="6" s="1"/>
  <c r="S13" i="6"/>
  <c r="T13" i="6"/>
  <c r="V13" i="6"/>
  <c r="W13" i="6"/>
  <c r="X13" i="6"/>
  <c r="S14" i="6"/>
  <c r="T14" i="6"/>
  <c r="V14" i="6"/>
  <c r="W14" i="6"/>
  <c r="X14" i="6"/>
  <c r="S15" i="6"/>
  <c r="T15" i="6"/>
  <c r="V15" i="6"/>
  <c r="W15" i="6"/>
  <c r="X15" i="6"/>
  <c r="X12" i="6"/>
  <c r="W12" i="6"/>
  <c r="V12" i="6"/>
  <c r="T12" i="6"/>
  <c r="S12" i="6"/>
  <c r="O13" i="6"/>
  <c r="O14" i="6"/>
  <c r="P14" i="6"/>
  <c r="O15" i="6"/>
  <c r="P15" i="6"/>
  <c r="P12" i="6"/>
  <c r="O12" i="6"/>
  <c r="J18" i="15"/>
  <c r="Q13" i="6" s="1"/>
  <c r="J27" i="15"/>
  <c r="B18" i="15"/>
  <c r="B19" i="15"/>
  <c r="B20" i="15"/>
  <c r="B27" i="15"/>
  <c r="B17" i="15"/>
  <c r="A18" i="15"/>
  <c r="A19" i="15"/>
  <c r="A20" i="15"/>
  <c r="A17" i="15"/>
  <c r="K20" i="11"/>
  <c r="J15" i="6" s="1"/>
  <c r="K18" i="11"/>
  <c r="K17" i="11"/>
  <c r="J12" i="6" s="1"/>
  <c r="K27" i="11"/>
  <c r="K19" i="11"/>
  <c r="B6" i="6"/>
  <c r="N14" i="6"/>
  <c r="N15" i="6"/>
  <c r="Q12" i="6" l="1"/>
  <c r="L18" i="11"/>
  <c r="K13" i="6" s="1"/>
  <c r="J13" i="6"/>
  <c r="L19" i="11"/>
  <c r="K14" i="6" s="1"/>
  <c r="J14" i="6"/>
  <c r="L27" i="11"/>
  <c r="P13" i="6"/>
  <c r="L17" i="11"/>
  <c r="K12" i="6" s="1"/>
  <c r="L20" i="11"/>
  <c r="K15" i="6" s="1"/>
  <c r="K27" i="15"/>
  <c r="K18" i="15"/>
  <c r="R13" i="6" s="1"/>
  <c r="K20" i="15"/>
  <c r="R15" i="6" s="1"/>
  <c r="K19" i="15"/>
  <c r="R14" i="6" s="1"/>
</calcChain>
</file>

<file path=xl/sharedStrings.xml><?xml version="1.0" encoding="utf-8"?>
<sst xmlns="http://schemas.openxmlformats.org/spreadsheetml/2006/main" count="566" uniqueCount="217">
  <si>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</si>
  <si>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</si>
  <si>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</si>
  <si>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</si>
  <si>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</si>
  <si>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</si>
  <si>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</si>
  <si>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</si>
  <si>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</si>
  <si>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</si>
  <si>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</si>
  <si>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</si>
  <si>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</si>
  <si>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</si>
  <si>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</si>
  <si>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</si>
  <si>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</si>
  <si>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</si>
  <si>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</si>
  <si>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</si>
  <si>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</si>
  <si>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</si>
  <si>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</si>
  <si>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</si>
  <si>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</si>
  <si>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</si>
  <si>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</si>
  <si>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</si>
  <si>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</si>
  <si>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</si>
  <si>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</si>
  <si>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</si>
  <si>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</si>
  <si>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</si>
  <si>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</si>
  <si>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</si>
  <si>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</si>
  <si>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</si>
  <si>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</si>
  <si>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</si>
  <si>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</si>
  <si>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</si>
  <si>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</si>
  <si>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</si>
  <si>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</si>
  <si>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</si>
  <si>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</si>
  <si>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</si>
  <si>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</si>
  <si>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</si>
  <si>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</si>
  <si>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</si>
  <si>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</si>
  <si>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</si>
  <si>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</si>
  <si>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</si>
  <si>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</si>
  <si>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</si>
  <si>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</si>
  <si>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</si>
  <si>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</si>
  <si>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</si>
  <si>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</si>
  <si>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</si>
  <si>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Imposición de nuevos tributos</t>
  </si>
  <si>
    <t>Regulatorios</t>
  </si>
  <si>
    <t>Imposición de nuevos trámites o permisos</t>
  </si>
  <si>
    <t>Cambios en el marco regulatorio o normatividad aplicable al proyecto.</t>
  </si>
  <si>
    <t>Financieros</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</si>
  <si>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</si>
  <si>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</si>
  <si>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</si>
  <si>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</si>
  <si>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</si>
  <si>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</si>
  <si>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</si>
  <si>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</si>
  <si>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</si>
  <si>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</si>
  <si>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</si>
  <si>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</si>
  <si>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</si>
  <si>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</si>
  <si>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</si>
  <si>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</si>
  <si>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</si>
  <si>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</si>
  <si>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</si>
  <si>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</si>
  <si>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</si>
  <si>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</si>
  <si>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</si>
  <si>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</si>
  <si>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</si>
  <si>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</si>
  <si>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</si>
  <si>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</si>
  <si>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</si>
  <si>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</si>
  <si>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</si>
  <si>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</si>
  <si>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</si>
  <si>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</si>
  <si>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</si>
  <si>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</si>
  <si>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</si>
  <si>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</si>
  <si>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</si>
  <si>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</si>
  <si>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</si>
  <si>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</si>
  <si>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</si>
  <si>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</si>
  <si>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</si>
  <si>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</si>
  <si>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</si>
  <si>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</si>
  <si>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</si>
  <si>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</si>
  <si>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</si>
  <si>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</si>
  <si>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</si>
  <si>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</si>
  <si>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</si>
  <si>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</si>
  <si>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</si>
  <si>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</si>
  <si>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</si>
  <si>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</si>
  <si>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</si>
  <si>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</si>
  <si>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</si>
  <si>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</si>
  <si>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</si>
  <si>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</si>
  <si>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</si>
  <si>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</si>
  <si>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</si>
  <si>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</si>
  <si>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</si>
  <si>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</si>
  <si>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</si>
  <si>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</si>
  <si>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</si>
  <si>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</si>
  <si>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</si>
  <si>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</si>
  <si>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</si>
  <si>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</si>
  <si>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CONTRATISTA</t>
  </si>
  <si>
    <t>NO</t>
  </si>
  <si>
    <t>SI</t>
  </si>
  <si>
    <t>Supervisor del contrato y Contratista</t>
  </si>
  <si>
    <t>Contratista</t>
  </si>
  <si>
    <t>Durante ejecución del contrato</t>
  </si>
  <si>
    <r>
      <t>Suficiencia del presupuesto oficial del Proceso de Contratación:</t>
    </r>
    <r>
      <rPr>
        <sz val="12"/>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</si>
  <si>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 de la Entidad, o en el lugar indicado en los estudios previos del proceso.</t>
    </r>
  </si>
  <si>
    <t>Entidad</t>
  </si>
  <si>
    <t>Etapa Contractual</t>
  </si>
  <si>
    <t>Previo a la suscripción del acta de inicio</t>
  </si>
  <si>
    <t>Durante la etapa contractual y ejecución</t>
  </si>
  <si>
    <t>Suscripción contrato</t>
  </si>
  <si>
    <t>Suscripción del contrato</t>
  </si>
  <si>
    <t>Desde la Etapa de Planeación</t>
  </si>
  <si>
    <t>Previo a la adjudicación del contrato</t>
  </si>
  <si>
    <t>Verificación cumplimiento condiciones definidas en los pliegos de condiciones y documentos que hacen parte del proceso</t>
  </si>
  <si>
    <t>Revisiones frecuentes, seguimiento ejecución</t>
  </si>
  <si>
    <t>Revisiones frecuentes, seguimiento ejecución de los servicios realizados</t>
  </si>
  <si>
    <t>Prestación del servicio</t>
  </si>
  <si>
    <t>Seguimientos  frecuentes y a la ejecución de los servicios requeridos</t>
  </si>
  <si>
    <t>Tecnológicos</t>
  </si>
  <si>
    <t>Económicos</t>
  </si>
  <si>
    <t xml:space="preserve">Falta de profundidad en el estudio de sector no identificándose claramente aspectos de oferta y demanda </t>
  </si>
  <si>
    <t>Confabulación de los proponentes (Colusión)</t>
  </si>
  <si>
    <t>Nuevos desarrollos tecnológicos o estándares que influyen en la ejecución del contrato</t>
  </si>
  <si>
    <t>Casi cierto (ocurre en la mayoría de circunstancias)</t>
  </si>
  <si>
    <t>Categoría del Riesgo</t>
  </si>
  <si>
    <t xml:space="preserve">5) Al realizar las anteriores actividades se obtendrá la calificación total y la valoración del riesgo (prioridad) , traslade al formato evaluación con controles, los que tengan un nivel de criticidad diferente a bajo. </t>
  </si>
  <si>
    <t>5) Diligencie la información de las demás columnas</t>
  </si>
  <si>
    <t>Frecuente en las etapas previas a la adjudicación del contrato</t>
  </si>
  <si>
    <t>En la suscripción del acta de inicio</t>
  </si>
  <si>
    <t xml:space="preserve">Categoría </t>
  </si>
  <si>
    <r>
      <rPr>
        <b/>
        <u/>
        <sz val="12"/>
        <rFont val="Garamond"/>
        <family val="1"/>
      </rPr>
      <t>Objeto del Proceso de Contratación:</t>
    </r>
    <r>
      <rPr>
        <b/>
        <sz val="12"/>
        <rFont val="Garamond"/>
        <family val="1"/>
      </rPr>
      <t xml:space="preserve"> “la adquisición de las pólizas de seguros que amparen los bienes muebles, inmuebles e intereses patrimoniales de propiedad de la Secretaría Distrital de Gobierno y de aquellos por los que sea o llegare a ser legalmente responsable”.</t>
    </r>
  </si>
  <si>
    <t xml:space="preserve">Omisiones y/o errores o en la inforamción de las personas, los bienes y cargos asegurados por parte del corredor de seguros a la compañía de seguros </t>
  </si>
  <si>
    <t>No aprobar la inclusión de requisitos ponderables de dificil cumplimiento</t>
  </si>
  <si>
    <t>Código: GCO-GCI-F164
Versión: 02
Vigencia: 01 de diciembre de 2022
Caso HOLA: 280117</t>
  </si>
  <si>
    <t>Declarar desierto el proceso de contratación</t>
  </si>
  <si>
    <t>Indebida determinacion de  las especificaciones técnicas, criterios habilitantes, criterios de ponderación de las necesidades de contratación por parte del área responsable de definir las especificaciones.</t>
  </si>
  <si>
    <t xml:space="preserve">Adquisición de un   servicio que no cumple con los verdaderos requerimientos y especificaciones  de la entidad, o a precios que no son de mercado </t>
  </si>
  <si>
    <t xml:space="preserve">Detectar practicas de Colusión </t>
  </si>
  <si>
    <t>El contratista no cumple los plazos establecidos para la entrega de garantías</t>
  </si>
  <si>
    <t xml:space="preserve">Incumplir las funciones de control por parte del supervisor </t>
  </si>
  <si>
    <t>Peligro biológico</t>
  </si>
  <si>
    <t xml:space="preserve">
Exposición a agentes biológicos como SARS-COVID-19, contacto directo entre personas o con objetos contaminados
Presencia de enfermedades  infectocontagiosas en compañeros de trabajo o en personas con las que se entre en contacto.
</t>
  </si>
  <si>
    <t xml:space="preserve">Cambio de regulación normativa que afecte el contrato  </t>
  </si>
  <si>
    <t>Presentar reclamaciones del personal del contratista por falta de pago de salarios y prestaciones</t>
  </si>
  <si>
    <t xml:space="preserve">Incumplimiento del contratista con las obligaciones laborales </t>
  </si>
  <si>
    <t>ejecucion contrato</t>
  </si>
  <si>
    <t>Entidad  - Contratista</t>
  </si>
  <si>
    <t>Establecer con claridad la necesidad, el objeto, alcance, especificaciones tecnicas, experiencia del proponente, plazo, etc. requeridos para ejecutar el objeto del contrato</t>
  </si>
  <si>
    <t>Revisar que los criterios habilitantes y de ponderación se definan correctamente en el formato que se defina.</t>
  </si>
  <si>
    <t>Se solicita a los proponentes presentar junto con su oferta el formato "COMPROMISO ANTICORRUPCIÓN"  en el cual se compromenten a no efectuar acuerdos, o realizar actos o conductas que tengan por objeto o efecto la colusión enel proceso de selección</t>
  </si>
  <si>
    <t>Indicar al contratista que debe allegar los documentos respectivos para la legalización del contrato, en un plazo determinado</t>
  </si>
  <si>
    <t>El ordenador del gasto en la solicitud de inicio de planeación contractual designa la persona idónea para ejercer la supervisión del contrato, para lo cual manifiesta de manera expresa que el mismo tiene la competencia funcional e idoneidad para ejercer la citada supervisión.</t>
  </si>
  <si>
    <t xml:space="preserve">Obligaciones especiales del contratista, en donde se establece que debe mantener los precios fijos durante la ejecución y liquidación del contrato. </t>
  </si>
  <si>
    <t>Promover el uso de protector naso bucal (tapabocas) en todo el personal, las medidas de autocuidado y distanciamiento social. 
Sensibilización a contratistas y comunidad en el  correcto y frecuente lavado de manos, recalcar las medidas de auto cuidado y de distanciamiento.
Promover teletrabajo en personas con enfermedades infectocontagiosas.
Aplicación de protocolos de bioseguridad</t>
  </si>
  <si>
    <t xml:space="preserve">Realizar seguimiento a los boletines metereologicos expedidos por IDEAM e IDEGER en periodos de ola invernal   </t>
  </si>
  <si>
    <t xml:space="preserve">Una vez sea expedida una disposición legal que afecte el valor del contrato, el supervisor debe evaluar si es necesario tramitar una modificacion contractual </t>
  </si>
  <si>
    <t>El supervisor verifica la ejecución de las Obligaciones especiales del contratista en donde se establece que debe cumplir con el pago oportuno de los salarios y prestaciones sociales del personal puesto a disposición para la ejecución del contrato.</t>
  </si>
  <si>
    <t>Presentacion de fuerets lluvias o desastres naturales que afecten la cadena de suministro de insumos.</t>
  </si>
  <si>
    <t>FDLCB</t>
  </si>
  <si>
    <t>CONTRATISTA Y FDLCB</t>
  </si>
  <si>
    <t xml:space="preserve">1, Calidad deficiente:  No cumplir eficientemente con las laborea de interventoria tecnica, administrativa, financiera, juridica y ambiental previstos en el contrato, el pliego de condiciones y el Anexo Técnico
2, Personal contratado no sea competente para desarrollar las acciones de interventoria: no contar con el personal calificado para adelantar la prestación del servicio contratado 
3, Detetar practicas de colusion con el contratista a ser supervisado o auditado
4, Renuncia de uno o varios integrantes del equipo humano del contrato: por razones de Fuerza mayor, una mejor oferta laboral y/o falta de cohesión del equipo.
</t>
  </si>
  <si>
    <t xml:space="preserve">Seguimiento inadecuado y control de la ejecución contractual por parte del supervisor de la interventoria </t>
  </si>
  <si>
    <t xml:space="preserve">Factores del mercado y variación de los costos de insumos necesarios para los productos a entregar en la propuesta económica del contratista a supervisar, el contratista no estima adecuadamente los costos y el tiempo de los conceptos necesarios para el cumplimiento del objeto del contrato hacer supervisado </t>
  </si>
  <si>
    <t>El supervisor del contrato  realiza los requerimientos a que haya lugar al contratista y evalúa si es necesario dar aplicación al artículo 86 de la ley 1474 de 2011 en lo referente al procedimiento para la aplicación de multas y sanciones</t>
  </si>
  <si>
    <t>Objeto Contractual: 
“REALIZAR LA INTERVENTORÍA TÉCNICA, ADMINISTRATIVA, JURÍDICA, FINANCIERA Y CONTABLE AL CONTRATO QUE SE SUSCRIBA DEL PROCESO LICITATORIO FDLCB-LP-004-2023., CUYO OBJETO ES PRESTAR LOS SERVICIOS PARA LA VALORACIÓN, ADQUISICIÓN, ENTREGA, ENTRENAMIENTO, SEGUIMIENTO Y MANTENIMIENTO DE LOS DISPOSITIVOS DE ASISTENCIA PERSONAL –AYUDAS TÉCNICAS, QUE NO SE ENCUENTREN INCLUIDOS EN EL PLAN DE BENEFICIARIOS - PBS, PARA LA LOCALIDAD DE CIUDAD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</si>
</sst>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Narrow"/>
      <family val="2"/>
    </font>
    <font>
      <sz val="10"/>
      <name val="Arial Narrow"/>
      <family val="2"/>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u/>
      <sz val="12"/>
      <name val="Garamond"/>
      <family val="1"/>
    </font>
    <font>
      <b/>
      <sz val="20"/>
      <name val="Garamond"/>
      <family val="1"/>
    </font>
    <font>
      <sz val="11"/>
      <color rgb="FF000000"/>
      <name val="Garamond"/>
      <family val="1"/>
    </font>
    <font>
      <sz val="9"/>
      <name val="Arial"/>
      <family val="2"/>
    </font>
    <font>
      <b/>
      <sz val="9"/>
      <name val="Arial"/>
      <family val="2"/>
    </font>
    <font>
      <b/>
      <sz val="9"/>
      <color indexed="9"/>
      <name val="Arial"/>
      <family val="2"/>
    </font>
    <font>
      <sz val="9"/>
      <color rgb="FF000000"/>
      <name val="Arial"/>
      <family val="2"/>
    </font>
    <font>
      <b/>
      <sz val="16"/>
      <name val="Arial"/>
      <family val="2"/>
    </font>
    <font>
      <b/>
      <sz val="16"/>
      <name val="Garamond"/>
      <family val="1"/>
    </font>
    <font>
      <b/>
      <sz val="20"/>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337">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8" fillId="0" borderId="0" xfId="0" applyFont="1"/>
    <xf numFmtId="0" fontId="5" fillId="0" borderId="0" xfId="0" applyFont="1"/>
    <xf numFmtId="0" fontId="6" fillId="0" borderId="0" xfId="0" applyFont="1" applyAlignment="1">
      <alignment horizontal="center" vertical="center"/>
    </xf>
    <xf numFmtId="0" fontId="0" fillId="0" borderId="0" xfId="0" applyAlignment="1">
      <alignment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2" fillId="0" borderId="1" xfId="0" applyFont="1" applyBorder="1"/>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xf numFmtId="0" fontId="12" fillId="0" borderId="0" xfId="0" applyFont="1" applyAlignment="1">
      <alignment horizontal="left"/>
    </xf>
    <xf numFmtId="0" fontId="12" fillId="0" borderId="2" xfId="0" applyFont="1" applyBorder="1" applyAlignment="1">
      <alignment horizontal="center"/>
    </xf>
    <xf numFmtId="0" fontId="13"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14" fillId="4" borderId="29" xfId="0" applyFont="1" applyFill="1" applyBorder="1" applyAlignment="1">
      <alignment horizontal="center" vertical="center" wrapText="1"/>
    </xf>
    <xf numFmtId="0" fontId="15" fillId="0" borderId="31" xfId="0" applyFont="1" applyBorder="1" applyAlignment="1">
      <alignment horizontal="left" vertical="center" wrapText="1"/>
    </xf>
    <xf numFmtId="0" fontId="15" fillId="0" borderId="32"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33" xfId="0" applyFont="1" applyBorder="1" applyAlignment="1">
      <alignment horizontal="left" vertical="center" wrapText="1"/>
    </xf>
    <xf numFmtId="0" fontId="15"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12" fillId="0" borderId="37" xfId="0" applyFont="1" applyBorder="1"/>
    <xf numFmtId="0" fontId="12" fillId="0" borderId="38" xfId="0" applyFont="1" applyBorder="1"/>
    <xf numFmtId="0" fontId="12" fillId="0" borderId="39" xfId="0" applyFont="1" applyBorder="1" applyAlignment="1">
      <alignment horizontal="center"/>
    </xf>
    <xf numFmtId="0" fontId="11" fillId="3"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xf>
    <xf numFmtId="0" fontId="10" fillId="0" borderId="1" xfId="0" applyFont="1" applyBorder="1" applyAlignment="1">
      <alignment horizontal="right" vertical="center" textRotation="90"/>
    </xf>
    <xf numFmtId="0" fontId="12" fillId="0" borderId="0" xfId="0" applyFont="1" applyAlignment="1">
      <alignment horizontal="center" vertical="center" wrapText="1"/>
    </xf>
    <xf numFmtId="0" fontId="11" fillId="6" borderId="26" xfId="0" applyFont="1" applyFill="1" applyBorder="1" applyAlignment="1">
      <alignment horizontal="center" vertical="center"/>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0" xfId="0" applyFont="1" applyAlignment="1">
      <alignment horizontal="center"/>
    </xf>
    <xf numFmtId="0" fontId="12" fillId="0" borderId="0" xfId="0" applyFont="1" applyAlignment="1">
      <alignment horizontal="left" vertical="center" wrapText="1"/>
    </xf>
    <xf numFmtId="0" fontId="16" fillId="0" borderId="32" xfId="0" applyFont="1" applyBorder="1" applyAlignment="1">
      <alignment horizontal="center" vertical="center" wrapText="1"/>
    </xf>
    <xf numFmtId="0" fontId="16" fillId="0" borderId="35" xfId="0" applyFont="1" applyBorder="1" applyAlignment="1">
      <alignment horizontal="center" vertical="center" wrapText="1"/>
    </xf>
    <xf numFmtId="0" fontId="15" fillId="0" borderId="33"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9" xfId="0" applyFont="1" applyBorder="1" applyAlignment="1">
      <alignment horizontal="center" vertical="center" wrapText="1"/>
    </xf>
    <xf numFmtId="0" fontId="11" fillId="0" borderId="0" xfId="0" applyFont="1" applyAlignment="1">
      <alignment horizontal="center"/>
    </xf>
    <xf numFmtId="0" fontId="11" fillId="6" borderId="3" xfId="0" applyFont="1" applyFill="1" applyBorder="1" applyAlignment="1">
      <alignment vertical="center"/>
    </xf>
    <xf numFmtId="0" fontId="12" fillId="0" borderId="3" xfId="0" applyFont="1" applyBorder="1" applyAlignment="1">
      <alignment vertical="center"/>
    </xf>
    <xf numFmtId="0" fontId="12" fillId="0" borderId="9" xfId="0" applyFont="1" applyBorder="1" applyAlignment="1">
      <alignment vertical="center"/>
    </xf>
    <xf numFmtId="0" fontId="12" fillId="0" borderId="8" xfId="0" applyFont="1" applyBorder="1"/>
    <xf numFmtId="0" fontId="12" fillId="0" borderId="10" xfId="0" applyFont="1" applyBorder="1"/>
    <xf numFmtId="0" fontId="12" fillId="0" borderId="11" xfId="0" applyFont="1" applyBorder="1" applyAlignment="1">
      <alignment horizontal="center"/>
    </xf>
    <xf numFmtId="0" fontId="15" fillId="0" borderId="0" xfId="0" applyFont="1"/>
    <xf numFmtId="0" fontId="10" fillId="0" borderId="0" xfId="0" applyFont="1" applyAlignment="1">
      <alignment horizontal="center" vertical="center"/>
    </xf>
    <xf numFmtId="0" fontId="10" fillId="2" borderId="30" xfId="0" applyFont="1" applyFill="1" applyBorder="1" applyAlignment="1">
      <alignment vertical="center" wrapText="1"/>
    </xf>
    <xf numFmtId="0" fontId="10" fillId="2" borderId="25" xfId="0" applyFont="1" applyFill="1" applyBorder="1" applyAlignment="1">
      <alignment horizontal="center" vertical="center" wrapText="1"/>
    </xf>
    <xf numFmtId="0" fontId="9" fillId="0" borderId="12" xfId="0" applyFont="1" applyBorder="1" applyAlignment="1">
      <alignment vertical="center"/>
    </xf>
    <xf numFmtId="0" fontId="9" fillId="0" borderId="5" xfId="0" applyFont="1" applyBorder="1" applyAlignment="1">
      <alignment vertical="center"/>
    </xf>
    <xf numFmtId="0" fontId="12" fillId="2" borderId="22" xfId="0" applyFont="1" applyFill="1" applyBorder="1" applyAlignment="1">
      <alignment vertical="center" wrapText="1"/>
    </xf>
    <xf numFmtId="0" fontId="12" fillId="0" borderId="22" xfId="0" applyFont="1" applyBorder="1"/>
    <xf numFmtId="0" fontId="15" fillId="2" borderId="13" xfId="0" applyFont="1" applyFill="1" applyBorder="1" applyAlignment="1">
      <alignment vertical="center" wrapText="1"/>
    </xf>
    <xf numFmtId="0" fontId="9" fillId="0" borderId="14" xfId="0" applyFont="1" applyBorder="1" applyAlignment="1">
      <alignment vertical="center"/>
    </xf>
    <xf numFmtId="0" fontId="9" fillId="0" borderId="6" xfId="0" applyFont="1" applyBorder="1" applyAlignment="1">
      <alignment vertical="center"/>
    </xf>
    <xf numFmtId="0" fontId="12" fillId="2" borderId="23" xfId="0" applyFont="1" applyFill="1" applyBorder="1" applyAlignment="1">
      <alignment vertical="center" wrapText="1"/>
    </xf>
    <xf numFmtId="0" fontId="12" fillId="0" borderId="23" xfId="0" applyFont="1" applyBorder="1"/>
    <xf numFmtId="0" fontId="15" fillId="2" borderId="15" xfId="0" applyFont="1" applyFill="1" applyBorder="1" applyAlignment="1">
      <alignment vertical="center" wrapText="1"/>
    </xf>
    <xf numFmtId="0" fontId="15" fillId="2" borderId="16" xfId="0" applyFont="1" applyFill="1" applyBorder="1" applyAlignment="1">
      <alignment vertical="center" wrapText="1"/>
    </xf>
    <xf numFmtId="0" fontId="9" fillId="0" borderId="17" xfId="0" applyFont="1" applyBorder="1" applyAlignment="1">
      <alignment vertical="center"/>
    </xf>
    <xf numFmtId="0" fontId="9" fillId="0" borderId="7" xfId="0" applyFont="1" applyBorder="1" applyAlignment="1">
      <alignment vertical="center"/>
    </xf>
    <xf numFmtId="0" fontId="12" fillId="0" borderId="24" xfId="0" applyFont="1" applyBorder="1"/>
    <xf numFmtId="0" fontId="15" fillId="2" borderId="18" xfId="0" applyFont="1" applyFill="1" applyBorder="1" applyAlignment="1">
      <alignment vertical="center" wrapText="1"/>
    </xf>
    <xf numFmtId="0" fontId="12" fillId="2" borderId="3" xfId="0" applyFont="1" applyFill="1" applyBorder="1" applyAlignment="1">
      <alignment vertical="center" wrapText="1"/>
    </xf>
    <xf numFmtId="0" fontId="15" fillId="2" borderId="19" xfId="0" applyFont="1" applyFill="1" applyBorder="1" applyAlignment="1">
      <alignment vertical="center" wrapText="1"/>
    </xf>
    <xf numFmtId="0" fontId="9" fillId="0" borderId="22" xfId="0" applyFont="1" applyBorder="1" applyAlignment="1">
      <alignment vertical="center"/>
    </xf>
    <xf numFmtId="0" fontId="12" fillId="2" borderId="24" xfId="0" applyFont="1" applyFill="1" applyBorder="1" applyAlignment="1">
      <alignment vertical="center" wrapText="1"/>
    </xf>
    <xf numFmtId="0" fontId="12" fillId="2" borderId="25" xfId="0" applyFont="1" applyFill="1" applyBorder="1" applyAlignment="1">
      <alignment vertical="center" wrapText="1"/>
    </xf>
    <xf numFmtId="0" fontId="15" fillId="2" borderId="20" xfId="0" applyFont="1" applyFill="1" applyBorder="1" applyAlignment="1">
      <alignment vertical="center" wrapText="1"/>
    </xf>
    <xf numFmtId="0" fontId="12" fillId="0" borderId="25" xfId="0" applyFont="1" applyBorder="1" applyAlignment="1">
      <alignment vertical="center" wrapText="1"/>
    </xf>
    <xf numFmtId="0" fontId="15" fillId="0" borderId="20" xfId="0" applyFont="1" applyBorder="1" applyAlignment="1">
      <alignment vertical="center" wrapText="1"/>
    </xf>
    <xf numFmtId="0" fontId="15" fillId="0" borderId="13" xfId="0" applyFont="1" applyBorder="1" applyAlignment="1">
      <alignment vertical="center" wrapText="1"/>
    </xf>
    <xf numFmtId="0" fontId="15" fillId="0" borderId="15" xfId="0" applyFont="1" applyBorder="1" applyAlignment="1">
      <alignment vertical="center" wrapText="1"/>
    </xf>
    <xf numFmtId="0" fontId="15" fillId="0" borderId="21" xfId="0" applyFont="1" applyBorder="1" applyAlignment="1">
      <alignment vertical="center" wrapText="1"/>
    </xf>
    <xf numFmtId="0" fontId="9" fillId="0" borderId="14" xfId="0" applyFont="1" applyBorder="1" applyAlignment="1">
      <alignment horizontal="left" vertical="center"/>
    </xf>
    <xf numFmtId="0" fontId="9" fillId="0" borderId="6" xfId="0" applyFont="1" applyBorder="1" applyAlignment="1">
      <alignment horizontal="left" vertical="center"/>
    </xf>
    <xf numFmtId="0" fontId="20" fillId="0" borderId="0" xfId="0" applyFont="1"/>
    <xf numFmtId="0" fontId="20" fillId="0" borderId="0" xfId="0" applyFont="1" applyAlignment="1">
      <alignment horizontal="center"/>
    </xf>
    <xf numFmtId="0" fontId="20" fillId="0" borderId="41" xfId="0" applyFont="1" applyBorder="1"/>
    <xf numFmtId="0" fontId="20" fillId="0" borderId="41" xfId="0" applyFont="1" applyBorder="1" applyAlignment="1">
      <alignment horizontal="center"/>
    </xf>
    <xf numFmtId="0" fontId="20" fillId="0" borderId="0" xfId="0" applyFont="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1" fillId="6" borderId="3" xfId="0" applyFont="1" applyFill="1" applyBorder="1" applyAlignment="1">
      <alignment horizontal="center" vertical="center" wrapText="1"/>
    </xf>
    <xf numFmtId="0" fontId="20" fillId="0" borderId="4" xfId="0" applyFont="1" applyBorder="1" applyAlignment="1">
      <alignment horizontal="center" vertical="center" wrapText="1"/>
    </xf>
    <xf numFmtId="0" fontId="21" fillId="6" borderId="3" xfId="0" applyFont="1" applyFill="1" applyBorder="1" applyAlignment="1">
      <alignment horizontal="center" vertical="center"/>
    </xf>
    <xf numFmtId="0" fontId="20" fillId="6" borderId="3" xfId="0" applyFont="1" applyFill="1" applyBorder="1" applyAlignment="1">
      <alignment horizontal="center"/>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20" fillId="0" borderId="8"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0" xfId="0" applyFont="1" applyBorder="1"/>
    <xf numFmtId="0" fontId="20" fillId="0" borderId="11" xfId="0" applyFont="1" applyBorder="1" applyAlignment="1">
      <alignment horizontal="center" vertical="center" wrapText="1"/>
    </xf>
    <xf numFmtId="0" fontId="21" fillId="0" borderId="0" xfId="0" applyFont="1"/>
    <xf numFmtId="0" fontId="15" fillId="0" borderId="43" xfId="0" applyFont="1" applyBorder="1" applyAlignment="1">
      <alignment horizontal="left" vertical="center" wrapText="1"/>
    </xf>
    <xf numFmtId="0" fontId="15" fillId="0" borderId="32" xfId="0" applyFont="1" applyBorder="1" applyAlignment="1">
      <alignment horizontal="center" vertical="center"/>
    </xf>
    <xf numFmtId="0" fontId="15" fillId="0" borderId="3" xfId="0" applyFont="1" applyBorder="1" applyAlignment="1">
      <alignment horizontal="center" vertical="center"/>
    </xf>
    <xf numFmtId="0" fontId="14" fillId="4" borderId="67" xfId="0" applyFont="1" applyFill="1" applyBorder="1" applyAlignment="1">
      <alignment horizontal="center" vertical="center" wrapText="1"/>
    </xf>
    <xf numFmtId="0" fontId="14" fillId="4" borderId="66" xfId="0" applyFont="1" applyFill="1" applyBorder="1" applyAlignment="1">
      <alignment horizontal="center" vertical="center" wrapText="1"/>
    </xf>
    <xf numFmtId="0" fontId="22" fillId="4" borderId="66" xfId="0" applyFont="1" applyFill="1" applyBorder="1" applyAlignment="1">
      <alignment horizontal="center" vertical="center" textRotation="90" wrapText="1"/>
    </xf>
    <xf numFmtId="0" fontId="22" fillId="4" borderId="66" xfId="0" applyFont="1" applyFill="1" applyBorder="1" applyAlignment="1">
      <alignment horizontal="center" vertical="center" wrapText="1"/>
    </xf>
    <xf numFmtId="0" fontId="22" fillId="4" borderId="69" xfId="0" applyFont="1" applyFill="1" applyBorder="1" applyAlignment="1">
      <alignment horizontal="center" vertical="center" wrapText="1"/>
    </xf>
    <xf numFmtId="0" fontId="22" fillId="4" borderId="67" xfId="0" applyFont="1" applyFill="1" applyBorder="1" applyAlignment="1">
      <alignment horizontal="center" vertical="center" wrapText="1"/>
    </xf>
    <xf numFmtId="0" fontId="15" fillId="0" borderId="26" xfId="0" applyFont="1" applyBorder="1" applyAlignment="1">
      <alignment horizontal="center" vertical="center" wrapText="1"/>
    </xf>
    <xf numFmtId="0" fontId="15" fillId="0" borderId="26" xfId="0" applyFont="1" applyBorder="1" applyAlignment="1">
      <alignment horizontal="center" vertical="center"/>
    </xf>
    <xf numFmtId="0" fontId="15" fillId="0" borderId="44"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44" xfId="0" applyFont="1" applyBorder="1" applyAlignment="1">
      <alignment horizontal="center" vertical="center" wrapText="1"/>
    </xf>
    <xf numFmtId="0" fontId="9" fillId="0" borderId="1" xfId="0" applyFont="1" applyBorder="1" applyAlignment="1">
      <alignment horizontal="left" vertical="center"/>
    </xf>
    <xf numFmtId="0" fontId="9" fillId="0" borderId="60" xfId="0" applyFont="1" applyBorder="1" applyAlignment="1">
      <alignment horizontal="left" vertical="center"/>
    </xf>
    <xf numFmtId="0" fontId="12" fillId="2" borderId="57" xfId="0" applyFont="1" applyFill="1" applyBorder="1" applyAlignment="1">
      <alignment vertical="center" wrapText="1"/>
    </xf>
    <xf numFmtId="0" fontId="12" fillId="0" borderId="57" xfId="0" applyFont="1" applyBorder="1"/>
    <xf numFmtId="0" fontId="15" fillId="2" borderId="71" xfId="0" applyFont="1" applyFill="1" applyBorder="1" applyAlignment="1">
      <alignment vertical="center" wrapText="1"/>
    </xf>
    <xf numFmtId="0" fontId="19" fillId="0" borderId="32" xfId="0" applyFont="1" applyBorder="1" applyAlignment="1">
      <alignment horizontal="justify" vertical="center" wrapText="1"/>
    </xf>
    <xf numFmtId="0" fontId="12" fillId="0" borderId="72" xfId="0" applyFont="1" applyBorder="1"/>
    <xf numFmtId="0" fontId="23" fillId="0" borderId="3" xfId="0" applyFont="1" applyBorder="1" applyAlignment="1">
      <alignment horizontal="center" vertical="center" wrapText="1"/>
    </xf>
    <xf numFmtId="0" fontId="23" fillId="0" borderId="3" xfId="0" applyFont="1" applyBorder="1" applyAlignment="1">
      <alignment horizontal="center" vertical="center" textRotation="90" wrapText="1"/>
    </xf>
    <xf numFmtId="0" fontId="20" fillId="0" borderId="3" xfId="0" applyFont="1" applyBorder="1" applyAlignment="1">
      <alignment horizontal="center" vertical="center" textRotation="90" wrapText="1"/>
    </xf>
    <xf numFmtId="0" fontId="7" fillId="0" borderId="0" xfId="0" applyFont="1" applyAlignment="1">
      <alignment horizontal="left" vertical="center" wrapText="1"/>
    </xf>
    <xf numFmtId="0" fontId="10" fillId="0" borderId="33" xfId="0" applyFont="1" applyBorder="1" applyAlignment="1">
      <alignment horizontal="left" vertical="top" wrapText="1"/>
    </xf>
    <xf numFmtId="0" fontId="10" fillId="0" borderId="3" xfId="0" applyFont="1" applyBorder="1" applyAlignment="1">
      <alignment horizontal="left" vertical="top" wrapText="1"/>
    </xf>
    <xf numFmtId="0" fontId="10" fillId="0" borderId="19" xfId="0" applyFont="1" applyBorder="1" applyAlignment="1">
      <alignment horizontal="left" vertical="top" wrapText="1"/>
    </xf>
    <xf numFmtId="0" fontId="10" fillId="0" borderId="34" xfId="0" applyFont="1" applyBorder="1" applyAlignment="1">
      <alignment horizontal="left" vertical="top" wrapText="1"/>
    </xf>
    <xf numFmtId="0" fontId="10" fillId="0" borderId="9" xfId="0" applyFont="1" applyBorder="1" applyAlignment="1">
      <alignment horizontal="left" vertical="top" wrapText="1"/>
    </xf>
    <xf numFmtId="0" fontId="10" fillId="0" borderId="36" xfId="0" applyFont="1" applyBorder="1" applyAlignment="1">
      <alignment horizontal="left" vertical="top" wrapText="1"/>
    </xf>
    <xf numFmtId="0" fontId="18" fillId="0" borderId="53" xfId="0" applyFont="1" applyBorder="1" applyAlignment="1">
      <alignment horizontal="center" vertical="center"/>
    </xf>
    <xf numFmtId="0" fontId="18" fillId="0" borderId="54" xfId="0" applyFont="1" applyBorder="1" applyAlignment="1">
      <alignment horizontal="center" vertical="center"/>
    </xf>
    <xf numFmtId="0" fontId="18" fillId="0" borderId="55" xfId="0" applyFont="1" applyBorder="1" applyAlignment="1">
      <alignment horizontal="center" vertical="center"/>
    </xf>
    <xf numFmtId="0" fontId="18" fillId="0" borderId="62" xfId="0" applyFont="1" applyBorder="1" applyAlignment="1">
      <alignment horizontal="center" vertical="center"/>
    </xf>
    <xf numFmtId="0" fontId="18" fillId="0" borderId="0" xfId="0" applyFont="1" applyAlignment="1">
      <alignment horizontal="center" vertical="center"/>
    </xf>
    <xf numFmtId="0" fontId="18" fillId="0" borderId="60" xfId="0" applyFont="1" applyBorder="1" applyAlignment="1">
      <alignment horizontal="center" vertical="center"/>
    </xf>
    <xf numFmtId="0" fontId="18" fillId="0" borderId="56" xfId="0" applyFont="1" applyBorder="1" applyAlignment="1">
      <alignment horizontal="center" vertical="center"/>
    </xf>
    <xf numFmtId="0" fontId="18" fillId="0" borderId="49" xfId="0" applyFont="1" applyBorder="1" applyAlignment="1">
      <alignment horizontal="center" vertical="center"/>
    </xf>
    <xf numFmtId="0" fontId="18" fillId="0" borderId="57" xfId="0" applyFont="1" applyBorder="1" applyAlignment="1">
      <alignment horizontal="center" vertical="center"/>
    </xf>
    <xf numFmtId="0" fontId="10" fillId="6" borderId="27" xfId="0" applyFont="1" applyFill="1" applyBorder="1" applyAlignment="1">
      <alignment horizontal="center"/>
    </xf>
    <xf numFmtId="0" fontId="10" fillId="6" borderId="28" xfId="0" applyFont="1" applyFill="1" applyBorder="1" applyAlignment="1">
      <alignment horizontal="center"/>
    </xf>
    <xf numFmtId="0" fontId="10" fillId="6" borderId="29" xfId="0" applyFont="1" applyFill="1" applyBorder="1" applyAlignment="1">
      <alignment horizontal="center"/>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43" xfId="0" applyFont="1" applyBorder="1" applyAlignment="1">
      <alignment horizontal="left" vertical="center" wrapText="1"/>
    </xf>
    <xf numFmtId="0" fontId="15" fillId="0" borderId="26" xfId="0" applyFont="1" applyBorder="1" applyAlignment="1">
      <alignment horizontal="left" vertical="center" wrapText="1"/>
    </xf>
    <xf numFmtId="0" fontId="15" fillId="0" borderId="44" xfId="0" applyFont="1" applyBorder="1" applyAlignment="1">
      <alignment horizontal="left" vertical="center" wrapText="1"/>
    </xf>
    <xf numFmtId="0" fontId="15" fillId="0" borderId="45" xfId="0" applyFont="1" applyBorder="1" applyAlignment="1">
      <alignment horizontal="left" vertical="center" wrapText="1"/>
    </xf>
    <xf numFmtId="0" fontId="15" fillId="0" borderId="61" xfId="0" applyFont="1" applyBorder="1" applyAlignment="1">
      <alignment horizontal="left" vertical="center" wrapText="1"/>
    </xf>
    <xf numFmtId="0" fontId="0" fillId="0" borderId="53" xfId="0" applyBorder="1" applyAlignment="1">
      <alignment horizontal="center"/>
    </xf>
    <xf numFmtId="0" fontId="0" fillId="0" borderId="55"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15" fillId="0" borderId="3" xfId="0" applyFont="1" applyBorder="1" applyAlignment="1">
      <alignment horizontal="center"/>
    </xf>
    <xf numFmtId="0" fontId="10" fillId="2" borderId="40" xfId="0" applyFont="1" applyFill="1" applyBorder="1" applyAlignment="1">
      <alignment horizontal="center" vertical="center" wrapText="1"/>
    </xf>
    <xf numFmtId="0" fontId="10" fillId="2" borderId="44" xfId="0" applyFont="1" applyFill="1" applyBorder="1" applyAlignment="1">
      <alignment horizontal="center" vertical="center" wrapText="1"/>
    </xf>
    <xf numFmtId="0" fontId="10" fillId="2" borderId="4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0" fillId="0" borderId="2" xfId="0" applyFont="1" applyBorder="1" applyAlignment="1">
      <alignment horizontal="left" vertical="center" wrapText="1"/>
    </xf>
    <xf numFmtId="0" fontId="10" fillId="0" borderId="8"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1" fillId="0" borderId="2" xfId="0" applyFont="1" applyBorder="1" applyAlignment="1">
      <alignment horizontal="left" vertical="center" wrapText="1"/>
    </xf>
    <xf numFmtId="0" fontId="11" fillId="0" borderId="46" xfId="0" applyFont="1" applyBorder="1" applyAlignment="1">
      <alignment horizontal="center" vertical="center"/>
    </xf>
    <xf numFmtId="0" fontId="11" fillId="0" borderId="47" xfId="0" applyFont="1" applyBorder="1" applyAlignment="1">
      <alignment horizontal="center" vertical="center"/>
    </xf>
    <xf numFmtId="0" fontId="11" fillId="0" borderId="48" xfId="0" applyFont="1" applyBorder="1" applyAlignment="1">
      <alignment horizontal="center" vertical="center"/>
    </xf>
    <xf numFmtId="0" fontId="10" fillId="0" borderId="1" xfId="0" applyFont="1" applyBorder="1" applyAlignment="1">
      <alignment horizontal="left" vertical="center"/>
    </xf>
    <xf numFmtId="0" fontId="10" fillId="0" borderId="0" xfId="0" applyFont="1" applyAlignment="1">
      <alignment horizontal="left" vertical="center"/>
    </xf>
    <xf numFmtId="0" fontId="10" fillId="0" borderId="2" xfId="0" applyFont="1" applyBorder="1" applyAlignment="1">
      <alignment horizontal="left" vertical="center"/>
    </xf>
    <xf numFmtId="0" fontId="12" fillId="9" borderId="4" xfId="0" applyFont="1" applyFill="1" applyBorder="1" applyAlignment="1">
      <alignment horizontal="center" vertical="center"/>
    </xf>
    <xf numFmtId="0" fontId="12" fillId="9" borderId="20" xfId="0" applyFont="1" applyFill="1" applyBorder="1" applyAlignment="1">
      <alignment horizontal="center" vertical="center"/>
    </xf>
    <xf numFmtId="0" fontId="11" fillId="6" borderId="3"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2" fillId="6" borderId="19" xfId="0" applyFont="1" applyFill="1" applyBorder="1" applyAlignment="1">
      <alignment horizontal="center"/>
    </xf>
    <xf numFmtId="0" fontId="12" fillId="0" borderId="19" xfId="0" applyFont="1" applyBorder="1" applyAlignment="1">
      <alignment horizontal="center" vertical="center" wrapText="1"/>
    </xf>
    <xf numFmtId="0" fontId="12" fillId="9" borderId="3" xfId="0" applyFont="1" applyFill="1" applyBorder="1" applyAlignment="1">
      <alignment horizontal="center" vertical="center"/>
    </xf>
    <xf numFmtId="0" fontId="12" fillId="9" borderId="19" xfId="0" applyFont="1" applyFill="1" applyBorder="1" applyAlignment="1">
      <alignment horizontal="center" vertical="center"/>
    </xf>
    <xf numFmtId="0" fontId="12" fillId="10" borderId="3" xfId="0" applyFont="1" applyFill="1" applyBorder="1" applyAlignment="1">
      <alignment horizontal="center" vertical="center"/>
    </xf>
    <xf numFmtId="0" fontId="12" fillId="10" borderId="19" xfId="0" applyFont="1" applyFill="1" applyBorder="1" applyAlignment="1">
      <alignment horizontal="center" vertical="center"/>
    </xf>
    <xf numFmtId="0" fontId="11" fillId="0" borderId="49" xfId="0" applyFont="1" applyBorder="1" applyAlignment="1">
      <alignment horizontal="center"/>
    </xf>
    <xf numFmtId="0" fontId="11" fillId="6" borderId="3" xfId="0" applyFont="1" applyFill="1" applyBorder="1" applyAlignment="1">
      <alignment horizontal="center" vertical="center" wrapText="1"/>
    </xf>
    <xf numFmtId="0" fontId="12" fillId="8" borderId="3" xfId="0" applyFont="1" applyFill="1" applyBorder="1" applyAlignment="1">
      <alignment horizontal="center" vertical="center"/>
    </xf>
    <xf numFmtId="0" fontId="11" fillId="2" borderId="0" xfId="0" applyFont="1" applyFill="1" applyAlignment="1">
      <alignment horizontal="center"/>
    </xf>
    <xf numFmtId="0" fontId="11" fillId="0" borderId="0" xfId="0" applyFont="1" applyAlignment="1">
      <alignment horizontal="center"/>
    </xf>
    <xf numFmtId="0" fontId="11" fillId="6" borderId="19" xfId="0" applyFont="1" applyFill="1" applyBorder="1" applyAlignment="1">
      <alignment horizontal="center" vertical="center" wrapText="1"/>
    </xf>
    <xf numFmtId="0" fontId="15" fillId="0" borderId="53" xfId="0" applyFont="1" applyBorder="1" applyAlignment="1">
      <alignment horizontal="left" vertical="center" wrapText="1"/>
    </xf>
    <xf numFmtId="0" fontId="15" fillId="0" borderId="55" xfId="0" applyFont="1" applyBorder="1" applyAlignment="1">
      <alignment horizontal="left" vertical="center" wrapText="1"/>
    </xf>
    <xf numFmtId="0" fontId="15" fillId="0" borderId="62" xfId="0" applyFont="1" applyBorder="1" applyAlignment="1">
      <alignment horizontal="left" vertical="center" wrapText="1"/>
    </xf>
    <xf numFmtId="0" fontId="15" fillId="0" borderId="60" xfId="0" applyFont="1" applyBorder="1" applyAlignment="1">
      <alignment horizontal="left" vertical="center" wrapText="1"/>
    </xf>
    <xf numFmtId="0" fontId="15" fillId="0" borderId="56" xfId="0" applyFont="1" applyBorder="1" applyAlignment="1">
      <alignment horizontal="left" vertical="center" wrapText="1"/>
    </xf>
    <xf numFmtId="0" fontId="15" fillId="0" borderId="57" xfId="0" applyFont="1" applyBorder="1" applyAlignment="1">
      <alignment horizontal="left" vertical="center" wrapText="1"/>
    </xf>
    <xf numFmtId="0" fontId="10" fillId="0" borderId="50" xfId="0" applyFont="1" applyBorder="1" applyAlignment="1">
      <alignment horizontal="right" vertical="center" textRotation="90"/>
    </xf>
    <xf numFmtId="0" fontId="9" fillId="0" borderId="56" xfId="0" applyFont="1" applyBorder="1" applyAlignment="1">
      <alignment horizontal="left" vertical="center" wrapText="1"/>
    </xf>
    <xf numFmtId="0" fontId="9" fillId="0" borderId="49" xfId="0" applyFont="1" applyBorder="1" applyAlignment="1">
      <alignment horizontal="left" vertical="center" wrapText="1"/>
    </xf>
    <xf numFmtId="0" fontId="9" fillId="0" borderId="57" xfId="0" applyFont="1" applyBorder="1" applyAlignment="1">
      <alignment horizontal="left" vertical="center" wrapText="1"/>
    </xf>
    <xf numFmtId="0" fontId="10" fillId="0" borderId="0" xfId="0" applyFont="1" applyAlignment="1">
      <alignment horizontal="right" vertical="center" textRotation="90"/>
    </xf>
    <xf numFmtId="0" fontId="11" fillId="0" borderId="51"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3" fillId="4" borderId="46"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52" xfId="0" applyFont="1" applyFill="1" applyBorder="1" applyAlignment="1">
      <alignment horizontal="center" vertical="center" wrapText="1"/>
    </xf>
    <xf numFmtId="0" fontId="25" fillId="2" borderId="46" xfId="0" applyFont="1" applyFill="1" applyBorder="1" applyAlignment="1">
      <alignment horizontal="left" vertical="top" wrapText="1" readingOrder="1"/>
    </xf>
    <xf numFmtId="0" fontId="25" fillId="2" borderId="47" xfId="0" applyFont="1" applyFill="1" applyBorder="1" applyAlignment="1">
      <alignment horizontal="left" vertical="top" wrapText="1" readingOrder="1"/>
    </xf>
    <xf numFmtId="0" fontId="25" fillId="2" borderId="48" xfId="0" applyFont="1" applyFill="1" applyBorder="1" applyAlignment="1">
      <alignment horizontal="left" vertical="top" wrapText="1" readingOrder="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1" fillId="0" borderId="37" xfId="0" applyFont="1" applyBorder="1" applyAlignment="1">
      <alignment horizontal="center" vertical="center"/>
    </xf>
    <xf numFmtId="0" fontId="13" fillId="4" borderId="28"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42" xfId="0" applyFont="1" applyBorder="1" applyAlignment="1">
      <alignment horizontal="left" vertical="center" wrapText="1"/>
    </xf>
    <xf numFmtId="0" fontId="9" fillId="0" borderId="25" xfId="0" applyFont="1" applyBorder="1" applyAlignment="1">
      <alignment horizontal="left" vertical="center" wrapText="1"/>
    </xf>
    <xf numFmtId="0" fontId="9" fillId="0" borderId="64" xfId="0" applyFont="1" applyBorder="1" applyAlignment="1">
      <alignment horizontal="left" vertical="center" wrapText="1"/>
    </xf>
    <xf numFmtId="0" fontId="9" fillId="0" borderId="70" xfId="0" applyFont="1" applyBorder="1" applyAlignment="1">
      <alignment horizontal="left" vertical="center" wrapText="1"/>
    </xf>
    <xf numFmtId="0" fontId="9" fillId="0" borderId="65" xfId="0" applyFont="1" applyBorder="1" applyAlignment="1">
      <alignment horizontal="left" vertical="center" wrapText="1"/>
    </xf>
    <xf numFmtId="0" fontId="9" fillId="0" borderId="4"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2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42" xfId="0" applyFont="1" applyBorder="1" applyAlignment="1">
      <alignment horizontal="center" vertical="center" wrapText="1"/>
    </xf>
    <xf numFmtId="0" fontId="12" fillId="10" borderId="4" xfId="0" applyFont="1" applyFill="1" applyBorder="1" applyAlignment="1">
      <alignment horizontal="center" vertical="center"/>
    </xf>
    <xf numFmtId="0" fontId="12" fillId="10" borderId="25" xfId="0" applyFont="1" applyFill="1" applyBorder="1" applyAlignment="1">
      <alignment horizontal="center" vertical="center"/>
    </xf>
    <xf numFmtId="0" fontId="12" fillId="9" borderId="25" xfId="0" applyFont="1" applyFill="1" applyBorder="1" applyAlignment="1">
      <alignment horizontal="center" vertical="center"/>
    </xf>
    <xf numFmtId="0" fontId="12" fillId="6" borderId="4" xfId="0" applyFont="1" applyFill="1" applyBorder="1" applyAlignment="1">
      <alignment horizontal="center"/>
    </xf>
    <xf numFmtId="0" fontId="12" fillId="6" borderId="25" xfId="0" applyFont="1" applyFill="1" applyBorder="1" applyAlignment="1">
      <alignment horizontal="center"/>
    </xf>
    <xf numFmtId="0" fontId="12" fillId="7" borderId="4" xfId="0" applyFont="1" applyFill="1" applyBorder="1" applyAlignment="1">
      <alignment horizontal="center" vertical="center"/>
    </xf>
    <xf numFmtId="0" fontId="12" fillId="7" borderId="42" xfId="0" applyFont="1" applyFill="1" applyBorder="1" applyAlignment="1">
      <alignment horizontal="center" vertical="center"/>
    </xf>
    <xf numFmtId="0" fontId="12" fillId="7" borderId="2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5" xfId="0" applyFont="1" applyFill="1" applyBorder="1" applyAlignment="1">
      <alignment horizontal="center" vertical="center"/>
    </xf>
    <xf numFmtId="0" fontId="12" fillId="9" borderId="42" xfId="0" applyFont="1" applyFill="1" applyBorder="1" applyAlignment="1">
      <alignment horizontal="center" vertical="center"/>
    </xf>
    <xf numFmtId="0" fontId="12" fillId="7" borderId="58" xfId="0" applyFont="1" applyFill="1" applyBorder="1" applyAlignment="1">
      <alignment horizontal="center" vertical="center"/>
    </xf>
    <xf numFmtId="0" fontId="12" fillId="7" borderId="59"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25"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11" fillId="6" borderId="42" xfId="0" applyFont="1" applyFill="1" applyBorder="1" applyAlignment="1">
      <alignment horizontal="center" vertical="center"/>
    </xf>
    <xf numFmtId="0" fontId="11" fillId="6" borderId="42" xfId="0" applyFont="1" applyFill="1" applyBorder="1" applyAlignment="1">
      <alignment horizontal="center" vertical="center" wrapText="1"/>
    </xf>
    <xf numFmtId="0" fontId="12" fillId="8" borderId="42" xfId="0" applyFont="1" applyFill="1" applyBorder="1" applyAlignment="1">
      <alignment horizontal="center" vertical="center"/>
    </xf>
    <xf numFmtId="0" fontId="11" fillId="6" borderId="53" xfId="0" applyFont="1" applyFill="1" applyBorder="1" applyAlignment="1">
      <alignment horizontal="center" vertical="center" wrapText="1"/>
    </xf>
    <xf numFmtId="0" fontId="11" fillId="6" borderId="54" xfId="0" applyFont="1" applyFill="1" applyBorder="1" applyAlignment="1">
      <alignment horizontal="center" vertical="center" wrapText="1"/>
    </xf>
    <xf numFmtId="0" fontId="11" fillId="6" borderId="55" xfId="0" applyFont="1" applyFill="1" applyBorder="1" applyAlignment="1">
      <alignment horizontal="center" vertical="center" wrapText="1"/>
    </xf>
    <xf numFmtId="0" fontId="11" fillId="6" borderId="56"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7"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2" fillId="6" borderId="42" xfId="0" applyFont="1" applyFill="1" applyBorder="1" applyAlignment="1">
      <alignment horizontal="center"/>
    </xf>
    <xf numFmtId="0" fontId="11" fillId="2" borderId="49" xfId="0" applyFont="1" applyFill="1" applyBorder="1" applyAlignment="1">
      <alignment horizontal="center"/>
    </xf>
    <xf numFmtId="0" fontId="13" fillId="4" borderId="63" xfId="0" applyFont="1" applyFill="1" applyBorder="1" applyAlignment="1">
      <alignment horizontal="center" vertical="center" wrapText="1"/>
    </xf>
    <xf numFmtId="0" fontId="14" fillId="4" borderId="51" xfId="0" applyFont="1" applyFill="1" applyBorder="1" applyAlignment="1">
      <alignment horizontal="center" vertical="center" wrapText="1"/>
    </xf>
    <xf numFmtId="0" fontId="14" fillId="4" borderId="38" xfId="0" applyFont="1" applyFill="1" applyBorder="1" applyAlignment="1">
      <alignment horizontal="center" vertical="center" wrapText="1"/>
    </xf>
    <xf numFmtId="0" fontId="14" fillId="4" borderId="68" xfId="0" applyFont="1" applyFill="1" applyBorder="1" applyAlignment="1">
      <alignment horizontal="center" vertical="center" wrapText="1"/>
    </xf>
    <xf numFmtId="0" fontId="20" fillId="9" borderId="3"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5" xfId="0" applyFont="1" applyFill="1" applyBorder="1" applyAlignment="1">
      <alignment horizontal="center" vertical="center"/>
    </xf>
    <xf numFmtId="0" fontId="21" fillId="6" borderId="3"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25" xfId="0" applyFont="1" applyFill="1" applyBorder="1" applyAlignment="1">
      <alignment horizontal="center" vertical="center"/>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1" fillId="6" borderId="4" xfId="0" applyFont="1" applyFill="1" applyBorder="1" applyAlignment="1">
      <alignment horizontal="center" vertical="center" wrapText="1"/>
    </xf>
    <xf numFmtId="0" fontId="21" fillId="6" borderId="25" xfId="0" applyFont="1" applyFill="1" applyBorder="1" applyAlignment="1">
      <alignment horizontal="center" vertical="center" wrapText="1"/>
    </xf>
    <xf numFmtId="0" fontId="20" fillId="6" borderId="4" xfId="0" applyFont="1" applyFill="1" applyBorder="1" applyAlignment="1">
      <alignment horizontal="center"/>
    </xf>
    <xf numFmtId="0" fontId="20" fillId="6" borderId="25" xfId="0" applyFont="1" applyFill="1" applyBorder="1" applyAlignment="1">
      <alignment horizontal="center"/>
    </xf>
    <xf numFmtId="0" fontId="20" fillId="0" borderId="4" xfId="0" applyFont="1" applyBorder="1" applyAlignment="1">
      <alignment horizontal="center" vertical="center" wrapText="1"/>
    </xf>
    <xf numFmtId="0" fontId="20" fillId="0" borderId="25" xfId="0" applyFont="1" applyBorder="1" applyAlignment="1">
      <alignment horizontal="center" vertical="center" wrapText="1"/>
    </xf>
    <xf numFmtId="0" fontId="21" fillId="0" borderId="49" xfId="0" applyFont="1" applyBorder="1" applyAlignment="1">
      <alignment horizontal="center"/>
    </xf>
    <xf numFmtId="0" fontId="20" fillId="0" borderId="3" xfId="0" applyFont="1" applyBorder="1" applyAlignment="1">
      <alignment horizontal="center" vertical="center"/>
    </xf>
    <xf numFmtId="0" fontId="20" fillId="10" borderId="3" xfId="0" applyFont="1" applyFill="1" applyBorder="1" applyAlignment="1">
      <alignment horizontal="center" vertical="center"/>
    </xf>
    <xf numFmtId="0" fontId="21" fillId="6" borderId="3" xfId="0" applyFont="1" applyFill="1" applyBorder="1" applyAlignment="1">
      <alignment horizontal="center" vertical="center" wrapText="1"/>
    </xf>
    <xf numFmtId="0" fontId="20" fillId="8" borderId="4" xfId="0" applyFont="1" applyFill="1" applyBorder="1" applyAlignment="1">
      <alignment horizontal="center" vertical="center"/>
    </xf>
    <xf numFmtId="0" fontId="20" fillId="8" borderId="25" xfId="0" applyFont="1" applyFill="1" applyBorder="1" applyAlignment="1">
      <alignment horizontal="center" vertical="center"/>
    </xf>
    <xf numFmtId="0" fontId="21" fillId="2" borderId="0" xfId="0" applyFont="1" applyFill="1" applyAlignment="1">
      <alignment horizontal="center"/>
    </xf>
    <xf numFmtId="0" fontId="21" fillId="6" borderId="4" xfId="0" applyFont="1" applyFill="1" applyBorder="1" applyAlignment="1">
      <alignment horizontal="center" vertical="center"/>
    </xf>
    <xf numFmtId="0" fontId="21" fillId="6" borderId="25" xfId="0" applyFont="1" applyFill="1" applyBorder="1" applyAlignment="1">
      <alignment horizontal="center" vertical="center"/>
    </xf>
    <xf numFmtId="0" fontId="20" fillId="0" borderId="3" xfId="0" applyFont="1" applyBorder="1" applyAlignment="1">
      <alignment horizontal="center" vertical="center" wrapText="1"/>
    </xf>
    <xf numFmtId="0" fontId="20" fillId="6" borderId="3" xfId="0" applyFont="1" applyFill="1" applyBorder="1" applyAlignment="1">
      <alignment horizontal="center"/>
    </xf>
    <xf numFmtId="0" fontId="21" fillId="0" borderId="60" xfId="0" applyFont="1" applyBorder="1" applyAlignment="1">
      <alignment horizontal="right" vertical="center" textRotation="90"/>
    </xf>
    <xf numFmtId="0" fontId="21" fillId="0" borderId="1" xfId="0" applyFont="1" applyBorder="1" applyAlignment="1">
      <alignment horizontal="center" vertical="top" wrapText="1"/>
    </xf>
    <xf numFmtId="0" fontId="21" fillId="0" borderId="0" xfId="0" applyFont="1" applyAlignment="1">
      <alignment horizontal="center" vertical="top" wrapText="1"/>
    </xf>
    <xf numFmtId="0" fontId="24" fillId="0" borderId="46" xfId="0" applyFont="1" applyBorder="1" applyAlignment="1">
      <alignment horizontal="left" vertical="top" wrapText="1"/>
    </xf>
    <xf numFmtId="0" fontId="24" fillId="0" borderId="47" xfId="0" applyFont="1" applyBorder="1" applyAlignment="1">
      <alignment horizontal="left" vertical="top" wrapText="1"/>
    </xf>
    <xf numFmtId="0" fontId="24" fillId="0" borderId="48" xfId="0" applyFont="1" applyBorder="1" applyAlignment="1">
      <alignment horizontal="left" vertical="top" wrapText="1"/>
    </xf>
    <xf numFmtId="0" fontId="21" fillId="0" borderId="37" xfId="0" applyFont="1" applyBorder="1" applyAlignment="1">
      <alignment horizontal="center"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0" fontId="20" fillId="0" borderId="1" xfId="0" applyFont="1" applyBorder="1" applyAlignment="1">
      <alignment horizontal="center" vertical="center" wrapText="1"/>
    </xf>
    <xf numFmtId="0" fontId="20" fillId="0" borderId="0" xfId="0" applyFont="1" applyAlignment="1">
      <alignment horizontal="center" vertical="center" wrapText="1"/>
    </xf>
    <xf numFmtId="0" fontId="20" fillId="0" borderId="2" xfId="0" applyFont="1" applyBorder="1" applyAlignment="1">
      <alignment horizontal="center" vertical="center" wrapText="1"/>
    </xf>
    <xf numFmtId="0" fontId="20" fillId="0" borderId="53" xfId="0" applyFont="1" applyBorder="1" applyAlignment="1">
      <alignment horizontal="left" vertical="center" wrapText="1"/>
    </xf>
    <xf numFmtId="0" fontId="20" fillId="0" borderId="55" xfId="0" applyFont="1" applyBorder="1" applyAlignment="1">
      <alignment horizontal="left" vertical="center" wrapText="1"/>
    </xf>
    <xf numFmtId="0" fontId="20" fillId="0" borderId="62" xfId="0" applyFont="1" applyBorder="1" applyAlignment="1">
      <alignment horizontal="left" vertical="center" wrapText="1"/>
    </xf>
    <xf numFmtId="0" fontId="20" fillId="0" borderId="60" xfId="0" applyFont="1" applyBorder="1" applyAlignment="1">
      <alignment horizontal="left" vertical="center" wrapText="1"/>
    </xf>
    <xf numFmtId="0" fontId="20" fillId="0" borderId="56" xfId="0" applyFont="1" applyBorder="1" applyAlignment="1">
      <alignment horizontal="left" vertical="center" wrapText="1"/>
    </xf>
    <xf numFmtId="0" fontId="20" fillId="0" borderId="57" xfId="0" applyFont="1" applyBorder="1" applyAlignment="1">
      <alignment horizontal="left" vertical="center" wrapText="1"/>
    </xf>
    <xf numFmtId="0" fontId="20" fillId="0" borderId="3" xfId="0" applyFont="1" applyBorder="1" applyAlignment="1">
      <alignment horizontal="center"/>
    </xf>
    <xf numFmtId="0" fontId="26" fillId="0" borderId="53" xfId="0" applyFont="1" applyBorder="1" applyAlignment="1">
      <alignment horizontal="center" vertical="center"/>
    </xf>
    <xf numFmtId="0" fontId="26" fillId="0" borderId="54" xfId="0" applyFont="1" applyBorder="1" applyAlignment="1">
      <alignment horizontal="center" vertical="center"/>
    </xf>
    <xf numFmtId="0" fontId="26" fillId="0" borderId="55" xfId="0" applyFont="1" applyBorder="1" applyAlignment="1">
      <alignment horizontal="center" vertical="center"/>
    </xf>
    <xf numFmtId="0" fontId="26" fillId="0" borderId="62" xfId="0" applyFont="1" applyBorder="1" applyAlignment="1">
      <alignment horizontal="center" vertical="center"/>
    </xf>
    <xf numFmtId="0" fontId="26" fillId="0" borderId="0" xfId="0" applyFont="1" applyAlignment="1">
      <alignment horizontal="center" vertical="center"/>
    </xf>
    <xf numFmtId="0" fontId="26" fillId="0" borderId="60" xfId="0" applyFont="1" applyBorder="1" applyAlignment="1">
      <alignment horizontal="center" vertical="center"/>
    </xf>
    <xf numFmtId="0" fontId="26" fillId="0" borderId="56" xfId="0" applyFont="1" applyBorder="1" applyAlignment="1">
      <alignment horizontal="center" vertical="center"/>
    </xf>
    <xf numFmtId="0" fontId="26" fillId="0" borderId="49" xfId="0" applyFont="1" applyBorder="1" applyAlignment="1">
      <alignment horizontal="center" vertical="center"/>
    </xf>
    <xf numFmtId="0" fontId="26" fillId="0" borderId="57" xfId="0" applyFont="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1</xdr:row>
      <xdr:rowOff>282820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421823</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130" zoomScaleNormal="130" zoomScalePageLayoutView="40" workbookViewId="0">
      <selection activeCell="F1" sqref="F1:F3"/>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61"/>
      <c r="B1" s="162"/>
      <c r="C1" s="142" t="s">
        <v>0</v>
      </c>
      <c r="D1" s="143"/>
      <c r="E1" s="144"/>
      <c r="F1" s="159" t="s">
        <v>185</v>
      </c>
    </row>
    <row r="2" spans="1:6" ht="21" customHeight="1" x14ac:dyDescent="0.2">
      <c r="A2" s="163"/>
      <c r="B2" s="164"/>
      <c r="C2" s="145"/>
      <c r="D2" s="146"/>
      <c r="E2" s="147"/>
      <c r="F2" s="160"/>
    </row>
    <row r="3" spans="1:6" ht="69" customHeight="1" x14ac:dyDescent="0.2">
      <c r="A3" s="165"/>
      <c r="B3" s="166"/>
      <c r="C3" s="148"/>
      <c r="D3" s="149"/>
      <c r="E3" s="150"/>
      <c r="F3" s="157"/>
    </row>
    <row r="4" spans="1:6" ht="16.5" customHeight="1" thickBot="1" x14ac:dyDescent="0.25">
      <c r="B4" s="7"/>
      <c r="C4" s="8"/>
      <c r="D4" s="8"/>
      <c r="E4" s="8"/>
      <c r="F4" s="8"/>
    </row>
    <row r="5" spans="1:6" ht="21" customHeight="1" thickBot="1" x14ac:dyDescent="0.3">
      <c r="B5" s="151" t="s">
        <v>1</v>
      </c>
      <c r="C5" s="152"/>
      <c r="D5" s="152"/>
      <c r="E5" s="152"/>
      <c r="F5" s="153"/>
    </row>
    <row r="6" spans="1:6" ht="78.75" customHeight="1" x14ac:dyDescent="0.2">
      <c r="B6" s="156" t="s">
        <v>2</v>
      </c>
      <c r="C6" s="157"/>
      <c r="D6" s="157"/>
      <c r="E6" s="157"/>
      <c r="F6" s="158"/>
    </row>
    <row r="7" spans="1:6" ht="41.45" customHeight="1" x14ac:dyDescent="0.2">
      <c r="B7" s="136" t="s">
        <v>182</v>
      </c>
      <c r="C7" s="154"/>
      <c r="D7" s="154"/>
      <c r="E7" s="154"/>
      <c r="F7" s="155"/>
    </row>
    <row r="8" spans="1:6" ht="34.5" customHeight="1" x14ac:dyDescent="0.2">
      <c r="B8" s="136" t="s">
        <v>3</v>
      </c>
      <c r="C8" s="137"/>
      <c r="D8" s="137"/>
      <c r="E8" s="137"/>
      <c r="F8" s="138"/>
    </row>
    <row r="9" spans="1:6" ht="36" customHeight="1" x14ac:dyDescent="0.2">
      <c r="B9" s="136" t="s">
        <v>4</v>
      </c>
      <c r="C9" s="137"/>
      <c r="D9" s="137"/>
      <c r="E9" s="137"/>
      <c r="F9" s="138"/>
    </row>
    <row r="10" spans="1:6" ht="72" customHeight="1" x14ac:dyDescent="0.2">
      <c r="B10" s="136" t="s">
        <v>5</v>
      </c>
      <c r="C10" s="137"/>
      <c r="D10" s="137"/>
      <c r="E10" s="137"/>
      <c r="F10" s="138"/>
    </row>
    <row r="11" spans="1:6" ht="34.5" customHeight="1" x14ac:dyDescent="0.2">
      <c r="B11" s="136" t="s">
        <v>155</v>
      </c>
      <c r="C11" s="137"/>
      <c r="D11" s="137"/>
      <c r="E11" s="137"/>
      <c r="F11" s="138"/>
    </row>
    <row r="12" spans="1:6" ht="44.25" customHeight="1" x14ac:dyDescent="0.2">
      <c r="B12" s="136" t="s">
        <v>156</v>
      </c>
      <c r="C12" s="137"/>
      <c r="D12" s="137"/>
      <c r="E12" s="137"/>
      <c r="F12" s="138"/>
    </row>
    <row r="13" spans="1:6" ht="26.25" customHeight="1" x14ac:dyDescent="0.2">
      <c r="B13" s="136" t="s">
        <v>6</v>
      </c>
      <c r="C13" s="137"/>
      <c r="D13" s="137"/>
      <c r="E13" s="137"/>
      <c r="F13" s="138"/>
    </row>
    <row r="14" spans="1:6" ht="22.5" customHeight="1" x14ac:dyDescent="0.2">
      <c r="B14" s="136" t="s">
        <v>7</v>
      </c>
      <c r="C14" s="137"/>
      <c r="D14" s="137"/>
      <c r="E14" s="137"/>
      <c r="F14" s="138"/>
    </row>
    <row r="15" spans="1:6" ht="33" customHeight="1" x14ac:dyDescent="0.2">
      <c r="B15" s="136" t="s">
        <v>8</v>
      </c>
      <c r="C15" s="137"/>
      <c r="D15" s="137"/>
      <c r="E15" s="137"/>
      <c r="F15" s="138"/>
    </row>
    <row r="16" spans="1:6" ht="36.75" customHeight="1" x14ac:dyDescent="0.2">
      <c r="B16" s="136" t="s">
        <v>9</v>
      </c>
      <c r="C16" s="137"/>
      <c r="D16" s="137"/>
      <c r="E16" s="137"/>
      <c r="F16" s="138"/>
    </row>
    <row r="17" spans="2:6" ht="81" customHeight="1" x14ac:dyDescent="0.2">
      <c r="B17" s="136" t="s">
        <v>10</v>
      </c>
      <c r="C17" s="137"/>
      <c r="D17" s="137"/>
      <c r="E17" s="137"/>
      <c r="F17" s="138"/>
    </row>
    <row r="18" spans="2:6" ht="82.5" customHeight="1" thickBot="1" x14ac:dyDescent="0.25">
      <c r="B18" s="139" t="s">
        <v>11</v>
      </c>
      <c r="C18" s="140"/>
      <c r="D18" s="140"/>
      <c r="E18" s="140"/>
      <c r="F18" s="141"/>
    </row>
    <row r="19" spans="2:6" ht="14.25" customHeight="1" x14ac:dyDescent="0.2">
      <c r="B19" s="4"/>
    </row>
    <row r="20" spans="2:6" x14ac:dyDescent="0.2">
      <c r="B20" s="5"/>
    </row>
    <row r="21" spans="2:6" ht="17.25" customHeight="1" x14ac:dyDescent="0.2">
      <c r="B21" s="135"/>
      <c r="C21" s="135"/>
      <c r="D21" s="135"/>
      <c r="E21" s="135"/>
      <c r="F21" s="135"/>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6"/>
  <sheetViews>
    <sheetView showGridLines="0" view="pageBreakPreview" topLeftCell="A30" zoomScale="130" zoomScaleNormal="70" zoomScaleSheetLayoutView="130" zoomScalePageLayoutView="80" workbookViewId="0">
      <selection activeCell="C45" sqref="C45"/>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67"/>
      <c r="C2" s="142" t="s">
        <v>12</v>
      </c>
      <c r="D2" s="143"/>
      <c r="E2" s="144"/>
      <c r="F2" s="159" t="s">
        <v>185</v>
      </c>
    </row>
    <row r="3" spans="2:6" ht="21" customHeight="1" x14ac:dyDescent="0.2">
      <c r="B3" s="167"/>
      <c r="C3" s="145"/>
      <c r="D3" s="146"/>
      <c r="E3" s="147"/>
      <c r="F3" s="160"/>
    </row>
    <row r="4" spans="2:6" ht="56.25" customHeight="1" x14ac:dyDescent="0.2">
      <c r="B4" s="167"/>
      <c r="C4" s="148"/>
      <c r="D4" s="149"/>
      <c r="E4" s="150"/>
      <c r="F4" s="157"/>
    </row>
    <row r="5" spans="2:6" ht="24.75" customHeight="1" thickBot="1" x14ac:dyDescent="0.3">
      <c r="B5" s="58"/>
      <c r="C5" s="59"/>
      <c r="D5" s="59"/>
      <c r="E5" s="59"/>
      <c r="F5" s="59"/>
    </row>
    <row r="6" spans="2:6" ht="18" customHeight="1" thickBot="1" x14ac:dyDescent="0.25">
      <c r="B6" s="187" t="s">
        <v>13</v>
      </c>
      <c r="C6" s="188"/>
      <c r="D6" s="188"/>
      <c r="E6" s="188"/>
      <c r="F6" s="189"/>
    </row>
    <row r="7" spans="2:6" ht="21" customHeight="1" x14ac:dyDescent="0.2">
      <c r="B7" s="184" t="s">
        <v>14</v>
      </c>
      <c r="C7" s="185"/>
      <c r="D7" s="185"/>
      <c r="E7" s="185"/>
      <c r="F7" s="186"/>
    </row>
    <row r="8" spans="2:6" ht="20.25" customHeight="1" x14ac:dyDescent="0.2">
      <c r="B8" s="190" t="s">
        <v>15</v>
      </c>
      <c r="C8" s="191"/>
      <c r="D8" s="191"/>
      <c r="E8" s="191"/>
      <c r="F8" s="192"/>
    </row>
    <row r="9" spans="2:6" ht="22.5" customHeight="1" x14ac:dyDescent="0.2">
      <c r="B9" s="190" t="s">
        <v>16</v>
      </c>
      <c r="C9" s="191"/>
      <c r="D9" s="191"/>
      <c r="E9" s="191"/>
      <c r="F9" s="192"/>
    </row>
    <row r="10" spans="2:6" ht="24.75" customHeight="1" x14ac:dyDescent="0.2">
      <c r="B10" s="175" t="s">
        <v>17</v>
      </c>
      <c r="C10" s="176"/>
      <c r="D10" s="176"/>
      <c r="E10" s="176"/>
      <c r="F10" s="177"/>
    </row>
    <row r="11" spans="2:6" ht="36" customHeight="1" x14ac:dyDescent="0.2">
      <c r="B11" s="175" t="s">
        <v>18</v>
      </c>
      <c r="C11" s="176"/>
      <c r="D11" s="176"/>
      <c r="E11" s="176"/>
      <c r="F11" s="177"/>
    </row>
    <row r="12" spans="2:6" ht="37.5" customHeight="1" x14ac:dyDescent="0.2">
      <c r="B12" s="175" t="s">
        <v>19</v>
      </c>
      <c r="C12" s="176"/>
      <c r="D12" s="176"/>
      <c r="E12" s="176"/>
      <c r="F12" s="177"/>
    </row>
    <row r="13" spans="2:6" ht="20.25" customHeight="1" x14ac:dyDescent="0.2">
      <c r="B13" s="175" t="s">
        <v>20</v>
      </c>
      <c r="C13" s="176"/>
      <c r="D13" s="176"/>
      <c r="E13" s="176"/>
      <c r="F13" s="177"/>
    </row>
    <row r="14" spans="2:6" ht="18.75" customHeight="1" thickBot="1" x14ac:dyDescent="0.25">
      <c r="B14" s="178" t="s">
        <v>21</v>
      </c>
      <c r="C14" s="179"/>
      <c r="D14" s="179"/>
      <c r="E14" s="179"/>
      <c r="F14" s="180"/>
    </row>
    <row r="15" spans="2:6" ht="16.5" customHeight="1" thickBot="1" x14ac:dyDescent="0.25">
      <c r="B15" s="172" t="s">
        <v>22</v>
      </c>
      <c r="C15" s="173"/>
      <c r="D15" s="173"/>
      <c r="E15" s="173"/>
      <c r="F15" s="174"/>
    </row>
    <row r="16" spans="2:6" ht="37.5" customHeight="1" x14ac:dyDescent="0.2">
      <c r="B16" s="181" t="s">
        <v>23</v>
      </c>
      <c r="C16" s="182"/>
      <c r="D16" s="182"/>
      <c r="E16" s="182"/>
      <c r="F16" s="183"/>
    </row>
    <row r="17" spans="2:6" ht="19.5" customHeight="1" x14ac:dyDescent="0.2">
      <c r="B17" s="60"/>
      <c r="C17" s="61" t="s">
        <v>24</v>
      </c>
      <c r="D17" s="170" t="s">
        <v>25</v>
      </c>
      <c r="E17" s="170" t="s">
        <v>26</v>
      </c>
      <c r="F17" s="168" t="s">
        <v>27</v>
      </c>
    </row>
    <row r="18" spans="2:6" ht="21" customHeight="1" x14ac:dyDescent="0.2">
      <c r="B18" s="60"/>
      <c r="C18" s="61" t="s">
        <v>28</v>
      </c>
      <c r="D18" s="171"/>
      <c r="E18" s="171"/>
      <c r="F18" s="169"/>
    </row>
    <row r="19" spans="2:6" ht="18.75" customHeight="1" x14ac:dyDescent="0.2">
      <c r="B19" s="62" t="s">
        <v>29</v>
      </c>
      <c r="C19" s="63"/>
      <c r="D19" s="64" t="s">
        <v>76</v>
      </c>
      <c r="E19" s="65" t="s">
        <v>77</v>
      </c>
      <c r="F19" s="66" t="s">
        <v>30</v>
      </c>
    </row>
    <row r="20" spans="2:6" ht="18.75" customHeight="1" x14ac:dyDescent="0.2">
      <c r="B20" s="67" t="s">
        <v>31</v>
      </c>
      <c r="C20" s="68"/>
      <c r="D20" s="69" t="s">
        <v>76</v>
      </c>
      <c r="E20" s="65" t="s">
        <v>77</v>
      </c>
      <c r="F20" s="71" t="s">
        <v>30</v>
      </c>
    </row>
    <row r="21" spans="2:6" ht="18.75" customHeight="1" x14ac:dyDescent="0.2">
      <c r="B21" s="67" t="s">
        <v>32</v>
      </c>
      <c r="C21" s="68"/>
      <c r="D21" s="69" t="s">
        <v>76</v>
      </c>
      <c r="E21" s="70" t="s">
        <v>77</v>
      </c>
      <c r="F21" s="71" t="s">
        <v>171</v>
      </c>
    </row>
    <row r="22" spans="2:6" ht="18.75" customHeight="1" x14ac:dyDescent="0.2">
      <c r="B22" s="67" t="s">
        <v>33</v>
      </c>
      <c r="C22" s="68"/>
      <c r="D22" s="69" t="s">
        <v>74</v>
      </c>
      <c r="E22" s="70" t="s">
        <v>78</v>
      </c>
      <c r="F22" s="71" t="s">
        <v>30</v>
      </c>
    </row>
    <row r="23" spans="2:6" ht="18.75" customHeight="1" x14ac:dyDescent="0.2">
      <c r="B23" s="67" t="s">
        <v>34</v>
      </c>
      <c r="C23" s="68"/>
      <c r="D23" s="69" t="s">
        <v>74</v>
      </c>
      <c r="E23" s="70" t="s">
        <v>77</v>
      </c>
      <c r="F23" s="71" t="s">
        <v>30</v>
      </c>
    </row>
    <row r="24" spans="2:6" ht="18.75" customHeight="1" x14ac:dyDescent="0.2">
      <c r="B24" s="67" t="s">
        <v>35</v>
      </c>
      <c r="C24" s="68"/>
      <c r="D24" s="69" t="s">
        <v>76</v>
      </c>
      <c r="E24" s="70" t="s">
        <v>77</v>
      </c>
      <c r="F24" s="71" t="s">
        <v>30</v>
      </c>
    </row>
    <row r="25" spans="2:6" ht="18.75" customHeight="1" x14ac:dyDescent="0.2">
      <c r="B25" s="67" t="s">
        <v>172</v>
      </c>
      <c r="C25" s="68"/>
      <c r="D25" s="69" t="s">
        <v>74</v>
      </c>
      <c r="E25" s="70" t="s">
        <v>78</v>
      </c>
      <c r="F25" s="72" t="s">
        <v>171</v>
      </c>
    </row>
    <row r="26" spans="2:6" ht="18.75" customHeight="1" x14ac:dyDescent="0.2">
      <c r="B26" s="67" t="s">
        <v>36</v>
      </c>
      <c r="C26" s="68"/>
      <c r="D26" s="69" t="s">
        <v>76</v>
      </c>
      <c r="E26" s="70" t="s">
        <v>77</v>
      </c>
      <c r="F26" s="71" t="s">
        <v>30</v>
      </c>
    </row>
    <row r="27" spans="2:6" ht="18.75" customHeight="1" x14ac:dyDescent="0.2">
      <c r="B27" s="67" t="s">
        <v>37</v>
      </c>
      <c r="C27" s="68"/>
      <c r="D27" s="69" t="s">
        <v>74</v>
      </c>
      <c r="E27" s="70" t="s">
        <v>77</v>
      </c>
      <c r="F27" s="71" t="s">
        <v>30</v>
      </c>
    </row>
    <row r="28" spans="2:6" ht="18.75" customHeight="1" x14ac:dyDescent="0.2">
      <c r="B28" s="67" t="s">
        <v>38</v>
      </c>
      <c r="C28" s="68"/>
      <c r="D28" s="69" t="s">
        <v>74</v>
      </c>
      <c r="E28" s="70" t="s">
        <v>78</v>
      </c>
      <c r="F28" s="71" t="s">
        <v>30</v>
      </c>
    </row>
    <row r="29" spans="2:6" ht="18.75" customHeight="1" x14ac:dyDescent="0.2">
      <c r="B29" s="73" t="s">
        <v>39</v>
      </c>
      <c r="C29" s="74"/>
      <c r="D29" s="69" t="s">
        <v>74</v>
      </c>
      <c r="E29" s="75" t="s">
        <v>77</v>
      </c>
      <c r="F29" s="76" t="s">
        <v>30</v>
      </c>
    </row>
    <row r="30" spans="2:6" ht="24" customHeight="1" x14ac:dyDescent="0.2">
      <c r="B30" s="60"/>
      <c r="C30" s="61" t="s">
        <v>40</v>
      </c>
      <c r="D30" s="77"/>
      <c r="E30" s="77"/>
      <c r="F30" s="78"/>
    </row>
    <row r="31" spans="2:6" ht="19.5" customHeight="1" x14ac:dyDescent="0.2">
      <c r="B31" s="62" t="s">
        <v>41</v>
      </c>
      <c r="C31" s="79"/>
      <c r="D31" s="64" t="s">
        <v>76</v>
      </c>
      <c r="E31" s="65" t="s">
        <v>77</v>
      </c>
      <c r="F31" s="66" t="s">
        <v>30</v>
      </c>
    </row>
    <row r="32" spans="2:6" ht="19.5" customHeight="1" x14ac:dyDescent="0.2">
      <c r="B32" s="88" t="s">
        <v>42</v>
      </c>
      <c r="C32" s="89"/>
      <c r="D32" s="69" t="s">
        <v>76</v>
      </c>
      <c r="E32" s="70" t="s">
        <v>77</v>
      </c>
      <c r="F32" s="71" t="s">
        <v>30</v>
      </c>
    </row>
    <row r="33" spans="2:6" ht="19.5" customHeight="1" x14ac:dyDescent="0.2">
      <c r="B33" s="88" t="s">
        <v>43</v>
      </c>
      <c r="C33" s="89"/>
      <c r="D33" s="69" t="s">
        <v>74</v>
      </c>
      <c r="E33" s="70" t="s">
        <v>78</v>
      </c>
      <c r="F33" s="71" t="s">
        <v>30</v>
      </c>
    </row>
    <row r="34" spans="2:6" ht="19.5" customHeight="1" x14ac:dyDescent="0.2">
      <c r="B34" s="88" t="s">
        <v>44</v>
      </c>
      <c r="C34" s="89"/>
      <c r="D34" s="69" t="s">
        <v>76</v>
      </c>
      <c r="E34" s="70" t="s">
        <v>77</v>
      </c>
      <c r="F34" s="71" t="s">
        <v>30</v>
      </c>
    </row>
    <row r="35" spans="2:6" ht="19.5" customHeight="1" x14ac:dyDescent="0.2">
      <c r="B35" s="88" t="s">
        <v>45</v>
      </c>
      <c r="C35" s="89"/>
      <c r="D35" s="69" t="s">
        <v>74</v>
      </c>
      <c r="E35" s="70" t="s">
        <v>78</v>
      </c>
      <c r="F35" s="71" t="s">
        <v>30</v>
      </c>
    </row>
    <row r="36" spans="2:6" ht="19.5" customHeight="1" x14ac:dyDescent="0.2">
      <c r="B36" s="88" t="s">
        <v>173</v>
      </c>
      <c r="C36" s="89"/>
      <c r="D36" s="69" t="s">
        <v>76</v>
      </c>
      <c r="E36" s="70" t="s">
        <v>78</v>
      </c>
      <c r="F36" s="71" t="s">
        <v>30</v>
      </c>
    </row>
    <row r="37" spans="2:6" ht="19.5" customHeight="1" x14ac:dyDescent="0.2">
      <c r="B37" s="88" t="s">
        <v>46</v>
      </c>
      <c r="C37" s="89"/>
      <c r="D37" s="80" t="s">
        <v>74</v>
      </c>
      <c r="E37" s="75" t="s">
        <v>78</v>
      </c>
      <c r="F37" s="76" t="s">
        <v>30</v>
      </c>
    </row>
    <row r="38" spans="2:6" ht="19.5" customHeight="1" x14ac:dyDescent="0.2">
      <c r="B38" s="125"/>
      <c r="C38" s="126"/>
      <c r="D38" s="127"/>
      <c r="E38" s="128"/>
      <c r="F38" s="129"/>
    </row>
    <row r="39" spans="2:6" ht="23.25" customHeight="1" x14ac:dyDescent="0.2">
      <c r="B39" s="60"/>
      <c r="C39" s="61" t="s">
        <v>47</v>
      </c>
      <c r="D39" s="81"/>
      <c r="E39" s="81"/>
      <c r="F39" s="82"/>
    </row>
    <row r="40" spans="2:6" ht="19.5" customHeight="1" x14ac:dyDescent="0.2">
      <c r="B40" s="88" t="s">
        <v>48</v>
      </c>
      <c r="C40" s="89"/>
      <c r="D40" s="64" t="s">
        <v>76</v>
      </c>
      <c r="E40" s="65" t="s">
        <v>77</v>
      </c>
      <c r="F40" s="66" t="s">
        <v>30</v>
      </c>
    </row>
    <row r="41" spans="2:6" ht="19.5" customHeight="1" x14ac:dyDescent="0.2">
      <c r="B41" s="88" t="s">
        <v>49</v>
      </c>
      <c r="C41" s="89"/>
      <c r="D41" s="69" t="s">
        <v>76</v>
      </c>
      <c r="E41" s="70" t="s">
        <v>78</v>
      </c>
      <c r="F41" s="71" t="s">
        <v>30</v>
      </c>
    </row>
    <row r="42" spans="2:6" ht="19.5" customHeight="1" x14ac:dyDescent="0.2">
      <c r="B42" s="88" t="s">
        <v>50</v>
      </c>
      <c r="C42" s="89"/>
      <c r="D42" s="69" t="s">
        <v>76</v>
      </c>
      <c r="E42" s="70" t="s">
        <v>77</v>
      </c>
      <c r="F42" s="71" t="s">
        <v>30</v>
      </c>
    </row>
    <row r="43" spans="2:6" ht="19.5" customHeight="1" x14ac:dyDescent="0.2">
      <c r="B43" s="88" t="s">
        <v>45</v>
      </c>
      <c r="C43" s="89"/>
      <c r="D43" s="69" t="s">
        <v>74</v>
      </c>
      <c r="E43" s="70" t="s">
        <v>77</v>
      </c>
      <c r="F43" s="71" t="s">
        <v>30</v>
      </c>
    </row>
    <row r="44" spans="2:6" ht="19.5" customHeight="1" x14ac:dyDescent="0.2">
      <c r="B44" s="88" t="s">
        <v>51</v>
      </c>
      <c r="C44" s="89"/>
      <c r="D44" s="80" t="s">
        <v>74</v>
      </c>
      <c r="E44" s="75" t="s">
        <v>78</v>
      </c>
      <c r="F44" s="76" t="s">
        <v>30</v>
      </c>
    </row>
    <row r="45" spans="2:6" ht="23.25" customHeight="1" x14ac:dyDescent="0.2">
      <c r="B45" s="60"/>
      <c r="C45" s="61" t="s">
        <v>52</v>
      </c>
      <c r="D45" s="83"/>
      <c r="E45" s="83"/>
      <c r="F45" s="84"/>
    </row>
    <row r="46" spans="2:6" ht="19.5" customHeight="1" x14ac:dyDescent="0.2">
      <c r="B46" s="88" t="s">
        <v>53</v>
      </c>
      <c r="C46" s="89"/>
      <c r="D46" s="69" t="s">
        <v>74</v>
      </c>
      <c r="E46" s="65" t="s">
        <v>78</v>
      </c>
      <c r="F46" s="85" t="s">
        <v>171</v>
      </c>
    </row>
    <row r="47" spans="2:6" ht="19.5" customHeight="1" x14ac:dyDescent="0.2">
      <c r="B47" s="88" t="s">
        <v>54</v>
      </c>
      <c r="C47" s="89"/>
      <c r="D47" s="69" t="s">
        <v>74</v>
      </c>
      <c r="E47" s="70" t="s">
        <v>78</v>
      </c>
      <c r="F47" s="86" t="s">
        <v>171</v>
      </c>
    </row>
    <row r="48" spans="2:6" ht="19.5" customHeight="1" x14ac:dyDescent="0.2">
      <c r="B48" s="88" t="s">
        <v>55</v>
      </c>
      <c r="C48" s="89"/>
      <c r="D48" s="69" t="s">
        <v>74</v>
      </c>
      <c r="E48" s="70" t="s">
        <v>78</v>
      </c>
      <c r="F48" s="86" t="s">
        <v>171</v>
      </c>
    </row>
    <row r="49" spans="2:6" ht="19.5" customHeight="1" x14ac:dyDescent="0.2">
      <c r="B49" s="88" t="s">
        <v>56</v>
      </c>
      <c r="C49" s="89"/>
      <c r="D49" s="69" t="s">
        <v>74</v>
      </c>
      <c r="E49" s="70" t="s">
        <v>78</v>
      </c>
      <c r="F49" s="86" t="s">
        <v>57</v>
      </c>
    </row>
    <row r="50" spans="2:6" ht="19.5" customHeight="1" x14ac:dyDescent="0.2">
      <c r="B50" s="88" t="s">
        <v>58</v>
      </c>
      <c r="C50" s="89"/>
      <c r="D50" s="69" t="s">
        <v>74</v>
      </c>
      <c r="E50" s="70" t="s">
        <v>77</v>
      </c>
      <c r="F50" s="86" t="s">
        <v>171</v>
      </c>
    </row>
    <row r="51" spans="2:6" ht="19.5" customHeight="1" x14ac:dyDescent="0.2">
      <c r="B51" s="88" t="s">
        <v>59</v>
      </c>
      <c r="C51" s="89"/>
      <c r="D51" s="69" t="s">
        <v>74</v>
      </c>
      <c r="E51" s="70" t="s">
        <v>78</v>
      </c>
      <c r="F51" s="86" t="s">
        <v>171</v>
      </c>
    </row>
    <row r="52" spans="2:6" ht="21" customHeight="1" x14ac:dyDescent="0.2">
      <c r="B52" s="88" t="s">
        <v>60</v>
      </c>
      <c r="C52" s="89"/>
      <c r="D52" s="69" t="s">
        <v>76</v>
      </c>
      <c r="E52" s="70" t="s">
        <v>78</v>
      </c>
      <c r="F52" s="86" t="s">
        <v>171</v>
      </c>
    </row>
    <row r="53" spans="2:6" ht="19.5" customHeight="1" x14ac:dyDescent="0.2">
      <c r="B53" s="88" t="s">
        <v>61</v>
      </c>
      <c r="C53" s="89"/>
      <c r="D53" s="69" t="s">
        <v>76</v>
      </c>
      <c r="E53" s="70" t="s">
        <v>77</v>
      </c>
      <c r="F53" s="86" t="s">
        <v>171</v>
      </c>
    </row>
    <row r="54" spans="2:6" ht="19.5" customHeight="1" x14ac:dyDescent="0.2">
      <c r="B54" s="88" t="s">
        <v>62</v>
      </c>
      <c r="C54" s="89"/>
      <c r="D54" s="69" t="s">
        <v>74</v>
      </c>
      <c r="E54" s="70" t="s">
        <v>78</v>
      </c>
      <c r="F54" s="86" t="s">
        <v>30</v>
      </c>
    </row>
    <row r="55" spans="2:6" ht="19.5" customHeight="1" x14ac:dyDescent="0.2">
      <c r="B55" s="88" t="s">
        <v>63</v>
      </c>
      <c r="C55" s="89"/>
      <c r="D55" s="69" t="s">
        <v>74</v>
      </c>
      <c r="E55" s="70" t="s">
        <v>78</v>
      </c>
      <c r="F55" s="86" t="s">
        <v>30</v>
      </c>
    </row>
    <row r="56" spans="2:6" ht="19.5" customHeight="1" x14ac:dyDescent="0.2">
      <c r="B56" s="88" t="s">
        <v>64</v>
      </c>
      <c r="C56" s="89"/>
      <c r="D56" s="69" t="s">
        <v>74</v>
      </c>
      <c r="E56" s="70" t="s">
        <v>78</v>
      </c>
      <c r="F56" s="86" t="s">
        <v>65</v>
      </c>
    </row>
    <row r="57" spans="2:6" ht="19.5" customHeight="1" x14ac:dyDescent="0.2">
      <c r="B57" s="88" t="s">
        <v>66</v>
      </c>
      <c r="C57" s="89"/>
      <c r="D57" s="69" t="s">
        <v>74</v>
      </c>
      <c r="E57" s="70" t="s">
        <v>78</v>
      </c>
      <c r="F57" s="86" t="s">
        <v>65</v>
      </c>
    </row>
    <row r="58" spans="2:6" ht="19.5" customHeight="1" x14ac:dyDescent="0.2">
      <c r="B58" s="88" t="s">
        <v>67</v>
      </c>
      <c r="C58" s="89"/>
      <c r="D58" s="69" t="s">
        <v>74</v>
      </c>
      <c r="E58" s="70" t="s">
        <v>78</v>
      </c>
      <c r="F58" s="86" t="s">
        <v>65</v>
      </c>
    </row>
    <row r="59" spans="2:6" ht="19.5" customHeight="1" x14ac:dyDescent="0.2">
      <c r="B59" s="88" t="s">
        <v>195</v>
      </c>
      <c r="C59" s="89"/>
      <c r="D59" s="69" t="s">
        <v>74</v>
      </c>
      <c r="E59" s="70" t="s">
        <v>78</v>
      </c>
      <c r="F59" s="86" t="s">
        <v>68</v>
      </c>
    </row>
    <row r="60" spans="2:6" ht="19.5" customHeight="1" x14ac:dyDescent="0.2">
      <c r="B60" s="88" t="s">
        <v>174</v>
      </c>
      <c r="C60" s="89"/>
      <c r="D60" s="69" t="s">
        <v>74</v>
      </c>
      <c r="E60" s="70" t="s">
        <v>78</v>
      </c>
      <c r="F60" s="71" t="s">
        <v>170</v>
      </c>
    </row>
    <row r="61" spans="2:6" ht="19.5" customHeight="1" x14ac:dyDescent="0.2">
      <c r="B61" s="88" t="s">
        <v>183</v>
      </c>
      <c r="C61" s="89"/>
      <c r="D61" s="69" t="s">
        <v>74</v>
      </c>
      <c r="E61" s="70" t="s">
        <v>78</v>
      </c>
      <c r="F61" s="71" t="s">
        <v>170</v>
      </c>
    </row>
    <row r="62" spans="2:6" ht="19.5" customHeight="1" x14ac:dyDescent="0.2">
      <c r="B62" s="88" t="s">
        <v>69</v>
      </c>
      <c r="C62" s="89"/>
      <c r="D62" s="69" t="s">
        <v>74</v>
      </c>
      <c r="E62" s="70" t="s">
        <v>78</v>
      </c>
      <c r="F62" s="86" t="s">
        <v>70</v>
      </c>
    </row>
    <row r="63" spans="2:6" ht="19.5" customHeight="1" x14ac:dyDescent="0.2">
      <c r="B63" s="88" t="s">
        <v>192</v>
      </c>
      <c r="C63" s="89"/>
      <c r="D63" s="69" t="s">
        <v>74</v>
      </c>
      <c r="E63" s="70" t="s">
        <v>78</v>
      </c>
      <c r="F63" s="86" t="s">
        <v>70</v>
      </c>
    </row>
    <row r="64" spans="2:6" ht="19.5" customHeight="1" x14ac:dyDescent="0.2">
      <c r="B64" s="88" t="s">
        <v>71</v>
      </c>
      <c r="C64" s="89"/>
      <c r="D64" s="69" t="s">
        <v>74</v>
      </c>
      <c r="E64" s="70" t="s">
        <v>78</v>
      </c>
      <c r="F64" s="86" t="s">
        <v>70</v>
      </c>
    </row>
    <row r="65" spans="2:6" ht="19.5" customHeight="1" x14ac:dyDescent="0.2">
      <c r="B65" s="88" t="s">
        <v>191</v>
      </c>
      <c r="C65" s="89"/>
      <c r="D65" s="69" t="s">
        <v>74</v>
      </c>
      <c r="E65" s="131" t="s">
        <v>78</v>
      </c>
      <c r="F65" s="86" t="s">
        <v>30</v>
      </c>
    </row>
    <row r="66" spans="2:6" ht="19.5" customHeight="1" thickBot="1" x14ac:dyDescent="0.25">
      <c r="B66" s="88" t="s">
        <v>72</v>
      </c>
      <c r="C66" s="89"/>
      <c r="D66" s="69" t="s">
        <v>74</v>
      </c>
      <c r="E66" s="131" t="s">
        <v>78</v>
      </c>
      <c r="F66" s="87" t="s">
        <v>73</v>
      </c>
    </row>
    <row r="71" spans="2:6" hidden="1" x14ac:dyDescent="0.2">
      <c r="B71" s="4" t="s">
        <v>74</v>
      </c>
    </row>
    <row r="72" spans="2:6" hidden="1" x14ac:dyDescent="0.2">
      <c r="B72" s="5" t="s">
        <v>75</v>
      </c>
    </row>
    <row r="73" spans="2:6" hidden="1" x14ac:dyDescent="0.2">
      <c r="B73" s="5" t="s">
        <v>76</v>
      </c>
    </row>
    <row r="74" spans="2:6" hidden="1" x14ac:dyDescent="0.2"/>
    <row r="75" spans="2:6" hidden="1" x14ac:dyDescent="0.2">
      <c r="B75" t="s">
        <v>77</v>
      </c>
    </row>
    <row r="76" spans="2:6" hidden="1" x14ac:dyDescent="0.2">
      <c r="B76" t="s">
        <v>78</v>
      </c>
    </row>
  </sheetData>
  <mergeCells count="17">
    <mergeCell ref="B11:F11"/>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31:D38 D40:D44 D46:D66" xr:uid="{00000000-0002-0000-0100-000000000000}">
      <formula1>$B$71:$B$73</formula1>
    </dataValidation>
    <dataValidation type="list" allowBlank="1" showInputMessage="1" showErrorMessage="1" sqref="E19:E29 E31:E38 E40:E44 E46:E66" xr:uid="{00000000-0002-0000-0100-000001000000}">
      <formula1>$B$75:$B$76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P59"/>
  <sheetViews>
    <sheetView showGridLines="0" tabSelected="1" topLeftCell="A26" zoomScale="130" zoomScaleNormal="130" zoomScalePageLayoutView="70" workbookViewId="0">
      <selection activeCell="D1" sqref="D1:J3"/>
    </sheetView>
  </sheetViews>
  <sheetFormatPr baseColWidth="10" defaultColWidth="11.42578125" defaultRowHeight="12.75" x14ac:dyDescent="0.2"/>
  <cols>
    <col min="1" max="1" width="5.8554687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8.42578125" style="6" customWidth="1"/>
    <col min="9" max="9" width="14.7109375" customWidth="1"/>
    <col min="10" max="10" width="11.85546875" customWidth="1"/>
    <col min="11" max="11" width="14" customWidth="1"/>
    <col min="12" max="12" width="15.28515625" style="2" customWidth="1"/>
    <col min="13" max="13" width="4.85546875" customWidth="1"/>
  </cols>
  <sheetData>
    <row r="1" spans="2:16" ht="48.75" customHeight="1" x14ac:dyDescent="0.2">
      <c r="B1" s="167"/>
      <c r="C1" s="167"/>
      <c r="D1" s="142" t="s">
        <v>12</v>
      </c>
      <c r="E1" s="143"/>
      <c r="F1" s="143"/>
      <c r="G1" s="143"/>
      <c r="H1" s="143"/>
      <c r="I1" s="143"/>
      <c r="J1" s="144"/>
      <c r="K1" s="210" t="s">
        <v>185</v>
      </c>
      <c r="L1" s="211"/>
    </row>
    <row r="2" spans="2:16" ht="33" customHeight="1" x14ac:dyDescent="0.2">
      <c r="B2" s="167"/>
      <c r="C2" s="167"/>
      <c r="D2" s="145"/>
      <c r="E2" s="146"/>
      <c r="F2" s="146"/>
      <c r="G2" s="146"/>
      <c r="H2" s="146"/>
      <c r="I2" s="146"/>
      <c r="J2" s="147"/>
      <c r="K2" s="212"/>
      <c r="L2" s="213"/>
    </row>
    <row r="3" spans="2:16" ht="43.5" customHeight="1" x14ac:dyDescent="0.2">
      <c r="B3" s="167"/>
      <c r="C3" s="167"/>
      <c r="D3" s="148"/>
      <c r="E3" s="149"/>
      <c r="F3" s="149"/>
      <c r="G3" s="149"/>
      <c r="H3" s="149"/>
      <c r="I3" s="149"/>
      <c r="J3" s="150"/>
      <c r="K3" s="214"/>
      <c r="L3" s="215"/>
    </row>
    <row r="4" spans="2:16" ht="27.75" customHeight="1" thickBot="1" x14ac:dyDescent="0.3">
      <c r="B4" s="15"/>
      <c r="C4" s="58"/>
      <c r="D4" s="59"/>
      <c r="E4" s="59"/>
      <c r="F4" s="59"/>
      <c r="G4" s="59"/>
      <c r="H4" s="15"/>
      <c r="I4" s="15"/>
      <c r="J4" s="15"/>
      <c r="K4" s="15"/>
      <c r="L4" s="15"/>
    </row>
    <row r="5" spans="2:16" ht="66" customHeight="1" thickBot="1" x14ac:dyDescent="0.25">
      <c r="B5" s="227" t="s">
        <v>216</v>
      </c>
      <c r="C5" s="228"/>
      <c r="D5" s="228"/>
      <c r="E5" s="228"/>
      <c r="F5" s="228"/>
      <c r="G5" s="228"/>
      <c r="H5" s="228"/>
      <c r="I5" s="228"/>
      <c r="J5" s="228"/>
      <c r="K5" s="228"/>
      <c r="L5" s="229"/>
      <c r="M5" s="1"/>
      <c r="N5" s="1"/>
      <c r="O5" s="1"/>
      <c r="P5" s="1"/>
    </row>
    <row r="6" spans="2:16" ht="24.75" customHeight="1" x14ac:dyDescent="0.2">
      <c r="B6" s="233" t="s">
        <v>22</v>
      </c>
      <c r="C6" s="222"/>
      <c r="D6" s="222"/>
      <c r="E6" s="222"/>
      <c r="F6" s="222"/>
      <c r="G6" s="222"/>
      <c r="H6" s="222"/>
      <c r="I6" s="222"/>
      <c r="J6" s="222"/>
      <c r="K6" s="222"/>
      <c r="L6" s="223"/>
    </row>
    <row r="7" spans="2:16" ht="18" customHeight="1" x14ac:dyDescent="0.2">
      <c r="B7" s="12" t="s">
        <v>79</v>
      </c>
      <c r="C7" s="13"/>
      <c r="D7" s="13"/>
      <c r="E7" s="13"/>
      <c r="F7" s="13"/>
      <c r="G7" s="13"/>
      <c r="H7" s="13"/>
      <c r="I7" s="13"/>
      <c r="J7" s="13"/>
      <c r="K7" s="13"/>
      <c r="L7" s="14"/>
    </row>
    <row r="8" spans="2:16" x14ac:dyDescent="0.2">
      <c r="B8" s="12" t="s">
        <v>80</v>
      </c>
      <c r="C8" s="15"/>
      <c r="D8" s="15"/>
      <c r="E8" s="15"/>
      <c r="F8" s="15"/>
      <c r="G8" s="15"/>
      <c r="H8" s="15"/>
      <c r="I8" s="16"/>
      <c r="J8" s="15"/>
      <c r="K8" s="15"/>
      <c r="L8" s="17"/>
    </row>
    <row r="9" spans="2:16" x14ac:dyDescent="0.2">
      <c r="B9" s="12" t="s">
        <v>81</v>
      </c>
      <c r="C9" s="15"/>
      <c r="D9" s="15"/>
      <c r="E9" s="15"/>
      <c r="F9" s="15"/>
      <c r="G9" s="15"/>
      <c r="H9" s="15"/>
      <c r="I9" s="15"/>
      <c r="J9" s="15"/>
      <c r="K9" s="15"/>
      <c r="L9" s="17"/>
    </row>
    <row r="10" spans="2:16" x14ac:dyDescent="0.2">
      <c r="B10" s="12" t="s">
        <v>82</v>
      </c>
      <c r="C10" s="15"/>
      <c r="D10" s="15"/>
      <c r="E10" s="15"/>
      <c r="F10" s="15"/>
      <c r="G10" s="15"/>
      <c r="H10" s="15"/>
      <c r="I10" s="15"/>
      <c r="J10" s="15"/>
      <c r="K10" s="15"/>
      <c r="L10" s="17"/>
    </row>
    <row r="11" spans="2:16" ht="18" customHeight="1" x14ac:dyDescent="0.2">
      <c r="B11" s="230" t="s">
        <v>177</v>
      </c>
      <c r="C11" s="231"/>
      <c r="D11" s="231"/>
      <c r="E11" s="231"/>
      <c r="F11" s="231"/>
      <c r="G11" s="231"/>
      <c r="H11" s="231"/>
      <c r="I11" s="231"/>
      <c r="J11" s="231"/>
      <c r="K11" s="231"/>
      <c r="L11" s="232"/>
    </row>
    <row r="12" spans="2:16" x14ac:dyDescent="0.2">
      <c r="B12" s="12" t="s">
        <v>83</v>
      </c>
      <c r="C12" s="15"/>
      <c r="D12" s="15"/>
      <c r="E12" s="15"/>
      <c r="F12" s="15"/>
      <c r="G12" s="15"/>
      <c r="H12" s="15"/>
      <c r="I12" s="15"/>
      <c r="J12" s="15"/>
      <c r="K12" s="15"/>
      <c r="L12" s="17"/>
    </row>
    <row r="13" spans="2:16" ht="7.5" customHeight="1" thickBot="1" x14ac:dyDescent="0.25">
      <c r="B13" s="55"/>
      <c r="C13" s="56"/>
      <c r="D13" s="56"/>
      <c r="E13" s="56"/>
      <c r="F13" s="56"/>
      <c r="G13" s="56"/>
      <c r="H13" s="56"/>
      <c r="I13" s="56"/>
      <c r="J13" s="56"/>
      <c r="K13" s="56"/>
      <c r="L13" s="57"/>
    </row>
    <row r="14" spans="2:16" ht="33.75" customHeight="1" thickBot="1" x14ac:dyDescent="0.25">
      <c r="B14" s="224" t="s">
        <v>84</v>
      </c>
      <c r="C14" s="225"/>
      <c r="D14" s="225"/>
      <c r="E14" s="225"/>
      <c r="F14" s="225"/>
      <c r="G14" s="226"/>
      <c r="H14" s="221" t="s">
        <v>85</v>
      </c>
      <c r="I14" s="222"/>
      <c r="J14" s="222"/>
      <c r="K14" s="222"/>
      <c r="L14" s="223"/>
    </row>
    <row r="15" spans="2:16" ht="40.5" customHeight="1" thickBot="1" x14ac:dyDescent="0.25">
      <c r="B15" s="18" t="s">
        <v>86</v>
      </c>
      <c r="C15" s="234" t="s">
        <v>87</v>
      </c>
      <c r="D15" s="234"/>
      <c r="E15" s="234"/>
      <c r="F15" s="234"/>
      <c r="G15" s="234"/>
      <c r="H15" s="19" t="s">
        <v>88</v>
      </c>
      <c r="I15" s="19" t="s">
        <v>89</v>
      </c>
      <c r="J15" s="19" t="s">
        <v>90</v>
      </c>
      <c r="K15" s="19" t="s">
        <v>91</v>
      </c>
      <c r="L15" s="20" t="s">
        <v>92</v>
      </c>
    </row>
    <row r="16" spans="2:16" ht="102.75" customHeight="1" thickBot="1" x14ac:dyDescent="0.25">
      <c r="B16" s="21" t="s">
        <v>28</v>
      </c>
      <c r="C16" s="239" t="s">
        <v>42</v>
      </c>
      <c r="D16" s="240"/>
      <c r="E16" s="240"/>
      <c r="F16" s="240"/>
      <c r="G16" s="241"/>
      <c r="H16" s="130" t="s">
        <v>188</v>
      </c>
      <c r="I16" s="22">
        <v>2</v>
      </c>
      <c r="J16" s="112">
        <v>2</v>
      </c>
      <c r="K16" s="112">
        <f t="shared" ref="K16" si="0">+I16+J16</f>
        <v>4</v>
      </c>
      <c r="L16" s="23" t="str">
        <f>IF(K16&lt;=4,"BAJO",IF(K16=5,"MEDIO",IF(K16=6,"ALTO",IF(K16=7,"ALTO","EXTREMO"))))</f>
        <v>BAJO</v>
      </c>
    </row>
    <row r="17" spans="2:14" ht="96" customHeight="1" thickBot="1" x14ac:dyDescent="0.25">
      <c r="B17" s="111" t="s">
        <v>28</v>
      </c>
      <c r="C17" s="217" t="s">
        <v>31</v>
      </c>
      <c r="D17" s="218"/>
      <c r="E17" s="218"/>
      <c r="F17" s="218"/>
      <c r="G17" s="219"/>
      <c r="H17" s="130" t="s">
        <v>187</v>
      </c>
      <c r="I17" s="120">
        <v>2</v>
      </c>
      <c r="J17" s="121">
        <v>2</v>
      </c>
      <c r="K17" s="121">
        <f t="shared" ref="K17:K27" si="1">+I17+J17</f>
        <v>4</v>
      </c>
      <c r="L17" s="122" t="str">
        <f>IF(K17&lt;=4,"BAJO",IF(K17=5,"MEDIO",IF(K17=6,"ALTO",IF(K17=7,"ALTO","EXTREMO"))))</f>
        <v>BAJO</v>
      </c>
    </row>
    <row r="18" spans="2:14" ht="81.75" customHeight="1" thickBot="1" x14ac:dyDescent="0.25">
      <c r="B18" s="24" t="s">
        <v>40</v>
      </c>
      <c r="C18" s="235" t="s">
        <v>41</v>
      </c>
      <c r="D18" s="235"/>
      <c r="E18" s="235"/>
      <c r="F18" s="235"/>
      <c r="G18" s="235"/>
      <c r="H18" s="130" t="s">
        <v>186</v>
      </c>
      <c r="I18" s="25">
        <v>1</v>
      </c>
      <c r="J18" s="113">
        <v>2</v>
      </c>
      <c r="K18" s="113">
        <f t="shared" si="1"/>
        <v>3</v>
      </c>
      <c r="L18" s="26" t="str">
        <f t="shared" ref="L18:L27" si="2">IF(K18&lt;=4,"BAJO",IF(K18=5,"MEDIO",IF(K18=6,"ALTO",IF(K18=7,"ALTO","EXTREMO"))))</f>
        <v>BAJO</v>
      </c>
    </row>
    <row r="19" spans="2:14" ht="81.75" customHeight="1" thickBot="1" x14ac:dyDescent="0.25">
      <c r="B19" s="24" t="s">
        <v>40</v>
      </c>
      <c r="C19" s="235" t="s">
        <v>173</v>
      </c>
      <c r="D19" s="235"/>
      <c r="E19" s="235"/>
      <c r="F19" s="235"/>
      <c r="G19" s="235"/>
      <c r="H19" s="130" t="s">
        <v>189</v>
      </c>
      <c r="I19" s="25">
        <v>1</v>
      </c>
      <c r="J19" s="113">
        <v>4</v>
      </c>
      <c r="K19" s="113">
        <f t="shared" si="1"/>
        <v>5</v>
      </c>
      <c r="L19" s="26" t="str">
        <f t="shared" si="2"/>
        <v>MEDIO</v>
      </c>
    </row>
    <row r="20" spans="2:14" ht="94.5" customHeight="1" thickBot="1" x14ac:dyDescent="0.25">
      <c r="B20" s="24" t="s">
        <v>47</v>
      </c>
      <c r="C20" s="235" t="s">
        <v>49</v>
      </c>
      <c r="D20" s="235"/>
      <c r="E20" s="235"/>
      <c r="F20" s="235"/>
      <c r="G20" s="235"/>
      <c r="H20" s="130" t="s">
        <v>190</v>
      </c>
      <c r="I20" s="25">
        <v>2</v>
      </c>
      <c r="J20" s="113">
        <v>3</v>
      </c>
      <c r="K20" s="113">
        <f t="shared" ref="K20:K26" si="3">+I20+J20</f>
        <v>5</v>
      </c>
      <c r="L20" s="26" t="str">
        <f t="shared" si="2"/>
        <v>MEDIO</v>
      </c>
    </row>
    <row r="21" spans="2:14" ht="330.75" thickBot="1" x14ac:dyDescent="0.25">
      <c r="B21" s="21" t="s">
        <v>52</v>
      </c>
      <c r="C21" s="239" t="s">
        <v>60</v>
      </c>
      <c r="D21" s="240"/>
      <c r="E21" s="240"/>
      <c r="F21" s="240"/>
      <c r="G21" s="241"/>
      <c r="H21" s="130" t="s">
        <v>212</v>
      </c>
      <c r="I21" s="22">
        <v>2</v>
      </c>
      <c r="J21" s="112">
        <v>3</v>
      </c>
      <c r="K21" s="112">
        <f t="shared" si="3"/>
        <v>5</v>
      </c>
      <c r="L21" s="23" t="str">
        <f t="shared" ref="L21:L26" si="4">IF(K21&lt;=4,"BAJO",IF(K21=5,"MEDIO",IF(K21=6,"ALTO",IF(K21=7,"ALTO","EXTREMO"))))</f>
        <v>MEDIO</v>
      </c>
    </row>
    <row r="22" spans="2:14" ht="94.5" customHeight="1" thickBot="1" x14ac:dyDescent="0.25">
      <c r="B22" s="24" t="s">
        <v>52</v>
      </c>
      <c r="C22" s="239" t="s">
        <v>191</v>
      </c>
      <c r="D22" s="240"/>
      <c r="E22" s="240"/>
      <c r="F22" s="240"/>
      <c r="G22" s="241"/>
      <c r="H22" s="130" t="s">
        <v>213</v>
      </c>
      <c r="I22" s="25">
        <v>1</v>
      </c>
      <c r="J22" s="113">
        <v>1</v>
      </c>
      <c r="K22" s="112">
        <f t="shared" si="3"/>
        <v>2</v>
      </c>
      <c r="L22" s="23" t="str">
        <f t="shared" si="4"/>
        <v>BAJO</v>
      </c>
    </row>
    <row r="23" spans="2:14" ht="119.25" customHeight="1" thickBot="1" x14ac:dyDescent="0.25">
      <c r="B23" s="24" t="s">
        <v>52</v>
      </c>
      <c r="C23" s="239" t="s">
        <v>54</v>
      </c>
      <c r="D23" s="240"/>
      <c r="E23" s="240"/>
      <c r="F23" s="240"/>
      <c r="G23" s="241"/>
      <c r="H23" s="130" t="s">
        <v>214</v>
      </c>
      <c r="I23" s="25">
        <v>2</v>
      </c>
      <c r="J23" s="113">
        <v>2</v>
      </c>
      <c r="K23" s="112">
        <f t="shared" si="3"/>
        <v>4</v>
      </c>
      <c r="L23" s="23" t="str">
        <f t="shared" si="4"/>
        <v>BAJO</v>
      </c>
    </row>
    <row r="24" spans="2:14" ht="138.75" customHeight="1" thickBot="1" x14ac:dyDescent="0.25">
      <c r="B24" s="24" t="s">
        <v>52</v>
      </c>
      <c r="C24" s="239" t="s">
        <v>192</v>
      </c>
      <c r="D24" s="240"/>
      <c r="E24" s="240"/>
      <c r="F24" s="240"/>
      <c r="G24" s="241"/>
      <c r="H24" s="130" t="s">
        <v>193</v>
      </c>
      <c r="I24" s="25">
        <v>3</v>
      </c>
      <c r="J24" s="113">
        <v>3</v>
      </c>
      <c r="K24" s="113">
        <f t="shared" si="3"/>
        <v>6</v>
      </c>
      <c r="L24" s="26" t="str">
        <f t="shared" si="4"/>
        <v>ALTO</v>
      </c>
    </row>
    <row r="25" spans="2:14" ht="138.75" customHeight="1" thickBot="1" x14ac:dyDescent="0.25">
      <c r="B25" s="24" t="s">
        <v>52</v>
      </c>
      <c r="C25" s="239" t="s">
        <v>71</v>
      </c>
      <c r="D25" s="240"/>
      <c r="E25" s="240"/>
      <c r="F25" s="240"/>
      <c r="G25" s="241"/>
      <c r="H25" s="130" t="s">
        <v>209</v>
      </c>
      <c r="I25" s="25">
        <v>3</v>
      </c>
      <c r="J25" s="113">
        <v>3</v>
      </c>
      <c r="K25" s="113">
        <f t="shared" si="3"/>
        <v>6</v>
      </c>
      <c r="L25" s="26" t="str">
        <f t="shared" si="4"/>
        <v>ALTO</v>
      </c>
    </row>
    <row r="26" spans="2:14" ht="138.75" customHeight="1" thickBot="1" x14ac:dyDescent="0.25">
      <c r="B26" s="24" t="s">
        <v>52</v>
      </c>
      <c r="C26" s="239" t="s">
        <v>67</v>
      </c>
      <c r="D26" s="240"/>
      <c r="E26" s="240"/>
      <c r="F26" s="240"/>
      <c r="G26" s="241"/>
      <c r="H26" s="130" t="s">
        <v>194</v>
      </c>
      <c r="I26" s="25">
        <v>2</v>
      </c>
      <c r="J26" s="113">
        <v>2</v>
      </c>
      <c r="K26" s="113">
        <f t="shared" si="3"/>
        <v>4</v>
      </c>
      <c r="L26" s="26" t="str">
        <f t="shared" si="4"/>
        <v>BAJO</v>
      </c>
    </row>
    <row r="27" spans="2:14" ht="81.75" customHeight="1" thickBot="1" x14ac:dyDescent="0.25">
      <c r="B27" s="24" t="s">
        <v>52</v>
      </c>
      <c r="C27" s="236" t="s">
        <v>195</v>
      </c>
      <c r="D27" s="237"/>
      <c r="E27" s="237"/>
      <c r="F27" s="237"/>
      <c r="G27" s="238"/>
      <c r="H27" s="130" t="s">
        <v>196</v>
      </c>
      <c r="I27" s="25">
        <v>3</v>
      </c>
      <c r="J27" s="113">
        <v>2</v>
      </c>
      <c r="K27" s="113">
        <f t="shared" si="1"/>
        <v>5</v>
      </c>
      <c r="L27" s="26" t="str">
        <f t="shared" si="2"/>
        <v>MEDIO</v>
      </c>
    </row>
    <row r="28" spans="2:14" ht="12.75" customHeight="1" x14ac:dyDescent="0.2">
      <c r="B28" s="27"/>
      <c r="C28" s="28"/>
      <c r="D28" s="28"/>
      <c r="E28" s="28"/>
      <c r="F28" s="28"/>
      <c r="G28" s="28"/>
      <c r="H28" s="28"/>
      <c r="I28" s="28"/>
      <c r="J28" s="28"/>
      <c r="K28" s="28"/>
      <c r="L28" s="29"/>
    </row>
    <row r="29" spans="2:14" x14ac:dyDescent="0.2">
      <c r="B29" s="12"/>
      <c r="C29" s="207"/>
      <c r="D29" s="207"/>
      <c r="E29" s="207"/>
      <c r="F29" s="15"/>
      <c r="G29" s="15"/>
      <c r="H29" s="204"/>
      <c r="I29" s="204"/>
      <c r="J29" s="15"/>
      <c r="K29" s="15"/>
      <c r="L29" s="17"/>
    </row>
    <row r="30" spans="2:14" ht="19.5" customHeight="1" x14ac:dyDescent="0.2">
      <c r="B30" s="216" t="s">
        <v>93</v>
      </c>
      <c r="C30" s="205" t="s">
        <v>117</v>
      </c>
      <c r="D30" s="205"/>
      <c r="E30" s="30" t="s">
        <v>94</v>
      </c>
      <c r="F30" s="15"/>
      <c r="G30" s="220" t="s">
        <v>90</v>
      </c>
      <c r="H30" s="31" t="s">
        <v>117</v>
      </c>
      <c r="I30" s="31" t="s">
        <v>94</v>
      </c>
      <c r="J30" s="15"/>
      <c r="K30" s="15"/>
      <c r="L30" s="17"/>
    </row>
    <row r="31" spans="2:14" ht="21" customHeight="1" x14ac:dyDescent="0.2">
      <c r="B31" s="216"/>
      <c r="C31" s="196" t="s">
        <v>95</v>
      </c>
      <c r="D31" s="196"/>
      <c r="E31" s="32">
        <v>1</v>
      </c>
      <c r="F31" s="15"/>
      <c r="G31" s="220"/>
      <c r="H31" s="32" t="s">
        <v>96</v>
      </c>
      <c r="I31" s="33">
        <v>1</v>
      </c>
      <c r="J31" s="15"/>
      <c r="K31" s="15"/>
      <c r="L31" s="17"/>
    </row>
    <row r="32" spans="2:14" ht="15.75" customHeight="1" x14ac:dyDescent="0.2">
      <c r="B32" s="216"/>
      <c r="C32" s="196" t="s">
        <v>97</v>
      </c>
      <c r="D32" s="196"/>
      <c r="E32" s="32">
        <v>2</v>
      </c>
      <c r="F32" s="15"/>
      <c r="G32" s="220"/>
      <c r="H32" s="32" t="s">
        <v>98</v>
      </c>
      <c r="I32" s="33">
        <v>2</v>
      </c>
      <c r="J32" s="15"/>
      <c r="K32" s="15"/>
      <c r="L32" s="17"/>
      <c r="N32" s="3"/>
    </row>
    <row r="33" spans="2:12" ht="24.75" customHeight="1" x14ac:dyDescent="0.2">
      <c r="B33" s="216"/>
      <c r="C33" s="196" t="s">
        <v>99</v>
      </c>
      <c r="D33" s="196"/>
      <c r="E33" s="32">
        <v>3</v>
      </c>
      <c r="F33" s="15"/>
      <c r="G33" s="220"/>
      <c r="H33" s="32" t="s">
        <v>100</v>
      </c>
      <c r="I33" s="33">
        <v>3</v>
      </c>
      <c r="J33" s="15"/>
      <c r="K33" s="15"/>
      <c r="L33" s="17"/>
    </row>
    <row r="34" spans="2:12" ht="18" customHeight="1" x14ac:dyDescent="0.2">
      <c r="B34" s="216"/>
      <c r="C34" s="196" t="s">
        <v>101</v>
      </c>
      <c r="D34" s="196"/>
      <c r="E34" s="32">
        <v>4</v>
      </c>
      <c r="F34" s="15"/>
      <c r="G34" s="220"/>
      <c r="H34" s="32" t="s">
        <v>102</v>
      </c>
      <c r="I34" s="33">
        <v>4</v>
      </c>
      <c r="J34" s="15"/>
      <c r="K34" s="15"/>
      <c r="L34" s="17"/>
    </row>
    <row r="35" spans="2:12" ht="29.25" customHeight="1" x14ac:dyDescent="0.2">
      <c r="B35" s="216"/>
      <c r="C35" s="196" t="s">
        <v>175</v>
      </c>
      <c r="D35" s="196"/>
      <c r="E35" s="32">
        <v>5</v>
      </c>
      <c r="F35" s="15"/>
      <c r="G35" s="220"/>
      <c r="H35" s="32" t="s">
        <v>103</v>
      </c>
      <c r="I35" s="33">
        <v>5</v>
      </c>
      <c r="J35" s="15"/>
      <c r="K35" s="15"/>
      <c r="L35" s="17"/>
    </row>
    <row r="36" spans="2:12" ht="16.5" customHeight="1" x14ac:dyDescent="0.2">
      <c r="B36" s="34"/>
      <c r="C36" s="35"/>
      <c r="D36" s="35"/>
      <c r="E36" s="35"/>
      <c r="F36" s="15"/>
      <c r="G36" s="35"/>
      <c r="H36" s="35"/>
      <c r="I36" s="35"/>
      <c r="J36" s="35"/>
      <c r="K36" s="35"/>
      <c r="L36" s="17"/>
    </row>
    <row r="37" spans="2:12" ht="16.5" customHeight="1" x14ac:dyDescent="0.2">
      <c r="B37" s="34"/>
      <c r="C37" s="204" t="s">
        <v>104</v>
      </c>
      <c r="D37" s="204"/>
      <c r="E37" s="204"/>
      <c r="F37" s="204"/>
      <c r="G37" s="204"/>
      <c r="H37" s="208"/>
      <c r="I37" s="208"/>
      <c r="J37" s="208"/>
      <c r="K37" s="208"/>
      <c r="L37" s="17"/>
    </row>
    <row r="38" spans="2:12" ht="69.75" customHeight="1" x14ac:dyDescent="0.2">
      <c r="B38" s="34"/>
      <c r="C38" s="196" t="s">
        <v>105</v>
      </c>
      <c r="D38" s="196"/>
      <c r="E38" s="196"/>
      <c r="F38" s="32" t="s">
        <v>106</v>
      </c>
      <c r="G38" s="32" t="s">
        <v>107</v>
      </c>
      <c r="H38" s="32" t="s">
        <v>108</v>
      </c>
      <c r="I38" s="196" t="s">
        <v>109</v>
      </c>
      <c r="J38" s="196"/>
      <c r="K38" s="196" t="s">
        <v>110</v>
      </c>
      <c r="L38" s="199"/>
    </row>
    <row r="39" spans="2:12" ht="69.75" customHeight="1" x14ac:dyDescent="0.2">
      <c r="B39" s="34"/>
      <c r="C39" s="196" t="s">
        <v>111</v>
      </c>
      <c r="D39" s="196"/>
      <c r="E39" s="196"/>
      <c r="F39" s="32" t="s">
        <v>112</v>
      </c>
      <c r="G39" s="32" t="s">
        <v>113</v>
      </c>
      <c r="H39" s="32" t="s">
        <v>114</v>
      </c>
      <c r="I39" s="196" t="s">
        <v>115</v>
      </c>
      <c r="J39" s="196"/>
      <c r="K39" s="196" t="s">
        <v>116</v>
      </c>
      <c r="L39" s="199"/>
    </row>
    <row r="40" spans="2:12" x14ac:dyDescent="0.2">
      <c r="B40" s="12"/>
      <c r="C40" s="205" t="s">
        <v>117</v>
      </c>
      <c r="D40" s="205"/>
      <c r="E40" s="205" t="s">
        <v>94</v>
      </c>
      <c r="F40" s="37" t="s">
        <v>96</v>
      </c>
      <c r="G40" s="37" t="s">
        <v>98</v>
      </c>
      <c r="H40" s="36" t="s">
        <v>100</v>
      </c>
      <c r="I40" s="195" t="s">
        <v>102</v>
      </c>
      <c r="J40" s="195"/>
      <c r="K40" s="205" t="s">
        <v>103</v>
      </c>
      <c r="L40" s="209"/>
    </row>
    <row r="41" spans="2:12" x14ac:dyDescent="0.2">
      <c r="B41" s="12"/>
      <c r="C41" s="205"/>
      <c r="D41" s="205"/>
      <c r="E41" s="205"/>
      <c r="F41" s="38">
        <v>1</v>
      </c>
      <c r="G41" s="38">
        <v>2</v>
      </c>
      <c r="H41" s="38">
        <v>3</v>
      </c>
      <c r="I41" s="197">
        <v>4</v>
      </c>
      <c r="J41" s="197"/>
      <c r="K41" s="197">
        <v>5</v>
      </c>
      <c r="L41" s="198"/>
    </row>
    <row r="42" spans="2:12" ht="19.5" customHeight="1" x14ac:dyDescent="0.2">
      <c r="B42" s="12"/>
      <c r="C42" s="196" t="s">
        <v>95</v>
      </c>
      <c r="D42" s="196"/>
      <c r="E42" s="39">
        <v>1</v>
      </c>
      <c r="F42" s="40">
        <v>2</v>
      </c>
      <c r="G42" s="40">
        <v>3</v>
      </c>
      <c r="H42" s="40">
        <v>4</v>
      </c>
      <c r="I42" s="206">
        <v>5</v>
      </c>
      <c r="J42" s="206"/>
      <c r="K42" s="200">
        <v>6</v>
      </c>
      <c r="L42" s="201"/>
    </row>
    <row r="43" spans="2:12" ht="21.75" customHeight="1" x14ac:dyDescent="0.2">
      <c r="B43" s="12"/>
      <c r="C43" s="196" t="s">
        <v>97</v>
      </c>
      <c r="D43" s="196"/>
      <c r="E43" s="39">
        <v>2</v>
      </c>
      <c r="F43" s="40">
        <v>3</v>
      </c>
      <c r="G43" s="40">
        <v>4</v>
      </c>
      <c r="H43" s="41">
        <v>5</v>
      </c>
      <c r="I43" s="200">
        <v>6</v>
      </c>
      <c r="J43" s="200"/>
      <c r="K43" s="193">
        <v>7</v>
      </c>
      <c r="L43" s="194"/>
    </row>
    <row r="44" spans="2:12" ht="26.25" customHeight="1" x14ac:dyDescent="0.2">
      <c r="B44" s="12"/>
      <c r="C44" s="196" t="s">
        <v>99</v>
      </c>
      <c r="D44" s="196"/>
      <c r="E44" s="39">
        <v>3</v>
      </c>
      <c r="F44" s="40">
        <v>4</v>
      </c>
      <c r="G44" s="41">
        <v>5</v>
      </c>
      <c r="H44" s="42">
        <v>6</v>
      </c>
      <c r="I44" s="200">
        <v>7</v>
      </c>
      <c r="J44" s="200"/>
      <c r="K44" s="202">
        <v>8</v>
      </c>
      <c r="L44" s="203"/>
    </row>
    <row r="45" spans="2:12" ht="21" customHeight="1" x14ac:dyDescent="0.2">
      <c r="B45" s="12"/>
      <c r="C45" s="196" t="s">
        <v>101</v>
      </c>
      <c r="D45" s="196"/>
      <c r="E45" s="39">
        <v>4</v>
      </c>
      <c r="F45" s="41">
        <v>5</v>
      </c>
      <c r="G45" s="42">
        <v>6</v>
      </c>
      <c r="H45" s="42">
        <v>7</v>
      </c>
      <c r="I45" s="202">
        <v>8</v>
      </c>
      <c r="J45" s="202"/>
      <c r="K45" s="202">
        <v>9</v>
      </c>
      <c r="L45" s="203"/>
    </row>
    <row r="46" spans="2:12" ht="27" customHeight="1" x14ac:dyDescent="0.2">
      <c r="B46" s="12"/>
      <c r="C46" s="196" t="s">
        <v>175</v>
      </c>
      <c r="D46" s="196"/>
      <c r="E46" s="39">
        <v>5</v>
      </c>
      <c r="F46" s="42">
        <v>6</v>
      </c>
      <c r="G46" s="42">
        <v>7</v>
      </c>
      <c r="H46" s="43">
        <v>8</v>
      </c>
      <c r="I46" s="202">
        <v>9</v>
      </c>
      <c r="J46" s="202"/>
      <c r="K46" s="202">
        <v>10</v>
      </c>
      <c r="L46" s="203"/>
    </row>
    <row r="47" spans="2:12" x14ac:dyDescent="0.2">
      <c r="B47" s="12"/>
      <c r="C47" s="15"/>
      <c r="D47" s="15"/>
      <c r="E47" s="15"/>
      <c r="F47" s="15"/>
      <c r="G47" s="15"/>
      <c r="H47" s="15"/>
      <c r="I47" s="15"/>
      <c r="J47" s="15"/>
      <c r="K47" s="15"/>
      <c r="L47" s="17"/>
    </row>
    <row r="48" spans="2:12" ht="19.5" customHeight="1" x14ac:dyDescent="0.2">
      <c r="B48" s="12"/>
      <c r="C48" s="15"/>
      <c r="D48" s="15"/>
      <c r="E48" s="15"/>
      <c r="F48" s="15"/>
      <c r="G48" s="204" t="s">
        <v>176</v>
      </c>
      <c r="H48" s="204"/>
      <c r="I48" s="15"/>
      <c r="J48" s="15"/>
      <c r="K48" s="15"/>
      <c r="L48" s="17"/>
    </row>
    <row r="49" spans="2:12" ht="18" customHeight="1" x14ac:dyDescent="0.2">
      <c r="B49" s="12"/>
      <c r="C49" s="15"/>
      <c r="D49" s="15"/>
      <c r="E49" s="15"/>
      <c r="F49" s="15"/>
      <c r="G49" s="37" t="s">
        <v>104</v>
      </c>
      <c r="H49" s="52" t="s">
        <v>117</v>
      </c>
      <c r="I49" s="15"/>
      <c r="J49" s="15"/>
      <c r="K49" s="15"/>
      <c r="L49" s="17"/>
    </row>
    <row r="50" spans="2:12" ht="18" customHeight="1" x14ac:dyDescent="0.2">
      <c r="B50" s="12"/>
      <c r="C50" s="15"/>
      <c r="D50" s="15"/>
      <c r="E50" s="15"/>
      <c r="F50" s="15"/>
      <c r="G50" s="43" t="s">
        <v>118</v>
      </c>
      <c r="H50" s="53" t="s">
        <v>119</v>
      </c>
      <c r="I50" s="15"/>
      <c r="J50" s="15"/>
      <c r="K50" s="15"/>
      <c r="L50" s="17"/>
    </row>
    <row r="51" spans="2:12" ht="18" customHeight="1" x14ac:dyDescent="0.2">
      <c r="B51" s="12"/>
      <c r="C51" s="15"/>
      <c r="D51" s="15"/>
      <c r="E51" s="15"/>
      <c r="F51" s="15"/>
      <c r="G51" s="42" t="s">
        <v>120</v>
      </c>
      <c r="H51" s="53" t="s">
        <v>121</v>
      </c>
      <c r="I51" s="15"/>
      <c r="J51" s="15"/>
      <c r="K51" s="15"/>
      <c r="L51" s="17"/>
    </row>
    <row r="52" spans="2:12" ht="18" customHeight="1" x14ac:dyDescent="0.2">
      <c r="B52" s="12"/>
      <c r="C52" s="15"/>
      <c r="D52" s="15"/>
      <c r="E52" s="15"/>
      <c r="F52" s="15"/>
      <c r="G52" s="41">
        <v>5</v>
      </c>
      <c r="H52" s="53" t="s">
        <v>122</v>
      </c>
      <c r="I52" s="15"/>
      <c r="J52" s="15"/>
      <c r="K52" s="15"/>
      <c r="L52" s="17"/>
    </row>
    <row r="53" spans="2:12" ht="18" customHeight="1" x14ac:dyDescent="0.2">
      <c r="B53" s="12"/>
      <c r="C53" s="15"/>
      <c r="D53" s="15"/>
      <c r="E53" s="15"/>
      <c r="F53" s="15"/>
      <c r="G53" s="40" t="s">
        <v>123</v>
      </c>
      <c r="H53" s="53" t="s">
        <v>124</v>
      </c>
      <c r="I53" s="15"/>
      <c r="J53" s="15"/>
      <c r="K53" s="15"/>
      <c r="L53" s="17"/>
    </row>
    <row r="54" spans="2:12" ht="13.5" thickBot="1" x14ac:dyDescent="0.25">
      <c r="B54" s="55"/>
      <c r="C54" s="56"/>
      <c r="D54" s="56"/>
      <c r="E54" s="56"/>
      <c r="F54" s="56"/>
      <c r="G54" s="56"/>
      <c r="H54" s="56"/>
      <c r="I54" s="56"/>
      <c r="J54" s="56"/>
      <c r="K54" s="56"/>
      <c r="L54" s="57"/>
    </row>
    <row r="58" spans="2:12" hidden="1" x14ac:dyDescent="0.2">
      <c r="B58" s="5" t="s">
        <v>85</v>
      </c>
    </row>
    <row r="59" spans="2:12" hidden="1" x14ac:dyDescent="0.2">
      <c r="B59" s="5" t="s">
        <v>125</v>
      </c>
    </row>
  </sheetData>
  <mergeCells count="60">
    <mergeCell ref="C15:G15"/>
    <mergeCell ref="C18:G18"/>
    <mergeCell ref="C27:G27"/>
    <mergeCell ref="C19:G19"/>
    <mergeCell ref="C20:G20"/>
    <mergeCell ref="C16:G16"/>
    <mergeCell ref="C21:G21"/>
    <mergeCell ref="C22:G22"/>
    <mergeCell ref="C23:G23"/>
    <mergeCell ref="C24:G24"/>
    <mergeCell ref="C26:G26"/>
    <mergeCell ref="C25:G25"/>
    <mergeCell ref="B1:C3"/>
    <mergeCell ref="K1:L3"/>
    <mergeCell ref="D1:J3"/>
    <mergeCell ref="B30:B35"/>
    <mergeCell ref="C30:D30"/>
    <mergeCell ref="C31:D31"/>
    <mergeCell ref="C17:G17"/>
    <mergeCell ref="C32:D32"/>
    <mergeCell ref="C33:D33"/>
    <mergeCell ref="C34:D34"/>
    <mergeCell ref="G30:G35"/>
    <mergeCell ref="H14:L14"/>
    <mergeCell ref="B14:G14"/>
    <mergeCell ref="B5:L5"/>
    <mergeCell ref="B11:L11"/>
    <mergeCell ref="B6:L6"/>
    <mergeCell ref="G48:H48"/>
    <mergeCell ref="C43:D43"/>
    <mergeCell ref="C46:D46"/>
    <mergeCell ref="C45:D45"/>
    <mergeCell ref="H29:I29"/>
    <mergeCell ref="C35:D35"/>
    <mergeCell ref="C44:D44"/>
    <mergeCell ref="C40:D41"/>
    <mergeCell ref="C39:E39"/>
    <mergeCell ref="C42:D42"/>
    <mergeCell ref="I42:J42"/>
    <mergeCell ref="C29:E29"/>
    <mergeCell ref="I43:J43"/>
    <mergeCell ref="E40:E41"/>
    <mergeCell ref="C37:K37"/>
    <mergeCell ref="K40:L40"/>
    <mergeCell ref="K44:L44"/>
    <mergeCell ref="K45:L45"/>
    <mergeCell ref="K46:L46"/>
    <mergeCell ref="I45:J45"/>
    <mergeCell ref="I44:J44"/>
    <mergeCell ref="I46:J46"/>
    <mergeCell ref="K43:L43"/>
    <mergeCell ref="I40:J40"/>
    <mergeCell ref="I38:J38"/>
    <mergeCell ref="I39:J39"/>
    <mergeCell ref="C38:E38"/>
    <mergeCell ref="K41:L41"/>
    <mergeCell ref="K39:L39"/>
    <mergeCell ref="I41:J41"/>
    <mergeCell ref="K38:L38"/>
    <mergeCell ref="K42:L42"/>
  </mergeCells>
  <phoneticPr fontId="1" type="noConversion"/>
  <conditionalFormatting sqref="J16:K27">
    <cfRule type="expression" dxfId="17" priority="1" stopIfTrue="1">
      <formula>"""bajo"""</formula>
    </cfRule>
  </conditionalFormatting>
  <conditionalFormatting sqref="L16:L27">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6">
    <dataValidation type="list" allowBlank="1" showInputMessage="1" showErrorMessage="1" sqref="H14" xr:uid="{00000000-0002-0000-0200-000000000000}">
      <formula1>$B$58:$B$59</formula1>
    </dataValidation>
    <dataValidation type="list" allowBlank="1" showInputMessage="1" showErrorMessage="1" sqref="C16:G18 C21:G26" xr:uid="{00000000-0002-0000-0200-000001000000}">
      <formula1>INDIRECT($B$17)</formula1>
    </dataValidation>
    <dataValidation type="list" allowBlank="1" showInputMessage="1" showErrorMessage="1" sqref="C19:G20 C27:G27" xr:uid="{00000000-0002-0000-0200-000002000000}">
      <formula1>INDIRECT(#REF!)</formula1>
    </dataValidation>
    <dataValidation type="list" allowBlank="1" showInputMessage="1" showErrorMessage="1" sqref="I16:I27" xr:uid="{00000000-0002-0000-0200-000003000000}">
      <formula1>$E$31:$E$35</formula1>
    </dataValidation>
    <dataValidation type="list" allowBlank="1" showInputMessage="1" showErrorMessage="1" sqref="J16:J27" xr:uid="{00000000-0002-0000-0200-000004000000}">
      <formula1>$I$31:$I$35</formula1>
    </dataValidation>
    <dataValidation type="list" allowBlank="1" showInputMessage="1" showErrorMessage="1" sqref="B16:B27" xr:uid="{00000000-0002-0000-0200-000005000000}">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7"/>
  <sheetViews>
    <sheetView showGridLines="0" view="pageLayout" topLeftCell="G20" zoomScale="130" zoomScaleNormal="100" zoomScalePageLayoutView="130" workbookViewId="0">
      <selection activeCell="Q21" sqref="Q21"/>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2" width="14" customWidth="1"/>
    <col min="13" max="13" width="16.85546875" customWidth="1"/>
    <col min="14" max="16" width="14" customWidth="1"/>
    <col min="17" max="17" width="20.85546875" style="2" customWidth="1"/>
  </cols>
  <sheetData>
    <row r="2" spans="1:25" ht="48.75" customHeight="1" x14ac:dyDescent="0.2">
      <c r="A2" s="167"/>
      <c r="B2" s="167"/>
      <c r="C2" s="167"/>
      <c r="D2" s="143" t="s">
        <v>12</v>
      </c>
      <c r="E2" s="143"/>
      <c r="F2" s="143"/>
      <c r="G2" s="143"/>
      <c r="H2" s="143"/>
      <c r="I2" s="143"/>
      <c r="J2" s="143"/>
      <c r="K2" s="143"/>
      <c r="L2" s="143"/>
      <c r="M2" s="143"/>
      <c r="N2" s="143"/>
      <c r="O2" s="144"/>
      <c r="P2" s="210" t="s">
        <v>185</v>
      </c>
      <c r="Q2" s="211"/>
      <c r="R2" s="10"/>
      <c r="S2" s="10"/>
      <c r="T2" s="10"/>
      <c r="U2" s="10"/>
      <c r="V2" s="10"/>
    </row>
    <row r="3" spans="1:25" ht="24.75" customHeight="1" x14ac:dyDescent="0.2">
      <c r="A3" s="167"/>
      <c r="B3" s="167"/>
      <c r="C3" s="167"/>
      <c r="D3" s="146"/>
      <c r="E3" s="146"/>
      <c r="F3" s="146"/>
      <c r="G3" s="146"/>
      <c r="H3" s="146"/>
      <c r="I3" s="146"/>
      <c r="J3" s="146"/>
      <c r="K3" s="146"/>
      <c r="L3" s="146"/>
      <c r="M3" s="146"/>
      <c r="N3" s="146"/>
      <c r="O3" s="147"/>
      <c r="P3" s="212"/>
      <c r="Q3" s="213"/>
      <c r="R3" s="10"/>
      <c r="S3" s="10"/>
      <c r="T3" s="10"/>
      <c r="U3" s="10"/>
      <c r="V3" s="10"/>
    </row>
    <row r="4" spans="1:25" ht="33" customHeight="1" x14ac:dyDescent="0.2">
      <c r="A4" s="167"/>
      <c r="B4" s="167"/>
      <c r="C4" s="167"/>
      <c r="D4" s="149"/>
      <c r="E4" s="149"/>
      <c r="F4" s="149"/>
      <c r="G4" s="149"/>
      <c r="H4" s="149"/>
      <c r="I4" s="149"/>
      <c r="J4" s="149"/>
      <c r="K4" s="149"/>
      <c r="L4" s="149"/>
      <c r="M4" s="149"/>
      <c r="N4" s="149"/>
      <c r="O4" s="150"/>
      <c r="P4" s="214"/>
      <c r="Q4" s="215"/>
      <c r="R4" s="10"/>
      <c r="S4" s="10"/>
      <c r="T4" s="10"/>
      <c r="U4" s="10"/>
      <c r="V4" s="10"/>
    </row>
    <row r="5" spans="1:25" ht="13.5" thickBot="1" x14ac:dyDescent="0.25">
      <c r="A5" s="15"/>
      <c r="B5" s="15"/>
      <c r="C5" s="15"/>
      <c r="D5" s="15"/>
      <c r="E5" s="15"/>
      <c r="F5" s="15"/>
      <c r="G5" s="15"/>
      <c r="H5" s="15"/>
      <c r="I5" s="15"/>
      <c r="J5" s="15"/>
      <c r="K5" s="15"/>
      <c r="L5" s="15"/>
      <c r="M5" s="15"/>
      <c r="N5" s="15"/>
      <c r="O5" s="15"/>
      <c r="P5" s="15"/>
      <c r="Q5" s="44"/>
    </row>
    <row r="6" spans="1:25" ht="47.25" customHeight="1" thickBot="1" x14ac:dyDescent="0.25">
      <c r="A6" s="227" t="str">
        <f>+EVALUACION!B5</f>
        <v>Objeto Contractual: 
“REALIZAR LA INTERVENTORÍA TÉCNICA, ADMINISTRATIVA, JURÍDICA, FINANCIERA Y CONTABLE AL CONTRATO QUE SE SUSCRIBA DEL PROCESO LICITATORIO FDLCB-LP-004-2023., CUYO OBJETO ES PRESTAR LOS SERVICIOS PARA LA VALORACIÓN, ADQUISICIÓN, ENTREGA, ENTRENAMIENTO, SEGUIMIENTO Y MANTENIMIENTO DE LOS DISPOSITIVOS DE ASISTENCIA PERSONAL –AYUDAS TÉCNICAS, QUE NO SE ENCUENTREN INCLUIDOS EN EL PLAN DE BENEFICIARIOS - PBS, PARA LA LOCALIDAD DE CIUDAD BOLÍVAR”.</v>
      </c>
      <c r="B6" s="228"/>
      <c r="C6" s="228"/>
      <c r="D6" s="228"/>
      <c r="E6" s="228"/>
      <c r="F6" s="228"/>
      <c r="G6" s="228"/>
      <c r="H6" s="228"/>
      <c r="I6" s="228"/>
      <c r="J6" s="228"/>
      <c r="K6" s="228"/>
      <c r="L6" s="228"/>
      <c r="M6" s="228"/>
      <c r="N6" s="228"/>
      <c r="O6" s="228"/>
      <c r="P6" s="228"/>
      <c r="Q6" s="229"/>
      <c r="R6" s="1"/>
      <c r="S6" s="1"/>
      <c r="T6" s="1"/>
      <c r="U6" s="1"/>
      <c r="V6" s="1"/>
      <c r="W6" s="11"/>
      <c r="X6" s="1"/>
      <c r="Y6" s="1"/>
    </row>
    <row r="7" spans="1:25" ht="24.75" customHeight="1" x14ac:dyDescent="0.2">
      <c r="A7" s="233" t="s">
        <v>22</v>
      </c>
      <c r="B7" s="222"/>
      <c r="C7" s="222"/>
      <c r="D7" s="222"/>
      <c r="E7" s="222"/>
      <c r="F7" s="222"/>
      <c r="G7" s="222"/>
      <c r="H7" s="222"/>
      <c r="I7" s="222"/>
      <c r="J7" s="222"/>
      <c r="K7" s="222"/>
      <c r="L7" s="222"/>
      <c r="M7" s="222"/>
      <c r="N7" s="222"/>
      <c r="O7" s="222"/>
      <c r="P7" s="222"/>
      <c r="Q7" s="223"/>
    </row>
    <row r="8" spans="1:25" x14ac:dyDescent="0.2">
      <c r="A8" s="12" t="s">
        <v>126</v>
      </c>
      <c r="B8" s="15"/>
      <c r="C8" s="15"/>
      <c r="D8" s="15"/>
      <c r="E8" s="15"/>
      <c r="F8" s="15"/>
      <c r="G8" s="15"/>
      <c r="H8" s="45"/>
      <c r="I8" s="15"/>
      <c r="J8" s="15"/>
      <c r="K8" s="15"/>
      <c r="L8" s="15"/>
      <c r="M8" s="15"/>
      <c r="N8" s="15"/>
      <c r="O8" s="15"/>
      <c r="P8" s="15"/>
      <c r="Q8" s="17"/>
    </row>
    <row r="9" spans="1:25" x14ac:dyDescent="0.2">
      <c r="A9" s="12" t="s">
        <v>127</v>
      </c>
      <c r="B9" s="15"/>
      <c r="C9" s="15"/>
      <c r="D9" s="15"/>
      <c r="E9" s="15"/>
      <c r="F9" s="15"/>
      <c r="G9" s="15"/>
      <c r="H9" s="15"/>
      <c r="I9" s="15"/>
      <c r="J9" s="15"/>
      <c r="K9" s="15"/>
      <c r="L9" s="15"/>
      <c r="M9" s="15"/>
      <c r="N9" s="15"/>
      <c r="O9" s="15"/>
      <c r="P9" s="15"/>
      <c r="Q9" s="17"/>
    </row>
    <row r="10" spans="1:25" x14ac:dyDescent="0.2">
      <c r="A10" s="12" t="s">
        <v>128</v>
      </c>
      <c r="B10" s="15"/>
      <c r="C10" s="15"/>
      <c r="D10" s="15"/>
      <c r="E10" s="15"/>
      <c r="F10" s="15"/>
      <c r="G10" s="15"/>
      <c r="H10" s="15"/>
      <c r="I10" s="15"/>
      <c r="J10" s="15"/>
      <c r="K10" s="15"/>
      <c r="L10" s="15"/>
      <c r="M10" s="15"/>
      <c r="N10" s="15"/>
      <c r="O10" s="15"/>
      <c r="P10" s="15"/>
      <c r="Q10" s="17"/>
    </row>
    <row r="11" spans="1:25" x14ac:dyDescent="0.2">
      <c r="A11" s="12" t="s">
        <v>129</v>
      </c>
      <c r="B11" s="15"/>
      <c r="C11" s="15"/>
      <c r="D11" s="15"/>
      <c r="E11" s="15"/>
      <c r="F11" s="15"/>
      <c r="G11" s="15"/>
      <c r="H11" s="15"/>
      <c r="I11" s="15"/>
      <c r="J11" s="15"/>
      <c r="K11" s="15"/>
      <c r="L11" s="15"/>
      <c r="M11" s="15"/>
      <c r="N11" s="15"/>
      <c r="O11" s="15"/>
      <c r="P11" s="15"/>
      <c r="Q11" s="17"/>
    </row>
    <row r="12" spans="1:25" x14ac:dyDescent="0.2">
      <c r="A12" s="12" t="s">
        <v>178</v>
      </c>
      <c r="B12" s="15"/>
      <c r="C12" s="15"/>
      <c r="D12" s="15"/>
      <c r="E12" s="15"/>
      <c r="F12" s="15"/>
      <c r="G12" s="15"/>
      <c r="H12" s="15"/>
      <c r="I12" s="15"/>
      <c r="J12" s="15"/>
      <c r="K12" s="15"/>
      <c r="L12" s="15"/>
      <c r="M12" s="15"/>
      <c r="N12" s="15"/>
      <c r="O12" s="15"/>
      <c r="P12" s="15"/>
      <c r="Q12" s="17"/>
    </row>
    <row r="13" spans="1:25" x14ac:dyDescent="0.2">
      <c r="A13" s="12" t="s">
        <v>130</v>
      </c>
      <c r="B13" s="15"/>
      <c r="C13" s="15"/>
      <c r="D13" s="15"/>
      <c r="E13" s="15"/>
      <c r="F13" s="15"/>
      <c r="G13" s="15"/>
      <c r="H13" s="15"/>
      <c r="I13" s="15"/>
      <c r="J13" s="15"/>
      <c r="K13" s="15"/>
      <c r="L13" s="15"/>
      <c r="M13" s="15"/>
      <c r="N13" s="15"/>
      <c r="O13" s="15"/>
      <c r="P13" s="15"/>
      <c r="Q13" s="17"/>
    </row>
    <row r="14" spans="1:25" ht="7.5" customHeight="1" thickBot="1" x14ac:dyDescent="0.25">
      <c r="A14" s="12"/>
      <c r="B14" s="15"/>
      <c r="C14" s="15"/>
      <c r="D14" s="15"/>
      <c r="E14" s="15"/>
      <c r="F14" s="15"/>
      <c r="G14" s="15"/>
      <c r="H14" s="15"/>
      <c r="I14" s="15"/>
      <c r="J14" s="15"/>
      <c r="K14" s="15"/>
      <c r="L14" s="15"/>
      <c r="M14" s="15"/>
      <c r="N14" s="15"/>
      <c r="O14" s="15"/>
      <c r="P14" s="15"/>
      <c r="Q14" s="17"/>
    </row>
    <row r="15" spans="1:25" ht="93.75" customHeight="1" thickBot="1" x14ac:dyDescent="0.25">
      <c r="A15" s="114" t="s">
        <v>86</v>
      </c>
      <c r="B15" s="281" t="s">
        <v>87</v>
      </c>
      <c r="C15" s="282"/>
      <c r="D15" s="282"/>
      <c r="E15" s="283"/>
      <c r="F15" s="280" t="s">
        <v>131</v>
      </c>
      <c r="G15" s="226"/>
      <c r="H15" s="115" t="s">
        <v>89</v>
      </c>
      <c r="I15" s="115" t="s">
        <v>90</v>
      </c>
      <c r="J15" s="115" t="s">
        <v>91</v>
      </c>
      <c r="K15" s="19" t="s">
        <v>92</v>
      </c>
      <c r="L15" s="19" t="s">
        <v>132</v>
      </c>
      <c r="M15" s="19" t="s">
        <v>133</v>
      </c>
      <c r="N15" s="19" t="s">
        <v>134</v>
      </c>
      <c r="O15" s="19" t="s">
        <v>135</v>
      </c>
      <c r="P15" s="19" t="s">
        <v>136</v>
      </c>
      <c r="Q15" s="20" t="s">
        <v>137</v>
      </c>
    </row>
    <row r="16" spans="1:25" s="9" customFormat="1" ht="135.75" customHeight="1" x14ac:dyDescent="0.2">
      <c r="A16" s="48" t="str">
        <f>+EVALUACION!B16</f>
        <v>PLANEACIÓN</v>
      </c>
      <c r="B16" s="242" t="str">
        <f>+EVALUACION!C16</f>
        <v>Inadecuado manejo administrativo del proceso contractual</v>
      </c>
      <c r="C16" s="243"/>
      <c r="D16" s="243"/>
      <c r="E16" s="244"/>
      <c r="F16" s="276" t="s">
        <v>199</v>
      </c>
      <c r="G16" s="277"/>
      <c r="H16" s="25">
        <v>1</v>
      </c>
      <c r="I16" s="25">
        <v>1</v>
      </c>
      <c r="J16" s="113">
        <f t="shared" ref="J16" si="0">+H16+I16</f>
        <v>2</v>
      </c>
      <c r="K16" s="22" t="str">
        <f>IF(J16&lt;=4,"BAJO",IF(J16=5,"MEDIO",IF(J16=6,"ALTO",IF(J16=7,"ALTO","EXTREMO"))))</f>
        <v>BAJO</v>
      </c>
      <c r="L16" s="22" t="s">
        <v>150</v>
      </c>
      <c r="M16" s="46" t="s">
        <v>157</v>
      </c>
      <c r="N16" s="46" t="s">
        <v>163</v>
      </c>
      <c r="O16" s="46" t="s">
        <v>164</v>
      </c>
      <c r="P16" s="46" t="s">
        <v>165</v>
      </c>
      <c r="Q16" s="47" t="s">
        <v>179</v>
      </c>
    </row>
    <row r="17" spans="1:22" s="9" customFormat="1" ht="78" customHeight="1" x14ac:dyDescent="0.2">
      <c r="A17" s="48" t="str">
        <f>+EVALUACION!B17</f>
        <v>PLANEACIÓN</v>
      </c>
      <c r="B17" s="242" t="str">
        <f>+EVALUACION!C17</f>
        <v xml:space="preserve">Requisitos habilitantes inapropiados para el proceso de selección </v>
      </c>
      <c r="C17" s="243"/>
      <c r="D17" s="243"/>
      <c r="E17" s="244"/>
      <c r="F17" s="245" t="s">
        <v>200</v>
      </c>
      <c r="G17" s="246"/>
      <c r="H17" s="120">
        <v>1</v>
      </c>
      <c r="I17" s="120">
        <v>1</v>
      </c>
      <c r="J17" s="121">
        <f t="shared" ref="J17:J27" si="1">+H17+I17</f>
        <v>2</v>
      </c>
      <c r="K17" s="120" t="str">
        <f>IF(J17&lt;=4,"BAJO",IF(J17=5,"MEDIO",IF(J17=6,"ALTO",IF(J17=7,"ALTO","EXTREMO"))))</f>
        <v>BAJO</v>
      </c>
      <c r="L17" s="120" t="s">
        <v>150</v>
      </c>
      <c r="M17" s="123" t="s">
        <v>157</v>
      </c>
      <c r="N17" s="123" t="s">
        <v>158</v>
      </c>
      <c r="O17" s="123" t="s">
        <v>159</v>
      </c>
      <c r="P17" s="123" t="s">
        <v>180</v>
      </c>
      <c r="Q17" s="124" t="s">
        <v>160</v>
      </c>
    </row>
    <row r="18" spans="1:22" s="9" customFormat="1" ht="83.25" customHeight="1" x14ac:dyDescent="0.2">
      <c r="A18" s="48" t="str">
        <f>+EVALUACION!B18</f>
        <v>SELECCIÓN</v>
      </c>
      <c r="B18" s="242" t="str">
        <f>+EVALUACION!C18</f>
        <v>Inadecuada evaluación de las ofertas y/o verificación de requisitos habilitantes</v>
      </c>
      <c r="C18" s="243"/>
      <c r="D18" s="243"/>
      <c r="E18" s="244"/>
      <c r="F18" s="245" t="s">
        <v>184</v>
      </c>
      <c r="G18" s="246"/>
      <c r="H18" s="25">
        <v>1</v>
      </c>
      <c r="I18" s="25">
        <f>+EVALUACION!J18</f>
        <v>2</v>
      </c>
      <c r="J18" s="113">
        <f t="shared" si="1"/>
        <v>3</v>
      </c>
      <c r="K18" s="25" t="str">
        <f>IF(J18&lt;=4,"BAJO",IF(J18=5,"MEDIO",IF(J18=6,"ALTO",IF(J18=7,"ALTO","EXTREMO"))))</f>
        <v>BAJO</v>
      </c>
      <c r="L18" s="25" t="s">
        <v>150</v>
      </c>
      <c r="M18" s="49" t="s">
        <v>157</v>
      </c>
      <c r="N18" s="49" t="s">
        <v>158</v>
      </c>
      <c r="O18" s="49" t="s">
        <v>159</v>
      </c>
      <c r="P18" s="49" t="s">
        <v>180</v>
      </c>
      <c r="Q18" s="50" t="s">
        <v>160</v>
      </c>
    </row>
    <row r="19" spans="1:22" s="9" customFormat="1" ht="90" customHeight="1" x14ac:dyDescent="0.2">
      <c r="A19" s="48" t="str">
        <f>+EVALUACION!B19</f>
        <v>SELECCIÓN</v>
      </c>
      <c r="B19" s="242" t="str">
        <f>+EVALUACION!C19</f>
        <v>Confabulación de los proponentes (Colusión)</v>
      </c>
      <c r="C19" s="243"/>
      <c r="D19" s="243"/>
      <c r="E19" s="244"/>
      <c r="F19" s="245" t="s">
        <v>201</v>
      </c>
      <c r="G19" s="246"/>
      <c r="H19" s="25">
        <v>3</v>
      </c>
      <c r="I19" s="25">
        <v>1</v>
      </c>
      <c r="J19" s="113">
        <f t="shared" si="1"/>
        <v>4</v>
      </c>
      <c r="K19" s="25" t="str">
        <f t="shared" ref="K19:K27" si="2">IF(J19&lt;=4,"BAJO",IF(J19=5,"MEDIO",IF(J19=6,"ALTO",IF(J19=7,"ALTO","EXTREMO"))))</f>
        <v>BAJO</v>
      </c>
      <c r="L19" s="25" t="s">
        <v>151</v>
      </c>
      <c r="M19" s="49" t="s">
        <v>152</v>
      </c>
      <c r="N19" s="49" t="s">
        <v>161</v>
      </c>
      <c r="O19" s="49" t="s">
        <v>162</v>
      </c>
      <c r="P19" s="49" t="s">
        <v>166</v>
      </c>
      <c r="Q19" s="50" t="s">
        <v>154</v>
      </c>
    </row>
    <row r="20" spans="1:22" s="9" customFormat="1" ht="82.5" customHeight="1" x14ac:dyDescent="0.2">
      <c r="A20" s="48" t="str">
        <f>+EVALUACION!B20</f>
        <v>CONTRATACIÓN</v>
      </c>
      <c r="B20" s="242" t="str">
        <f>+EVALUACION!C20</f>
        <v>Falta de constitución o constitución tardía de la garantía única. Aceptación de garantías que no se ajustan a lo contemplado en el contrato</v>
      </c>
      <c r="C20" s="243"/>
      <c r="D20" s="243"/>
      <c r="E20" s="244"/>
      <c r="F20" s="245" t="s">
        <v>202</v>
      </c>
      <c r="G20" s="246"/>
      <c r="H20" s="25">
        <v>1</v>
      </c>
      <c r="I20" s="25">
        <v>1</v>
      </c>
      <c r="J20" s="113">
        <f t="shared" si="1"/>
        <v>2</v>
      </c>
      <c r="K20" s="25" t="str">
        <f t="shared" si="2"/>
        <v>BAJO</v>
      </c>
      <c r="L20" s="25" t="s">
        <v>151</v>
      </c>
      <c r="M20" s="49" t="s">
        <v>152</v>
      </c>
      <c r="N20" s="49" t="s">
        <v>161</v>
      </c>
      <c r="O20" s="49" t="s">
        <v>162</v>
      </c>
      <c r="P20" s="49" t="s">
        <v>167</v>
      </c>
      <c r="Q20" s="50" t="s">
        <v>154</v>
      </c>
    </row>
    <row r="21" spans="1:22" s="9" customFormat="1" ht="82.5" customHeight="1" x14ac:dyDescent="0.2">
      <c r="A21" s="48" t="str">
        <f>+EVALUACION!B21</f>
        <v>EJECUCIÓN</v>
      </c>
      <c r="B21" s="242" t="str">
        <f>+EVALUACION!C21</f>
        <v>Incumplimiento de compromisos adquiridos por el contratista seleccionado con sus subcontratistas, suministradores de bienes y servicios.</v>
      </c>
      <c r="C21" s="243"/>
      <c r="D21" s="243"/>
      <c r="E21" s="244"/>
      <c r="F21" s="245" t="s">
        <v>215</v>
      </c>
      <c r="G21" s="246"/>
      <c r="H21" s="25">
        <v>1</v>
      </c>
      <c r="I21" s="25">
        <v>1</v>
      </c>
      <c r="J21" s="113">
        <f t="shared" ref="J21:J26" si="3">+H21+I21</f>
        <v>2</v>
      </c>
      <c r="K21" s="25" t="str">
        <f t="shared" ref="K21:K26" si="4">IF(J21&lt;=4,"BAJO",IF(J21=5,"MEDIO",IF(J21=6,"ALTO",IF(J21=7,"ALTO","EXTREMO"))))</f>
        <v>BAJO</v>
      </c>
      <c r="L21" s="25" t="s">
        <v>151</v>
      </c>
      <c r="M21" s="49" t="s">
        <v>152</v>
      </c>
      <c r="N21" s="49" t="s">
        <v>197</v>
      </c>
      <c r="O21" s="49" t="s">
        <v>168</v>
      </c>
      <c r="P21" s="49" t="s">
        <v>167</v>
      </c>
      <c r="Q21" s="50" t="s">
        <v>154</v>
      </c>
    </row>
    <row r="22" spans="1:22" s="9" customFormat="1" ht="96" customHeight="1" x14ac:dyDescent="0.2">
      <c r="A22" s="48" t="str">
        <f>+EVALUACION!B22</f>
        <v>EJECUCIÓN</v>
      </c>
      <c r="B22" s="242" t="str">
        <f>+EVALUACION!C22</f>
        <v xml:space="preserve">Incumplir las funciones de control por parte del supervisor </v>
      </c>
      <c r="C22" s="243"/>
      <c r="D22" s="243"/>
      <c r="E22" s="244"/>
      <c r="F22" s="245" t="s">
        <v>203</v>
      </c>
      <c r="G22" s="246"/>
      <c r="H22" s="25">
        <v>1</v>
      </c>
      <c r="I22" s="25">
        <v>1</v>
      </c>
      <c r="J22" s="113">
        <f t="shared" si="3"/>
        <v>2</v>
      </c>
      <c r="K22" s="25" t="str">
        <f t="shared" si="4"/>
        <v>BAJO</v>
      </c>
      <c r="L22" s="25" t="s">
        <v>151</v>
      </c>
      <c r="M22" s="49" t="s">
        <v>152</v>
      </c>
      <c r="N22" s="49" t="s">
        <v>197</v>
      </c>
      <c r="O22" s="49" t="s">
        <v>168</v>
      </c>
      <c r="P22" s="49" t="s">
        <v>167</v>
      </c>
      <c r="Q22" s="50" t="s">
        <v>154</v>
      </c>
    </row>
    <row r="23" spans="1:22" s="9" customFormat="1" ht="82.5" customHeight="1" x14ac:dyDescent="0.2">
      <c r="A23" s="48" t="str">
        <f>+EVALUACION!B23</f>
        <v>EJECUCIÓN</v>
      </c>
      <c r="B23" s="242" t="str">
        <f>+EVALUACION!C23</f>
        <v>Cambio de precios en factores de producción.</v>
      </c>
      <c r="C23" s="243"/>
      <c r="D23" s="243"/>
      <c r="E23" s="244"/>
      <c r="F23" s="245" t="s">
        <v>204</v>
      </c>
      <c r="G23" s="246"/>
      <c r="H23" s="25">
        <v>1</v>
      </c>
      <c r="I23" s="25">
        <v>1</v>
      </c>
      <c r="J23" s="113">
        <f t="shared" si="3"/>
        <v>2</v>
      </c>
      <c r="K23" s="25" t="str">
        <f t="shared" si="4"/>
        <v>BAJO</v>
      </c>
      <c r="L23" s="25" t="s">
        <v>151</v>
      </c>
      <c r="M23" s="49" t="s">
        <v>152</v>
      </c>
      <c r="N23" s="49" t="s">
        <v>197</v>
      </c>
      <c r="O23" s="49" t="s">
        <v>168</v>
      </c>
      <c r="P23" s="49" t="s">
        <v>167</v>
      </c>
      <c r="Q23" s="50" t="s">
        <v>154</v>
      </c>
    </row>
    <row r="24" spans="1:22" s="9" customFormat="1" ht="222" customHeight="1" x14ac:dyDescent="0.2">
      <c r="A24" s="48" t="str">
        <f>+EVALUACION!B24</f>
        <v>EJECUCIÓN</v>
      </c>
      <c r="B24" s="242" t="str">
        <f>+EVALUACION!C24</f>
        <v>Peligro biológico</v>
      </c>
      <c r="C24" s="243"/>
      <c r="D24" s="243"/>
      <c r="E24" s="244"/>
      <c r="F24" s="245" t="s">
        <v>205</v>
      </c>
      <c r="G24" s="246"/>
      <c r="H24" s="25">
        <v>1</v>
      </c>
      <c r="I24" s="25">
        <v>1</v>
      </c>
      <c r="J24" s="113">
        <f t="shared" si="3"/>
        <v>2</v>
      </c>
      <c r="K24" s="25" t="str">
        <f t="shared" si="4"/>
        <v>BAJO</v>
      </c>
      <c r="L24" s="25" t="s">
        <v>151</v>
      </c>
      <c r="M24" s="49" t="s">
        <v>152</v>
      </c>
      <c r="N24" s="49" t="s">
        <v>197</v>
      </c>
      <c r="O24" s="49" t="s">
        <v>168</v>
      </c>
      <c r="P24" s="49" t="s">
        <v>167</v>
      </c>
      <c r="Q24" s="50" t="s">
        <v>154</v>
      </c>
    </row>
    <row r="25" spans="1:22" s="9" customFormat="1" ht="82.5" customHeight="1" x14ac:dyDescent="0.2">
      <c r="A25" s="48" t="str">
        <f>+EVALUACION!B25</f>
        <v>EJECUCIÓN</v>
      </c>
      <c r="B25" s="242" t="str">
        <f>+EVALUACION!C25</f>
        <v>Eventos naturales tales como lluvias, inundaciones y sequias entre otros</v>
      </c>
      <c r="C25" s="243"/>
      <c r="D25" s="243"/>
      <c r="E25" s="244"/>
      <c r="F25" s="245" t="s">
        <v>206</v>
      </c>
      <c r="G25" s="246"/>
      <c r="H25" s="25">
        <v>1</v>
      </c>
      <c r="I25" s="25">
        <v>1</v>
      </c>
      <c r="J25" s="113">
        <f t="shared" si="3"/>
        <v>2</v>
      </c>
      <c r="K25" s="25" t="str">
        <f t="shared" si="4"/>
        <v>BAJO</v>
      </c>
      <c r="L25" s="25" t="s">
        <v>151</v>
      </c>
      <c r="M25" s="49" t="s">
        <v>152</v>
      </c>
      <c r="N25" s="49" t="s">
        <v>197</v>
      </c>
      <c r="O25" s="49" t="s">
        <v>168</v>
      </c>
      <c r="P25" s="49" t="s">
        <v>167</v>
      </c>
      <c r="Q25" s="50" t="s">
        <v>154</v>
      </c>
    </row>
    <row r="26" spans="1:22" s="9" customFormat="1" ht="82.5" customHeight="1" x14ac:dyDescent="0.2">
      <c r="A26" s="48" t="str">
        <f>+EVALUACION!B26</f>
        <v>EJECUCIÓN</v>
      </c>
      <c r="B26" s="242" t="str">
        <f>+EVALUACION!C26</f>
        <v>Cambios en el marco regulatorio o normatividad aplicable al proyecto.</v>
      </c>
      <c r="C26" s="243"/>
      <c r="D26" s="243"/>
      <c r="E26" s="244"/>
      <c r="F26" s="245" t="s">
        <v>207</v>
      </c>
      <c r="G26" s="246"/>
      <c r="H26" s="25">
        <v>1</v>
      </c>
      <c r="I26" s="25">
        <v>1</v>
      </c>
      <c r="J26" s="113">
        <f t="shared" si="3"/>
        <v>2</v>
      </c>
      <c r="K26" s="25" t="str">
        <f t="shared" si="4"/>
        <v>BAJO</v>
      </c>
      <c r="L26" s="25" t="s">
        <v>151</v>
      </c>
      <c r="M26" s="49" t="s">
        <v>198</v>
      </c>
      <c r="N26" s="49" t="s">
        <v>197</v>
      </c>
      <c r="O26" s="49" t="s">
        <v>168</v>
      </c>
      <c r="P26" s="49" t="s">
        <v>167</v>
      </c>
      <c r="Q26" s="50" t="s">
        <v>154</v>
      </c>
    </row>
    <row r="27" spans="1:22" s="9" customFormat="1" ht="77.25" customHeight="1" x14ac:dyDescent="0.2">
      <c r="A27" s="48" t="str">
        <f>+EVALUACION!B27</f>
        <v>EJECUCIÓN</v>
      </c>
      <c r="B27" s="242" t="str">
        <f>+EVALUACION!C27</f>
        <v>Presentar reclamaciones del personal del contratista por falta de pago de salarios y prestaciones</v>
      </c>
      <c r="C27" s="243"/>
      <c r="D27" s="243"/>
      <c r="E27" s="244"/>
      <c r="F27" s="245" t="s">
        <v>208</v>
      </c>
      <c r="G27" s="246"/>
      <c r="H27" s="25">
        <v>1</v>
      </c>
      <c r="I27" s="25">
        <f>+EVALUACION!J27</f>
        <v>2</v>
      </c>
      <c r="J27" s="113">
        <f t="shared" si="1"/>
        <v>3</v>
      </c>
      <c r="K27" s="25" t="str">
        <f t="shared" si="2"/>
        <v>BAJO</v>
      </c>
      <c r="L27" s="25" t="s">
        <v>151</v>
      </c>
      <c r="M27" s="49" t="s">
        <v>153</v>
      </c>
      <c r="N27" s="49" t="s">
        <v>197</v>
      </c>
      <c r="O27" s="49" t="s">
        <v>168</v>
      </c>
      <c r="P27" s="49" t="s">
        <v>169</v>
      </c>
      <c r="Q27" s="50" t="s">
        <v>154</v>
      </c>
    </row>
    <row r="28" spans="1:22" ht="12.75" customHeight="1" x14ac:dyDescent="0.2">
      <c r="A28" s="12"/>
      <c r="B28" s="15"/>
      <c r="C28" s="15"/>
      <c r="D28" s="15"/>
      <c r="E28" s="15"/>
      <c r="F28" s="15"/>
      <c r="G28" s="15"/>
      <c r="H28" s="15"/>
      <c r="I28" s="15"/>
      <c r="J28" s="15"/>
      <c r="K28" s="15"/>
      <c r="L28" s="15"/>
      <c r="M28" s="15"/>
      <c r="N28" s="15"/>
      <c r="O28" s="15"/>
      <c r="P28" s="15"/>
      <c r="Q28" s="17"/>
    </row>
    <row r="29" spans="1:22" x14ac:dyDescent="0.2">
      <c r="A29" s="12"/>
      <c r="B29" s="279" t="s">
        <v>176</v>
      </c>
      <c r="C29" s="279"/>
      <c r="D29" s="279"/>
      <c r="E29" s="279"/>
      <c r="F29" s="15"/>
      <c r="G29" s="204" t="s">
        <v>138</v>
      </c>
      <c r="H29" s="204"/>
      <c r="I29" s="204"/>
      <c r="J29" s="204"/>
      <c r="K29" s="51"/>
      <c r="L29" s="51"/>
      <c r="M29" s="51"/>
      <c r="N29" s="51"/>
      <c r="O29" s="51"/>
      <c r="P29" s="51"/>
      <c r="Q29" s="17"/>
    </row>
    <row r="30" spans="1:22" ht="19.5" customHeight="1" x14ac:dyDescent="0.2">
      <c r="A30" s="216" t="s">
        <v>93</v>
      </c>
      <c r="B30" s="263" t="s">
        <v>117</v>
      </c>
      <c r="C30" s="266"/>
      <c r="D30" s="264"/>
      <c r="E30" s="30" t="s">
        <v>94</v>
      </c>
      <c r="F30" s="15"/>
      <c r="G30" s="263" t="s">
        <v>117</v>
      </c>
      <c r="H30" s="264"/>
      <c r="I30" s="263" t="s">
        <v>94</v>
      </c>
      <c r="J30" s="264"/>
      <c r="K30" s="35"/>
      <c r="L30" s="35"/>
      <c r="M30" s="204" t="s">
        <v>176</v>
      </c>
      <c r="N30" s="204"/>
      <c r="O30" s="204"/>
      <c r="P30" s="35"/>
      <c r="Q30" s="17"/>
    </row>
    <row r="31" spans="1:22" ht="21" customHeight="1" x14ac:dyDescent="0.2">
      <c r="A31" s="216"/>
      <c r="B31" s="245" t="s">
        <v>95</v>
      </c>
      <c r="C31" s="247"/>
      <c r="D31" s="246"/>
      <c r="E31" s="32">
        <v>1</v>
      </c>
      <c r="F31" s="15"/>
      <c r="G31" s="245" t="s">
        <v>96</v>
      </c>
      <c r="H31" s="246"/>
      <c r="I31" s="245">
        <v>1</v>
      </c>
      <c r="J31" s="246"/>
      <c r="K31" s="35"/>
      <c r="L31" s="35"/>
      <c r="M31" s="261" t="s">
        <v>104</v>
      </c>
      <c r="N31" s="262"/>
      <c r="O31" s="52" t="s">
        <v>117</v>
      </c>
      <c r="P31" s="35"/>
      <c r="Q31" s="17"/>
    </row>
    <row r="32" spans="1:22" ht="15.75" customHeight="1" x14ac:dyDescent="0.2">
      <c r="A32" s="216"/>
      <c r="B32" s="245" t="s">
        <v>97</v>
      </c>
      <c r="C32" s="247"/>
      <c r="D32" s="246"/>
      <c r="E32" s="32">
        <v>2</v>
      </c>
      <c r="F32" s="15"/>
      <c r="G32" s="245" t="s">
        <v>98</v>
      </c>
      <c r="H32" s="246"/>
      <c r="I32" s="245">
        <v>2</v>
      </c>
      <c r="J32" s="246"/>
      <c r="K32" s="35"/>
      <c r="L32" s="35"/>
      <c r="M32" s="248" t="s">
        <v>118</v>
      </c>
      <c r="N32" s="249"/>
      <c r="O32" s="53" t="s">
        <v>119</v>
      </c>
      <c r="P32" s="35"/>
      <c r="Q32" s="17"/>
      <c r="S32" s="3"/>
      <c r="T32" s="3"/>
      <c r="U32" s="3"/>
      <c r="V32" s="3"/>
    </row>
    <row r="33" spans="1:17" ht="24.75" customHeight="1" x14ac:dyDescent="0.2">
      <c r="A33" s="216"/>
      <c r="B33" s="245" t="s">
        <v>99</v>
      </c>
      <c r="C33" s="247"/>
      <c r="D33" s="246"/>
      <c r="E33" s="32">
        <v>3</v>
      </c>
      <c r="F33" s="15"/>
      <c r="G33" s="245" t="s">
        <v>100</v>
      </c>
      <c r="H33" s="246"/>
      <c r="I33" s="245">
        <v>3</v>
      </c>
      <c r="J33" s="246"/>
      <c r="K33" s="35"/>
      <c r="L33" s="35"/>
      <c r="M33" s="193" t="s">
        <v>120</v>
      </c>
      <c r="N33" s="250"/>
      <c r="O33" s="53" t="s">
        <v>121</v>
      </c>
      <c r="P33" s="35"/>
      <c r="Q33" s="17"/>
    </row>
    <row r="34" spans="1:17" ht="18" customHeight="1" x14ac:dyDescent="0.2">
      <c r="A34" s="216"/>
      <c r="B34" s="245" t="s">
        <v>101</v>
      </c>
      <c r="C34" s="247"/>
      <c r="D34" s="246"/>
      <c r="E34" s="32">
        <v>4</v>
      </c>
      <c r="F34" s="15"/>
      <c r="G34" s="245" t="s">
        <v>102</v>
      </c>
      <c r="H34" s="246"/>
      <c r="I34" s="245">
        <v>4</v>
      </c>
      <c r="J34" s="246"/>
      <c r="K34" s="35"/>
      <c r="L34" s="35"/>
      <c r="M34" s="256">
        <v>5</v>
      </c>
      <c r="N34" s="257"/>
      <c r="O34" s="53" t="s">
        <v>122</v>
      </c>
      <c r="P34" s="35"/>
      <c r="Q34" s="17"/>
    </row>
    <row r="35" spans="1:17" ht="21" customHeight="1" thickBot="1" x14ac:dyDescent="0.25">
      <c r="A35" s="216"/>
      <c r="B35" s="245" t="s">
        <v>175</v>
      </c>
      <c r="C35" s="247"/>
      <c r="D35" s="246"/>
      <c r="E35" s="32">
        <v>5</v>
      </c>
      <c r="F35" s="15"/>
      <c r="G35" s="245" t="s">
        <v>103</v>
      </c>
      <c r="H35" s="246"/>
      <c r="I35" s="245">
        <v>5</v>
      </c>
      <c r="J35" s="246"/>
      <c r="K35" s="35"/>
      <c r="L35" s="35"/>
      <c r="M35" s="259" t="s">
        <v>123</v>
      </c>
      <c r="N35" s="260"/>
      <c r="O35" s="54" t="s">
        <v>124</v>
      </c>
      <c r="P35" s="35"/>
      <c r="Q35" s="17"/>
    </row>
    <row r="36" spans="1:17" x14ac:dyDescent="0.2">
      <c r="A36" s="12"/>
      <c r="B36" s="15"/>
      <c r="C36" s="15"/>
      <c r="D36" s="15"/>
      <c r="E36" s="15"/>
      <c r="F36" s="15"/>
      <c r="G36" s="15"/>
      <c r="H36" s="15"/>
      <c r="I36" s="15"/>
      <c r="J36" s="15"/>
      <c r="K36" s="15"/>
      <c r="L36" s="15"/>
      <c r="M36" s="15"/>
      <c r="N36" s="15"/>
      <c r="O36" s="15"/>
      <c r="P36" s="15"/>
      <c r="Q36" s="17"/>
    </row>
    <row r="37" spans="1:17" ht="18" customHeight="1" x14ac:dyDescent="0.2">
      <c r="A37" s="12"/>
      <c r="B37" s="204" t="s">
        <v>104</v>
      </c>
      <c r="C37" s="204"/>
      <c r="D37" s="204"/>
      <c r="E37" s="204"/>
      <c r="F37" s="204"/>
      <c r="G37" s="204"/>
      <c r="H37" s="204"/>
      <c r="I37" s="204"/>
      <c r="J37" s="204"/>
      <c r="K37" s="204"/>
      <c r="L37" s="204"/>
      <c r="M37" s="204"/>
      <c r="N37" s="204"/>
      <c r="O37" s="204"/>
      <c r="P37" s="204"/>
      <c r="Q37" s="17"/>
    </row>
    <row r="38" spans="1:17" ht="68.25" customHeight="1" x14ac:dyDescent="0.2">
      <c r="A38" s="12"/>
      <c r="B38" s="245" t="s">
        <v>105</v>
      </c>
      <c r="C38" s="247"/>
      <c r="D38" s="247"/>
      <c r="E38" s="246"/>
      <c r="F38" s="245" t="s">
        <v>106</v>
      </c>
      <c r="G38" s="246"/>
      <c r="H38" s="245" t="s">
        <v>107</v>
      </c>
      <c r="I38" s="247"/>
      <c r="J38" s="246"/>
      <c r="K38" s="245" t="s">
        <v>108</v>
      </c>
      <c r="L38" s="246"/>
      <c r="M38" s="245" t="s">
        <v>109</v>
      </c>
      <c r="N38" s="246"/>
      <c r="O38" s="245" t="s">
        <v>110</v>
      </c>
      <c r="P38" s="246"/>
      <c r="Q38" s="17"/>
    </row>
    <row r="39" spans="1:17" ht="60" customHeight="1" x14ac:dyDescent="0.2">
      <c r="A39" s="12"/>
      <c r="B39" s="245" t="s">
        <v>111</v>
      </c>
      <c r="C39" s="247"/>
      <c r="D39" s="247"/>
      <c r="E39" s="246"/>
      <c r="F39" s="245" t="s">
        <v>112</v>
      </c>
      <c r="G39" s="246"/>
      <c r="H39" s="245" t="s">
        <v>113</v>
      </c>
      <c r="I39" s="247"/>
      <c r="J39" s="246"/>
      <c r="K39" s="245" t="s">
        <v>114</v>
      </c>
      <c r="L39" s="246"/>
      <c r="M39" s="245" t="s">
        <v>115</v>
      </c>
      <c r="N39" s="246"/>
      <c r="O39" s="245" t="s">
        <v>116</v>
      </c>
      <c r="P39" s="246"/>
      <c r="Q39" s="17"/>
    </row>
    <row r="40" spans="1:17" x14ac:dyDescent="0.2">
      <c r="A40" s="12"/>
      <c r="B40" s="268" t="s">
        <v>117</v>
      </c>
      <c r="C40" s="269"/>
      <c r="D40" s="270"/>
      <c r="E40" s="274" t="s">
        <v>94</v>
      </c>
      <c r="F40" s="261" t="s">
        <v>96</v>
      </c>
      <c r="G40" s="262"/>
      <c r="H40" s="261" t="s">
        <v>98</v>
      </c>
      <c r="I40" s="265"/>
      <c r="J40" s="262"/>
      <c r="K40" s="261" t="s">
        <v>100</v>
      </c>
      <c r="L40" s="262"/>
      <c r="M40" s="261" t="s">
        <v>102</v>
      </c>
      <c r="N40" s="262"/>
      <c r="O40" s="263" t="s">
        <v>103</v>
      </c>
      <c r="P40" s="264"/>
      <c r="Q40" s="17"/>
    </row>
    <row r="41" spans="1:17" x14ac:dyDescent="0.2">
      <c r="A41" s="12"/>
      <c r="B41" s="271"/>
      <c r="C41" s="272"/>
      <c r="D41" s="273"/>
      <c r="E41" s="275"/>
      <c r="F41" s="251">
        <v>1</v>
      </c>
      <c r="G41" s="252"/>
      <c r="H41" s="251">
        <v>2</v>
      </c>
      <c r="I41" s="278"/>
      <c r="J41" s="252"/>
      <c r="K41" s="251">
        <v>3</v>
      </c>
      <c r="L41" s="252"/>
      <c r="M41" s="251">
        <v>4</v>
      </c>
      <c r="N41" s="252"/>
      <c r="O41" s="251">
        <v>5</v>
      </c>
      <c r="P41" s="252"/>
      <c r="Q41" s="17"/>
    </row>
    <row r="42" spans="1:17" ht="19.5" customHeight="1" x14ac:dyDescent="0.2">
      <c r="A42" s="12"/>
      <c r="B42" s="245" t="s">
        <v>95</v>
      </c>
      <c r="C42" s="247"/>
      <c r="D42" s="246"/>
      <c r="E42" s="39">
        <v>1</v>
      </c>
      <c r="F42" s="253">
        <v>2</v>
      </c>
      <c r="G42" s="255"/>
      <c r="H42" s="253">
        <v>3</v>
      </c>
      <c r="I42" s="254"/>
      <c r="J42" s="255"/>
      <c r="K42" s="253">
        <v>4</v>
      </c>
      <c r="L42" s="255"/>
      <c r="M42" s="256">
        <v>5</v>
      </c>
      <c r="N42" s="257"/>
      <c r="O42" s="193">
        <v>6</v>
      </c>
      <c r="P42" s="250"/>
      <c r="Q42" s="17"/>
    </row>
    <row r="43" spans="1:17" ht="21.75" customHeight="1" x14ac:dyDescent="0.2">
      <c r="A43" s="12"/>
      <c r="B43" s="245" t="s">
        <v>97</v>
      </c>
      <c r="C43" s="247"/>
      <c r="D43" s="246"/>
      <c r="E43" s="39">
        <v>2</v>
      </c>
      <c r="F43" s="253">
        <v>3</v>
      </c>
      <c r="G43" s="255"/>
      <c r="H43" s="253">
        <v>4</v>
      </c>
      <c r="I43" s="254"/>
      <c r="J43" s="255"/>
      <c r="K43" s="256">
        <v>5</v>
      </c>
      <c r="L43" s="257"/>
      <c r="M43" s="193">
        <v>6</v>
      </c>
      <c r="N43" s="250"/>
      <c r="O43" s="193">
        <v>7</v>
      </c>
      <c r="P43" s="250"/>
      <c r="Q43" s="17"/>
    </row>
    <row r="44" spans="1:17" ht="21" customHeight="1" x14ac:dyDescent="0.2">
      <c r="A44" s="12"/>
      <c r="B44" s="245" t="s">
        <v>99</v>
      </c>
      <c r="C44" s="247"/>
      <c r="D44" s="246"/>
      <c r="E44" s="39">
        <v>3</v>
      </c>
      <c r="F44" s="253">
        <v>4</v>
      </c>
      <c r="G44" s="255"/>
      <c r="H44" s="256">
        <v>5</v>
      </c>
      <c r="I44" s="267"/>
      <c r="J44" s="257"/>
      <c r="K44" s="193">
        <v>6</v>
      </c>
      <c r="L44" s="250"/>
      <c r="M44" s="193">
        <v>7</v>
      </c>
      <c r="N44" s="250"/>
      <c r="O44" s="248">
        <v>8</v>
      </c>
      <c r="P44" s="249"/>
      <c r="Q44" s="17"/>
    </row>
    <row r="45" spans="1:17" ht="21" customHeight="1" x14ac:dyDescent="0.2">
      <c r="A45" s="12"/>
      <c r="B45" s="245" t="s">
        <v>101</v>
      </c>
      <c r="C45" s="247"/>
      <c r="D45" s="246"/>
      <c r="E45" s="39">
        <v>4</v>
      </c>
      <c r="F45" s="256">
        <v>5</v>
      </c>
      <c r="G45" s="257"/>
      <c r="H45" s="193">
        <v>6</v>
      </c>
      <c r="I45" s="258"/>
      <c r="J45" s="250"/>
      <c r="K45" s="193">
        <v>7</v>
      </c>
      <c r="L45" s="250"/>
      <c r="M45" s="248">
        <v>8</v>
      </c>
      <c r="N45" s="249"/>
      <c r="O45" s="248">
        <v>9</v>
      </c>
      <c r="P45" s="249"/>
      <c r="Q45" s="17"/>
    </row>
    <row r="46" spans="1:17" ht="21" customHeight="1" x14ac:dyDescent="0.2">
      <c r="A46" s="12"/>
      <c r="B46" s="245" t="s">
        <v>175</v>
      </c>
      <c r="C46" s="247"/>
      <c r="D46" s="246"/>
      <c r="E46" s="39">
        <v>5</v>
      </c>
      <c r="F46" s="193">
        <v>6</v>
      </c>
      <c r="G46" s="250"/>
      <c r="H46" s="193">
        <v>7</v>
      </c>
      <c r="I46" s="258"/>
      <c r="J46" s="250"/>
      <c r="K46" s="248">
        <v>8</v>
      </c>
      <c r="L46" s="249"/>
      <c r="M46" s="248">
        <v>9</v>
      </c>
      <c r="N46" s="249"/>
      <c r="O46" s="248">
        <v>10</v>
      </c>
      <c r="P46" s="249"/>
      <c r="Q46" s="17"/>
    </row>
    <row r="47" spans="1:17" ht="13.5" thickBot="1" x14ac:dyDescent="0.25">
      <c r="A47" s="55"/>
      <c r="B47" s="56"/>
      <c r="C47" s="56"/>
      <c r="D47" s="56"/>
      <c r="E47" s="56"/>
      <c r="F47" s="56"/>
      <c r="G47" s="56"/>
      <c r="H47" s="56"/>
      <c r="I47" s="56"/>
      <c r="J47" s="56"/>
      <c r="K47" s="56"/>
      <c r="L47" s="56"/>
      <c r="M47" s="56"/>
      <c r="N47" s="56"/>
      <c r="O47" s="56"/>
      <c r="P47" s="56"/>
      <c r="Q47" s="57"/>
    </row>
  </sheetData>
  <mergeCells count="113">
    <mergeCell ref="F16:G16"/>
    <mergeCell ref="H46:J46"/>
    <mergeCell ref="F39:G39"/>
    <mergeCell ref="H41:J41"/>
    <mergeCell ref="H42:J42"/>
    <mergeCell ref="B29:E29"/>
    <mergeCell ref="G29:J29"/>
    <mergeCell ref="P2:Q4"/>
    <mergeCell ref="A2:C4"/>
    <mergeCell ref="D2:O4"/>
    <mergeCell ref="A6:Q6"/>
    <mergeCell ref="A7:Q7"/>
    <mergeCell ref="F17:G17"/>
    <mergeCell ref="F15:G15"/>
    <mergeCell ref="B27:E27"/>
    <mergeCell ref="F27:G27"/>
    <mergeCell ref="B17:E17"/>
    <mergeCell ref="B18:E18"/>
    <mergeCell ref="F18:G18"/>
    <mergeCell ref="B15:E15"/>
    <mergeCell ref="B19:E19"/>
    <mergeCell ref="F19:G19"/>
    <mergeCell ref="B20:E20"/>
    <mergeCell ref="F20:G20"/>
    <mergeCell ref="B16:E16"/>
    <mergeCell ref="M30:O30"/>
    <mergeCell ref="M31:N31"/>
    <mergeCell ref="M32:N32"/>
    <mergeCell ref="B33:D33"/>
    <mergeCell ref="G33:H33"/>
    <mergeCell ref="I33:J33"/>
    <mergeCell ref="I30:J30"/>
    <mergeCell ref="B31:D31"/>
    <mergeCell ref="I32:J32"/>
    <mergeCell ref="M33:N33"/>
    <mergeCell ref="I31:J31"/>
    <mergeCell ref="B32:D32"/>
    <mergeCell ref="G32:H32"/>
    <mergeCell ref="B21:E21"/>
    <mergeCell ref="F21:G21"/>
    <mergeCell ref="B22:E22"/>
    <mergeCell ref="F22:G22"/>
    <mergeCell ref="B23:E23"/>
    <mergeCell ref="F23:G23"/>
    <mergeCell ref="B24:E24"/>
    <mergeCell ref="F24:G24"/>
    <mergeCell ref="B25:E25"/>
    <mergeCell ref="F25:G25"/>
    <mergeCell ref="A30:A35"/>
    <mergeCell ref="B30:D30"/>
    <mergeCell ref="G30:H30"/>
    <mergeCell ref="B42:D42"/>
    <mergeCell ref="B43:D43"/>
    <mergeCell ref="B44:D44"/>
    <mergeCell ref="B38:E38"/>
    <mergeCell ref="B39:E39"/>
    <mergeCell ref="H44:J44"/>
    <mergeCell ref="B34:D34"/>
    <mergeCell ref="B35:D35"/>
    <mergeCell ref="G35:H35"/>
    <mergeCell ref="I35:J35"/>
    <mergeCell ref="B40:D41"/>
    <mergeCell ref="I34:J34"/>
    <mergeCell ref="E40:E41"/>
    <mergeCell ref="G34:H34"/>
    <mergeCell ref="F38:G38"/>
    <mergeCell ref="O38:P38"/>
    <mergeCell ref="O39:P39"/>
    <mergeCell ref="K40:L40"/>
    <mergeCell ref="F45:G45"/>
    <mergeCell ref="M40:N40"/>
    <mergeCell ref="O40:P40"/>
    <mergeCell ref="O44:P44"/>
    <mergeCell ref="O45:P45"/>
    <mergeCell ref="O42:P42"/>
    <mergeCell ref="O43:P43"/>
    <mergeCell ref="H40:J40"/>
    <mergeCell ref="O41:P41"/>
    <mergeCell ref="F40:G40"/>
    <mergeCell ref="F41:G41"/>
    <mergeCell ref="F42:G42"/>
    <mergeCell ref="H38:J38"/>
    <mergeCell ref="H39:J39"/>
    <mergeCell ref="M38:N38"/>
    <mergeCell ref="M39:N39"/>
    <mergeCell ref="K38:L38"/>
    <mergeCell ref="K39:L39"/>
    <mergeCell ref="F43:G43"/>
    <mergeCell ref="F44:G44"/>
    <mergeCell ref="B26:E26"/>
    <mergeCell ref="F26:G26"/>
    <mergeCell ref="B45:D45"/>
    <mergeCell ref="K46:L46"/>
    <mergeCell ref="K44:L44"/>
    <mergeCell ref="K41:L41"/>
    <mergeCell ref="F46:G46"/>
    <mergeCell ref="H43:J43"/>
    <mergeCell ref="M41:N41"/>
    <mergeCell ref="M42:N42"/>
    <mergeCell ref="M43:N43"/>
    <mergeCell ref="M44:N44"/>
    <mergeCell ref="M45:N45"/>
    <mergeCell ref="H45:J45"/>
    <mergeCell ref="K45:L45"/>
    <mergeCell ref="K42:L42"/>
    <mergeCell ref="K43:L43"/>
    <mergeCell ref="M34:N34"/>
    <mergeCell ref="M35:N35"/>
    <mergeCell ref="B37:P37"/>
    <mergeCell ref="O46:P46"/>
    <mergeCell ref="M46:N46"/>
    <mergeCell ref="G31:H31"/>
    <mergeCell ref="B46:D46"/>
  </mergeCells>
  <conditionalFormatting sqref="I16:J27 L16:P27">
    <cfRule type="expression" dxfId="12" priority="37" stopIfTrue="1">
      <formula>"""bajo"""</formula>
    </cfRule>
  </conditionalFormatting>
  <conditionalFormatting sqref="K16:K27">
    <cfRule type="cellIs" dxfId="11" priority="32" stopIfTrue="1" operator="equal">
      <formula>"EXTREMO"</formula>
    </cfRule>
    <cfRule type="cellIs" dxfId="10" priority="33" stopIfTrue="1" operator="equal">
      <formula>"ALTO"</formula>
    </cfRule>
    <cfRule type="cellIs" dxfId="9" priority="34" stopIfTrue="1" operator="equal">
      <formula>"MEDIO"</formula>
    </cfRule>
    <cfRule type="cellIs" dxfId="8" priority="35" stopIfTrue="1" operator="equal">
      <formula>"BAJO"</formula>
    </cfRule>
  </conditionalFormatting>
  <printOptions horizontalCentered="1"/>
  <pageMargins left="0.7" right="0.7" top="0.75" bottom="0.75" header="0.3" footer="0.3"/>
  <pageSetup scale="2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zoomScale="115" zoomScaleNormal="115" zoomScaleSheetLayoutView="25" zoomScalePageLayoutView="70" workbookViewId="0">
      <selection activeCell="A16" sqref="A16"/>
    </sheetView>
  </sheetViews>
  <sheetFormatPr baseColWidth="10" defaultColWidth="11.42578125" defaultRowHeight="12" x14ac:dyDescent="0.2"/>
  <cols>
    <col min="1" max="1" width="4.28515625" style="94" customWidth="1"/>
    <col min="2" max="2" width="8.5703125" style="94" customWidth="1"/>
    <col min="3" max="3" width="42" style="94" customWidth="1"/>
    <col min="4" max="6" width="4.85546875" style="94" customWidth="1"/>
    <col min="7" max="7" width="25.42578125" style="94" customWidth="1"/>
    <col min="8" max="8" width="5.140625" style="94" customWidth="1"/>
    <col min="9" max="9" width="4.28515625" style="94" customWidth="1"/>
    <col min="10" max="10" width="5.85546875" style="94" customWidth="1"/>
    <col min="11" max="11" width="5.28515625" style="94" customWidth="1"/>
    <col min="12" max="12" width="14.140625" style="94" customWidth="1"/>
    <col min="13" max="13" width="5.28515625" style="94" customWidth="1"/>
    <col min="14" max="14" width="25.140625" style="94" customWidth="1"/>
    <col min="15" max="15" width="5.7109375" style="94" customWidth="1"/>
    <col min="16" max="16" width="6.42578125" style="94" customWidth="1"/>
    <col min="17" max="17" width="8.42578125" style="94" customWidth="1"/>
    <col min="18" max="18" width="6" style="94" customWidth="1"/>
    <col min="19" max="19" width="14" style="94" customWidth="1"/>
    <col min="20" max="20" width="15.7109375" style="94" customWidth="1"/>
    <col min="21" max="21" width="17.140625" style="94" customWidth="1"/>
    <col min="22" max="22" width="10.85546875" style="94" customWidth="1"/>
    <col min="23" max="23" width="22.85546875" style="94" customWidth="1"/>
    <col min="24" max="24" width="20.5703125" style="94" customWidth="1"/>
    <col min="25" max="16384" width="11.42578125" style="94"/>
  </cols>
  <sheetData>
    <row r="1" spans="2:24" s="90" customFormat="1" x14ac:dyDescent="0.2">
      <c r="S1" s="91"/>
    </row>
    <row r="2" spans="2:24" s="90" customFormat="1" ht="48.75" customHeight="1" x14ac:dyDescent="0.2">
      <c r="B2" s="327"/>
      <c r="C2" s="327"/>
      <c r="D2" s="328" t="s">
        <v>12</v>
      </c>
      <c r="E2" s="329"/>
      <c r="F2" s="329"/>
      <c r="G2" s="329"/>
      <c r="H2" s="329"/>
      <c r="I2" s="329"/>
      <c r="J2" s="329"/>
      <c r="K2" s="329"/>
      <c r="L2" s="329"/>
      <c r="M2" s="329"/>
      <c r="N2" s="329"/>
      <c r="O2" s="329"/>
      <c r="P2" s="329"/>
      <c r="Q2" s="329"/>
      <c r="R2" s="329"/>
      <c r="S2" s="329"/>
      <c r="T2" s="329"/>
      <c r="U2" s="329"/>
      <c r="V2" s="330"/>
      <c r="W2" s="321" t="s">
        <v>185</v>
      </c>
      <c r="X2" s="322"/>
    </row>
    <row r="3" spans="2:24" s="90" customFormat="1" ht="24.75" customHeight="1" x14ac:dyDescent="0.2">
      <c r="B3" s="327"/>
      <c r="C3" s="327"/>
      <c r="D3" s="331"/>
      <c r="E3" s="332"/>
      <c r="F3" s="332"/>
      <c r="G3" s="332"/>
      <c r="H3" s="332"/>
      <c r="I3" s="332"/>
      <c r="J3" s="332"/>
      <c r="K3" s="332"/>
      <c r="L3" s="332"/>
      <c r="M3" s="332"/>
      <c r="N3" s="332"/>
      <c r="O3" s="332"/>
      <c r="P3" s="332"/>
      <c r="Q3" s="332"/>
      <c r="R3" s="332"/>
      <c r="S3" s="332"/>
      <c r="T3" s="332"/>
      <c r="U3" s="332"/>
      <c r="V3" s="333"/>
      <c r="W3" s="323"/>
      <c r="X3" s="324"/>
    </row>
    <row r="4" spans="2:24" s="90" customFormat="1" ht="60" customHeight="1" x14ac:dyDescent="0.2">
      <c r="B4" s="327"/>
      <c r="C4" s="327"/>
      <c r="D4" s="334"/>
      <c r="E4" s="335"/>
      <c r="F4" s="335"/>
      <c r="G4" s="335"/>
      <c r="H4" s="335"/>
      <c r="I4" s="335"/>
      <c r="J4" s="335"/>
      <c r="K4" s="335"/>
      <c r="L4" s="335"/>
      <c r="M4" s="335"/>
      <c r="N4" s="335"/>
      <c r="O4" s="335"/>
      <c r="P4" s="335"/>
      <c r="Q4" s="335"/>
      <c r="R4" s="335"/>
      <c r="S4" s="335"/>
      <c r="T4" s="335"/>
      <c r="U4" s="335"/>
      <c r="V4" s="336"/>
      <c r="W4" s="325"/>
      <c r="X4" s="326"/>
    </row>
    <row r="5" spans="2:24" s="90" customFormat="1" ht="32.25" customHeight="1" thickBot="1" x14ac:dyDescent="0.25">
      <c r="B5" s="92"/>
      <c r="C5" s="92"/>
      <c r="D5" s="92"/>
      <c r="E5" s="92"/>
      <c r="F5" s="92"/>
      <c r="G5" s="92"/>
      <c r="H5" s="92"/>
      <c r="I5" s="92"/>
      <c r="J5" s="92"/>
      <c r="K5" s="92"/>
      <c r="L5" s="92"/>
      <c r="M5" s="92"/>
      <c r="N5" s="92"/>
      <c r="O5" s="92"/>
      <c r="P5" s="92"/>
      <c r="Q5" s="92"/>
      <c r="R5" s="92"/>
      <c r="S5" s="93"/>
      <c r="T5" s="92"/>
      <c r="U5" s="92"/>
      <c r="V5" s="92"/>
      <c r="W5" s="92"/>
      <c r="X5" s="92"/>
    </row>
    <row r="6" spans="2:24" ht="72" customHeight="1" thickBot="1" x14ac:dyDescent="0.25">
      <c r="B6" s="312" t="str">
        <f>+EVALUACION!B5</f>
        <v>Objeto Contractual: 
“REALIZAR LA INTERVENTORÍA TÉCNICA, ADMINISTRATIVA, JURÍDICA, FINANCIERA Y CONTABLE AL CONTRATO QUE SE SUSCRIBA DEL PROCESO LICITATORIO FDLCB-LP-004-2023., CUYO OBJETO ES PRESTAR LOS SERVICIOS PARA LA VALORACIÓN, ADQUISICIÓN, ENTREGA, ENTRENAMIENTO, SEGUIMIENTO Y MANTENIMIENTO DE LOS DISPOSITIVOS DE ASISTENCIA PERSONAL –AYUDAS TÉCNICAS, QUE NO SE ENCUENTREN INCLUIDOS EN EL PLAN DE BENEFICIARIOS - PBS, PARA LA LOCALIDAD DE CIUDAD BOLÍVAR”.</v>
      </c>
      <c r="C6" s="313"/>
      <c r="D6" s="313"/>
      <c r="E6" s="313"/>
      <c r="F6" s="313"/>
      <c r="G6" s="313"/>
      <c r="H6" s="313"/>
      <c r="I6" s="313"/>
      <c r="J6" s="313"/>
      <c r="K6" s="313"/>
      <c r="L6" s="313"/>
      <c r="M6" s="313"/>
      <c r="N6" s="313"/>
      <c r="O6" s="313"/>
      <c r="P6" s="313"/>
      <c r="Q6" s="313"/>
      <c r="R6" s="313"/>
      <c r="S6" s="313"/>
      <c r="T6" s="313"/>
      <c r="U6" s="313"/>
      <c r="V6" s="313"/>
      <c r="W6" s="313"/>
      <c r="X6" s="314"/>
    </row>
    <row r="7" spans="2:24" ht="18.75" customHeight="1" x14ac:dyDescent="0.2">
      <c r="B7" s="315" t="s">
        <v>139</v>
      </c>
      <c r="C7" s="316"/>
      <c r="D7" s="316"/>
      <c r="E7" s="316"/>
      <c r="F7" s="316"/>
      <c r="G7" s="316"/>
      <c r="H7" s="316"/>
      <c r="I7" s="316"/>
      <c r="J7" s="316"/>
      <c r="K7" s="316"/>
      <c r="L7" s="316"/>
      <c r="M7" s="316"/>
      <c r="N7" s="316"/>
      <c r="O7" s="316"/>
      <c r="P7" s="316"/>
      <c r="Q7" s="316"/>
      <c r="R7" s="316"/>
      <c r="S7" s="316"/>
      <c r="T7" s="316"/>
      <c r="U7" s="316"/>
      <c r="V7" s="316"/>
      <c r="W7" s="316"/>
      <c r="X7" s="317"/>
    </row>
    <row r="8" spans="2:24" ht="21" customHeight="1" x14ac:dyDescent="0.2">
      <c r="B8" s="318" t="s">
        <v>140</v>
      </c>
      <c r="C8" s="319"/>
      <c r="D8" s="319"/>
      <c r="E8" s="319"/>
      <c r="F8" s="319"/>
      <c r="G8" s="319"/>
      <c r="H8" s="319"/>
      <c r="I8" s="319"/>
      <c r="J8" s="319"/>
      <c r="K8" s="319"/>
      <c r="L8" s="319"/>
      <c r="M8" s="319"/>
      <c r="N8" s="319"/>
      <c r="O8" s="319"/>
      <c r="P8" s="319"/>
      <c r="Q8" s="319"/>
      <c r="R8" s="319"/>
      <c r="S8" s="319"/>
      <c r="T8" s="319"/>
      <c r="U8" s="319"/>
      <c r="V8" s="319"/>
      <c r="W8" s="319"/>
      <c r="X8" s="320"/>
    </row>
    <row r="9" spans="2:24" ht="9" customHeight="1" thickBot="1" x14ac:dyDescent="0.25">
      <c r="B9" s="310"/>
      <c r="C9" s="311"/>
      <c r="D9" s="311"/>
      <c r="E9" s="311"/>
      <c r="F9" s="311"/>
      <c r="G9" s="311"/>
      <c r="H9" s="311"/>
      <c r="I9" s="311"/>
      <c r="J9" s="311"/>
      <c r="K9" s="311"/>
      <c r="L9" s="311"/>
      <c r="M9" s="311"/>
      <c r="N9" s="311"/>
      <c r="O9" s="311"/>
      <c r="P9" s="311"/>
      <c r="Q9" s="311"/>
      <c r="R9" s="311"/>
      <c r="X9" s="96"/>
    </row>
    <row r="10" spans="2:24" ht="106.5" customHeight="1" x14ac:dyDescent="0.2">
      <c r="B10" s="119" t="s">
        <v>141</v>
      </c>
      <c r="C10" s="117" t="s">
        <v>87</v>
      </c>
      <c r="D10" s="116" t="s">
        <v>142</v>
      </c>
      <c r="E10" s="116" t="s">
        <v>143</v>
      </c>
      <c r="F10" s="116" t="s">
        <v>144</v>
      </c>
      <c r="G10" s="117" t="s">
        <v>88</v>
      </c>
      <c r="H10" s="116" t="s">
        <v>93</v>
      </c>
      <c r="I10" s="116" t="s">
        <v>90</v>
      </c>
      <c r="J10" s="116" t="s">
        <v>145</v>
      </c>
      <c r="K10" s="116" t="s">
        <v>92</v>
      </c>
      <c r="L10" s="116" t="s">
        <v>146</v>
      </c>
      <c r="M10" s="117" t="s">
        <v>147</v>
      </c>
      <c r="N10" s="117" t="s">
        <v>131</v>
      </c>
      <c r="O10" s="116" t="s">
        <v>93</v>
      </c>
      <c r="P10" s="116" t="s">
        <v>90</v>
      </c>
      <c r="Q10" s="116" t="s">
        <v>145</v>
      </c>
      <c r="R10" s="116" t="s">
        <v>92</v>
      </c>
      <c r="S10" s="117" t="s">
        <v>132</v>
      </c>
      <c r="T10" s="117" t="s">
        <v>133</v>
      </c>
      <c r="U10" s="117" t="s">
        <v>134</v>
      </c>
      <c r="V10" s="117" t="s">
        <v>135</v>
      </c>
      <c r="W10" s="117" t="s">
        <v>148</v>
      </c>
      <c r="X10" s="118" t="s">
        <v>137</v>
      </c>
    </row>
    <row r="11" spans="2:24" ht="181.5" customHeight="1" x14ac:dyDescent="0.2">
      <c r="B11" s="97">
        <v>1</v>
      </c>
      <c r="C11" s="132" t="str">
        <f>+EVALUACION!C16</f>
        <v>Inadecuado manejo administrativo del proceso contractual</v>
      </c>
      <c r="D11" s="133" t="str">
        <f>+'IDENTIFICACION Y ANALISIS'!C30</f>
        <v>SELECCIÓN</v>
      </c>
      <c r="E11" s="133" t="str">
        <f>+'IDENTIFICACION Y ANALISIS'!D36</f>
        <v>Especifico</v>
      </c>
      <c r="F11" s="133" t="str">
        <f>+'IDENTIFICACION Y ANALISIS'!E36</f>
        <v>Externo</v>
      </c>
      <c r="G11" s="132" t="str">
        <f>+EVALUACION!H16</f>
        <v xml:space="preserve">Adquisición de un   servicio que no cumple con los verdaderos requerimientos y especificaciones  de la entidad, o a precios que no son de mercado </v>
      </c>
      <c r="H11" s="97">
        <f>+EVALUACION!I16</f>
        <v>2</v>
      </c>
      <c r="I11" s="97">
        <f>+EVALUACION!J16</f>
        <v>2</v>
      </c>
      <c r="J11" s="97">
        <f>+EVALUACION!K16</f>
        <v>4</v>
      </c>
      <c r="K11" s="134" t="str">
        <f>+EVALUACION!L16</f>
        <v>BAJO</v>
      </c>
      <c r="L11" s="97" t="s">
        <v>210</v>
      </c>
      <c r="M11" s="134">
        <v>100</v>
      </c>
      <c r="N11" s="97" t="str">
        <f>+'EVALUACION CON CONTROLES'!F16</f>
        <v>Establecer con claridad la necesidad, el objeto, alcance, especificaciones tecnicas, experiencia del proponente, plazo, etc. requeridos para ejecutar el objeto del contrato</v>
      </c>
      <c r="O11" s="97">
        <f>+'EVALUACION CON CONTROLES'!H16</f>
        <v>1</v>
      </c>
      <c r="P11" s="97">
        <f>+'EVALUACION CON CONTROLES'!I16</f>
        <v>1</v>
      </c>
      <c r="Q11" s="97">
        <f>+'EVALUACION CON CONTROLES'!J16</f>
        <v>2</v>
      </c>
      <c r="R11" s="134" t="str">
        <f>+'EVALUACION CON CONTROLES'!K16</f>
        <v>BAJO</v>
      </c>
      <c r="S11" s="97" t="str">
        <f>+'EVALUACION CON CONTROLES'!L16</f>
        <v>NO</v>
      </c>
      <c r="T11" s="97" t="str">
        <f>+'EVALUACION CON CONTROLES'!M16</f>
        <v>Entidad</v>
      </c>
      <c r="U11" s="97" t="str">
        <f>+'EVALUACION CON CONTROLES'!N16</f>
        <v>Desde la Etapa de Planeación</v>
      </c>
      <c r="V11" s="97" t="str">
        <f>+'EVALUACION CON CONTROLES'!O16</f>
        <v>Previo a la adjudicación del contrato</v>
      </c>
      <c r="W11" s="97" t="str">
        <f>+'EVALUACION CON CONTROLES'!P16</f>
        <v>Verificación cumplimiento condiciones definidas en los pliegos de condiciones y documentos que hacen parte del proceso</v>
      </c>
      <c r="X11" s="97" t="str">
        <f>+'EVALUACION CON CONTROLES'!Q16</f>
        <v>Frecuente en las etapas previas a la adjudicación del contrato</v>
      </c>
    </row>
    <row r="12" spans="2:24" ht="181.5" customHeight="1" x14ac:dyDescent="0.2">
      <c r="B12" s="97">
        <v>2</v>
      </c>
      <c r="C12" s="132" t="str">
        <f>+EVALUACION!C17</f>
        <v xml:space="preserve">Requisitos habilitantes inapropiados para el proceso de selección </v>
      </c>
      <c r="D12" s="133" t="str">
        <f>+'IDENTIFICACION Y ANALISIS'!C30</f>
        <v>SELECCIÓN</v>
      </c>
      <c r="E12" s="133" t="str">
        <f>+'IDENTIFICACION Y ANALISIS'!D40</f>
        <v>Especifico</v>
      </c>
      <c r="F12" s="133" t="str">
        <f>+'IDENTIFICACION Y ANALISIS'!E41</f>
        <v>Externo</v>
      </c>
      <c r="G12" s="132" t="str">
        <f>+EVALUACION!H17</f>
        <v>Indebida determinacion de  las especificaciones técnicas, criterios habilitantes, criterios de ponderación de las necesidades de contratación por parte del área responsable de definir las especificaciones.</v>
      </c>
      <c r="H12" s="97">
        <f>+EVALUACION!I17</f>
        <v>2</v>
      </c>
      <c r="I12" s="97">
        <f>+EVALUACION!J17</f>
        <v>2</v>
      </c>
      <c r="J12" s="97">
        <f>+EVALUACION!K17</f>
        <v>4</v>
      </c>
      <c r="K12" s="134" t="str">
        <f>+EVALUACION!L17</f>
        <v>BAJO</v>
      </c>
      <c r="L12" s="97" t="s">
        <v>149</v>
      </c>
      <c r="M12" s="134">
        <v>100</v>
      </c>
      <c r="N12" s="97" t="str">
        <f>+'EVALUACION CON CONTROLES'!F17</f>
        <v>Revisar que los criterios habilitantes y de ponderación se definan correctamente en el formato que se defina.</v>
      </c>
      <c r="O12" s="97">
        <f>+'EVALUACION CON CONTROLES'!H17</f>
        <v>1</v>
      </c>
      <c r="P12" s="97">
        <f>+'EVALUACION CON CONTROLES'!I17</f>
        <v>1</v>
      </c>
      <c r="Q12" s="97">
        <f>+'EVALUACION CON CONTROLES'!J17</f>
        <v>2</v>
      </c>
      <c r="R12" s="134" t="str">
        <f>+'EVALUACION CON CONTROLES'!K17</f>
        <v>BAJO</v>
      </c>
      <c r="S12" s="97" t="str">
        <f>+'EVALUACION CON CONTROLES'!L17</f>
        <v>NO</v>
      </c>
      <c r="T12" s="97" t="str">
        <f>+'EVALUACION CON CONTROLES'!M17</f>
        <v>Entidad</v>
      </c>
      <c r="U12" s="97" t="str">
        <f>+'EVALUACION CON CONTROLES'!N17</f>
        <v>Etapa Contractual</v>
      </c>
      <c r="V12" s="97" t="str">
        <f>+'EVALUACION CON CONTROLES'!O17</f>
        <v>Previo a la suscripción del acta de inicio</v>
      </c>
      <c r="W12" s="97" t="str">
        <f>+'EVALUACION CON CONTROLES'!P17</f>
        <v>En la suscripción del acta de inicio</v>
      </c>
      <c r="X12" s="97" t="str">
        <f>+'EVALUACION CON CONTROLES'!Q17</f>
        <v>Durante la etapa contractual y ejecución</v>
      </c>
    </row>
    <row r="13" spans="2:24" ht="91.5" customHeight="1" x14ac:dyDescent="0.2">
      <c r="B13" s="97">
        <v>3</v>
      </c>
      <c r="C13" s="132" t="str">
        <f>+EVALUACION!C18</f>
        <v>Inadecuada evaluación de las ofertas y/o verificación de requisitos habilitantes</v>
      </c>
      <c r="D13" s="133" t="str">
        <f>+'IDENTIFICACION Y ANALISIS'!C30</f>
        <v>SELECCIÓN</v>
      </c>
      <c r="E13" s="133" t="str">
        <f>+'IDENTIFICACION Y ANALISIS'!D36</f>
        <v>Especifico</v>
      </c>
      <c r="F13" s="133" t="str">
        <f>+'IDENTIFICACION Y ANALISIS'!E36</f>
        <v>Externo</v>
      </c>
      <c r="G13" s="132" t="str">
        <f>+EVALUACION!H18</f>
        <v>Declarar desierto el proceso de contratación</v>
      </c>
      <c r="H13" s="97">
        <f>+EVALUACION!I18</f>
        <v>1</v>
      </c>
      <c r="I13" s="97">
        <f>+EVALUACION!J18</f>
        <v>2</v>
      </c>
      <c r="J13" s="97">
        <f>+EVALUACION!K18</f>
        <v>3</v>
      </c>
      <c r="K13" s="134" t="str">
        <f>+EVALUACION!L18</f>
        <v>BAJO</v>
      </c>
      <c r="L13" s="97" t="s">
        <v>210</v>
      </c>
      <c r="M13" s="134">
        <v>100</v>
      </c>
      <c r="N13" s="97" t="str">
        <f>+'EVALUACION CON CONTROLES'!F18</f>
        <v>No aprobar la inclusión de requisitos ponderables de dificil cumplimiento</v>
      </c>
      <c r="O13" s="97">
        <f>+'EVALUACION CON CONTROLES'!H18</f>
        <v>1</v>
      </c>
      <c r="P13" s="97">
        <f>+'EVALUACION CON CONTROLES'!I18</f>
        <v>2</v>
      </c>
      <c r="Q13" s="97">
        <f>+'EVALUACION CON CONTROLES'!J18</f>
        <v>3</v>
      </c>
      <c r="R13" s="134" t="str">
        <f>+'EVALUACION CON CONTROLES'!K18</f>
        <v>BAJO</v>
      </c>
      <c r="S13" s="97" t="str">
        <f>+'EVALUACION CON CONTROLES'!L18</f>
        <v>NO</v>
      </c>
      <c r="T13" s="97" t="str">
        <f>+'EVALUACION CON CONTROLES'!M18</f>
        <v>Entidad</v>
      </c>
      <c r="U13" s="97" t="str">
        <f>+'EVALUACION CON CONTROLES'!N18</f>
        <v>Etapa Contractual</v>
      </c>
      <c r="V13" s="97" t="str">
        <f>+'EVALUACION CON CONTROLES'!O18</f>
        <v>Previo a la suscripción del acta de inicio</v>
      </c>
      <c r="W13" s="97" t="str">
        <f>+'EVALUACION CON CONTROLES'!P18</f>
        <v>En la suscripción del acta de inicio</v>
      </c>
      <c r="X13" s="97" t="str">
        <f>+'EVALUACION CON CONTROLES'!Q18</f>
        <v>Durante la etapa contractual y ejecución</v>
      </c>
    </row>
    <row r="14" spans="2:24" ht="106.5" customHeight="1" x14ac:dyDescent="0.2">
      <c r="B14" s="97">
        <v>4</v>
      </c>
      <c r="C14" s="132" t="str">
        <f>+EVALUACION!C19</f>
        <v>Confabulación de los proponentes (Colusión)</v>
      </c>
      <c r="D14" s="133" t="str">
        <f>+'IDENTIFICACION Y ANALISIS'!C45</f>
        <v>EJECUCIÓN</v>
      </c>
      <c r="E14" s="133" t="str">
        <f>+'IDENTIFICACION Y ANALISIS'!D47</f>
        <v>General</v>
      </c>
      <c r="F14" s="133" t="str">
        <f>+'IDENTIFICACION Y ANALISIS'!E47</f>
        <v>Externo</v>
      </c>
      <c r="G14" s="132" t="str">
        <f>+EVALUACION!H19</f>
        <v xml:space="preserve">Detectar practicas de Colusión </v>
      </c>
      <c r="H14" s="97">
        <f>+EVALUACION!I19</f>
        <v>1</v>
      </c>
      <c r="I14" s="97">
        <f>+EVALUACION!J19</f>
        <v>4</v>
      </c>
      <c r="J14" s="97">
        <f>+EVALUACION!K19</f>
        <v>5</v>
      </c>
      <c r="K14" s="134" t="str">
        <f>+EVALUACION!L19</f>
        <v>MEDIO</v>
      </c>
      <c r="L14" s="97" t="s">
        <v>210</v>
      </c>
      <c r="M14" s="134">
        <v>50</v>
      </c>
      <c r="N14" s="97" t="str">
        <f>+'EVALUACION CON CONTROLES'!F19</f>
        <v>Se solicita a los proponentes presentar junto con su oferta el formato "COMPROMISO ANTICORRUPCIÓN"  en el cual se compromenten a no efectuar acuerdos, o realizar actos o conductas que tengan por objeto o efecto la colusión enel proceso de selección</v>
      </c>
      <c r="O14" s="97">
        <f>+'EVALUACION CON CONTROLES'!H19</f>
        <v>3</v>
      </c>
      <c r="P14" s="97">
        <f>+'EVALUACION CON CONTROLES'!I19</f>
        <v>1</v>
      </c>
      <c r="Q14" s="97">
        <f>+'EVALUACION CON CONTROLES'!J19</f>
        <v>4</v>
      </c>
      <c r="R14" s="134" t="str">
        <f>+'EVALUACION CON CONTROLES'!K19</f>
        <v>BAJO</v>
      </c>
      <c r="S14" s="97" t="str">
        <f>+'EVALUACION CON CONTROLES'!L19</f>
        <v>SI</v>
      </c>
      <c r="T14" s="97" t="str">
        <f>+'EVALUACION CON CONTROLES'!M19</f>
        <v>Supervisor del contrato y Contratista</v>
      </c>
      <c r="U14" s="97" t="str">
        <f>+'EVALUACION CON CONTROLES'!N19</f>
        <v>Suscripción contrato</v>
      </c>
      <c r="V14" s="97" t="str">
        <f>+'EVALUACION CON CONTROLES'!O19</f>
        <v>Suscripción del contrato</v>
      </c>
      <c r="W14" s="97" t="str">
        <f>+'EVALUACION CON CONTROLES'!P19</f>
        <v>Revisiones frecuentes, seguimiento ejecución</v>
      </c>
      <c r="X14" s="97" t="str">
        <f>+'EVALUACION CON CONTROLES'!Q19</f>
        <v>Durante ejecución del contrato</v>
      </c>
    </row>
    <row r="15" spans="2:24" ht="119.25" customHeight="1" x14ac:dyDescent="0.2">
      <c r="B15" s="97">
        <v>5</v>
      </c>
      <c r="C15" s="132" t="str">
        <f>+EVALUACION!C20</f>
        <v>Falta de constitución o constitución tardía de la garantía única. Aceptación de garantías que no se ajustan a lo contemplado en el contrato</v>
      </c>
      <c r="D15" s="133" t="str">
        <f>+'IDENTIFICACION Y ANALISIS'!C45</f>
        <v>EJECUCIÓN</v>
      </c>
      <c r="E15" s="133" t="str">
        <f>+'IDENTIFICACION Y ANALISIS'!D48</f>
        <v>General</v>
      </c>
      <c r="F15" s="133" t="str">
        <f>+'IDENTIFICACION Y ANALISIS'!E48</f>
        <v>Externo</v>
      </c>
      <c r="G15" s="132" t="str">
        <f>+EVALUACION!H20</f>
        <v>El contratista no cumple los plazos establecidos para la entrega de garantías</v>
      </c>
      <c r="H15" s="97">
        <f>+EVALUACION!I20</f>
        <v>2</v>
      </c>
      <c r="I15" s="97">
        <f>+EVALUACION!J20</f>
        <v>3</v>
      </c>
      <c r="J15" s="97">
        <f>+EVALUACION!K20</f>
        <v>5</v>
      </c>
      <c r="K15" s="134" t="str">
        <f>+EVALUACION!L20</f>
        <v>MEDIO</v>
      </c>
      <c r="L15" s="97" t="s">
        <v>149</v>
      </c>
      <c r="M15" s="134">
        <v>100</v>
      </c>
      <c r="N15" s="97" t="str">
        <f>+'EVALUACION CON CONTROLES'!F20</f>
        <v>Indicar al contratista que debe allegar los documentos respectivos para la legalización del contrato, en un plazo determinado</v>
      </c>
      <c r="O15" s="97">
        <f>+'EVALUACION CON CONTROLES'!H20</f>
        <v>1</v>
      </c>
      <c r="P15" s="97">
        <f>+'EVALUACION CON CONTROLES'!I20</f>
        <v>1</v>
      </c>
      <c r="Q15" s="97">
        <f>+'EVALUACION CON CONTROLES'!J20</f>
        <v>2</v>
      </c>
      <c r="R15" s="134" t="str">
        <f>+'EVALUACION CON CONTROLES'!K20</f>
        <v>BAJO</v>
      </c>
      <c r="S15" s="97" t="str">
        <f>+'EVALUACION CON CONTROLES'!L20</f>
        <v>SI</v>
      </c>
      <c r="T15" s="97" t="str">
        <f>+'EVALUACION CON CONTROLES'!M20</f>
        <v>Supervisor del contrato y Contratista</v>
      </c>
      <c r="U15" s="97" t="str">
        <f>+'EVALUACION CON CONTROLES'!N20</f>
        <v>Suscripción contrato</v>
      </c>
      <c r="V15" s="97" t="str">
        <f>+'EVALUACION CON CONTROLES'!O20</f>
        <v>Suscripción del contrato</v>
      </c>
      <c r="W15" s="97" t="str">
        <f>+'EVALUACION CON CONTROLES'!P20</f>
        <v>Revisiones frecuentes, seguimiento ejecución de los servicios realizados</v>
      </c>
      <c r="X15" s="97" t="str">
        <f>+'EVALUACION CON CONTROLES'!Q20</f>
        <v>Durante ejecución del contrato</v>
      </c>
    </row>
    <row r="16" spans="2:24" ht="353.25" customHeight="1" x14ac:dyDescent="0.2">
      <c r="B16" s="97">
        <v>6</v>
      </c>
      <c r="C16" s="132" t="str">
        <f>+EVALUACION!C21</f>
        <v>Incumplimiento de compromisos adquiridos por el contratista seleccionado con sus subcontratistas, suministradores de bienes y servicios.</v>
      </c>
      <c r="D16" s="133" t="str">
        <f>+'IDENTIFICACION Y ANALISIS'!C45</f>
        <v>EJECUCIÓN</v>
      </c>
      <c r="E16" s="133" t="str">
        <f>+'IDENTIFICACION Y ANALISIS'!D49</f>
        <v>General</v>
      </c>
      <c r="F16" s="133" t="str">
        <f>+'IDENTIFICACION Y ANALISIS'!E49</f>
        <v>Externo</v>
      </c>
      <c r="G16" s="132" t="str">
        <f>+EVALUACION!H21</f>
        <v xml:space="preserve">1, Calidad deficiente:  No cumplir eficientemente con las laborea de interventoria tecnica, administrativa, financiera, juridica y ambiental previstos en el contrato, el pliego de condiciones y el Anexo Técnico
2, Personal contratado no sea competente para desarrollar las acciones de interventoria: no contar con el personal calificado para adelantar la prestación del servicio contratado 
3, Detetar practicas de colusion con el contratista a ser supervisado o auditado
4, Renuncia de uno o varios integrantes del equipo humano del contrato: por razones de Fuerza mayor, una mejor oferta laboral y/o falta de cohesión del equipo.
</v>
      </c>
      <c r="H16" s="97">
        <f>+EVALUACION!I21</f>
        <v>2</v>
      </c>
      <c r="I16" s="97">
        <f>+EVALUACION!J21</f>
        <v>3</v>
      </c>
      <c r="J16" s="97">
        <f>+EVALUACION!K21</f>
        <v>5</v>
      </c>
      <c r="K16" s="134" t="str">
        <f>+EVALUACION!L21</f>
        <v>MEDIO</v>
      </c>
      <c r="L16" s="97" t="s">
        <v>149</v>
      </c>
      <c r="M16" s="134">
        <v>100</v>
      </c>
      <c r="N16" s="97" t="str">
        <f>+'EVALUACION CON CONTROLES'!F21</f>
        <v>El supervisor del contrato  realiza los requerimientos a que haya lugar al contratista y evalúa si es necesario dar aplicación al artículo 86 de la ley 1474 de 2011 en lo referente al procedimiento para la aplicación de multas y sanciones</v>
      </c>
      <c r="O16" s="97">
        <f>+'EVALUACION CON CONTROLES'!H21</f>
        <v>1</v>
      </c>
      <c r="P16" s="97">
        <f>+'EVALUACION CON CONTROLES'!I21</f>
        <v>1</v>
      </c>
      <c r="Q16" s="97">
        <f>+'EVALUACION CON CONTROLES'!J21</f>
        <v>2</v>
      </c>
      <c r="R16" s="134" t="str">
        <f>+'EVALUACION CON CONTROLES'!K21</f>
        <v>BAJO</v>
      </c>
      <c r="S16" s="97" t="str">
        <f>+'EVALUACION CON CONTROLES'!L21</f>
        <v>SI</v>
      </c>
      <c r="T16" s="97" t="str">
        <f>+'EVALUACION CON CONTROLES'!M21</f>
        <v>Supervisor del contrato y Contratista</v>
      </c>
      <c r="U16" s="97" t="str">
        <f>+'EVALUACION CON CONTROLES'!N21</f>
        <v>ejecucion contrato</v>
      </c>
      <c r="V16" s="97" t="str">
        <f>+'EVALUACION CON CONTROLES'!O21</f>
        <v>Prestación del servicio</v>
      </c>
      <c r="W16" s="97" t="str">
        <f>+'EVALUACION CON CONTROLES'!P21</f>
        <v>Revisiones frecuentes, seguimiento ejecución de los servicios realizados</v>
      </c>
      <c r="X16" s="97" t="str">
        <f>+'EVALUACION CON CONTROLES'!Q21</f>
        <v>Durante ejecución del contrato</v>
      </c>
    </row>
    <row r="17" spans="2:24" ht="138.75" customHeight="1" x14ac:dyDescent="0.2">
      <c r="B17" s="97">
        <v>7</v>
      </c>
      <c r="C17" s="132" t="str">
        <f>+EVALUACION!C22</f>
        <v xml:space="preserve">Incumplir las funciones de control por parte del supervisor </v>
      </c>
      <c r="D17" s="133" t="str">
        <f>+'IDENTIFICACION Y ANALISIS'!C45</f>
        <v>EJECUCIÓN</v>
      </c>
      <c r="E17" s="133" t="str">
        <f>+'IDENTIFICACION Y ANALISIS'!D50</f>
        <v>General</v>
      </c>
      <c r="F17" s="133" t="str">
        <f>+'IDENTIFICACION Y ANALISIS'!E50</f>
        <v>Interno</v>
      </c>
      <c r="G17" s="132" t="str">
        <f>+EVALUACION!H22</f>
        <v xml:space="preserve">Seguimiento inadecuado y control de la ejecución contractual por parte del supervisor de la interventoria </v>
      </c>
      <c r="H17" s="97">
        <f>+EVALUACION!I22</f>
        <v>1</v>
      </c>
      <c r="I17" s="97">
        <f>+EVALUACION!J22</f>
        <v>1</v>
      </c>
      <c r="J17" s="97">
        <f>+EVALUACION!K22</f>
        <v>2</v>
      </c>
      <c r="K17" s="134" t="str">
        <f>+EVALUACION!L22</f>
        <v>BAJO</v>
      </c>
      <c r="L17" s="97" t="s">
        <v>210</v>
      </c>
      <c r="M17" s="134">
        <v>50</v>
      </c>
      <c r="N17" s="97" t="str">
        <f>+'EVALUACION CON CONTROLES'!F22</f>
        <v>El ordenador del gasto en la solicitud de inicio de planeación contractual designa la persona idónea para ejercer la supervisión del contrato, para lo cual manifiesta de manera expresa que el mismo tiene la competencia funcional e idoneidad para ejercer la citada supervisión.</v>
      </c>
      <c r="O17" s="97">
        <f>+'EVALUACION CON CONTROLES'!H22</f>
        <v>1</v>
      </c>
      <c r="P17" s="97">
        <f>+'EVALUACION CON CONTROLES'!I22</f>
        <v>1</v>
      </c>
      <c r="Q17" s="97">
        <f>+'EVALUACION CON CONTROLES'!J22</f>
        <v>2</v>
      </c>
      <c r="R17" s="134" t="str">
        <f>+'EVALUACION CON CONTROLES'!K22</f>
        <v>BAJO</v>
      </c>
      <c r="S17" s="97" t="str">
        <f>+'EVALUACION CON CONTROLES'!L22</f>
        <v>SI</v>
      </c>
      <c r="T17" s="97" t="str">
        <f>+'EVALUACION CON CONTROLES'!M22</f>
        <v>Supervisor del contrato y Contratista</v>
      </c>
      <c r="U17" s="97" t="str">
        <f>+'EVALUACION CON CONTROLES'!N22</f>
        <v>ejecucion contrato</v>
      </c>
      <c r="V17" s="97" t="str">
        <f>+'EVALUACION CON CONTROLES'!O22</f>
        <v>Prestación del servicio</v>
      </c>
      <c r="W17" s="97" t="str">
        <f>+'EVALUACION CON CONTROLES'!P22</f>
        <v>Revisiones frecuentes, seguimiento ejecución de los servicios realizados</v>
      </c>
      <c r="X17" s="97" t="str">
        <f>+'EVALUACION CON CONTROLES'!Q22</f>
        <v>Durante ejecución del contrato</v>
      </c>
    </row>
    <row r="18" spans="2:24" ht="119.25" customHeight="1" x14ac:dyDescent="0.2">
      <c r="B18" s="97">
        <v>8</v>
      </c>
      <c r="C18" s="132" t="str">
        <f>+EVALUACION!C23</f>
        <v>Cambio de precios en factores de producción.</v>
      </c>
      <c r="D18" s="133" t="str">
        <f>+'IDENTIFICACION Y ANALISIS'!C45</f>
        <v>EJECUCIÓN</v>
      </c>
      <c r="E18" s="133" t="str">
        <f>+'IDENTIFICACION Y ANALISIS'!D51</f>
        <v>General</v>
      </c>
      <c r="F18" s="133" t="str">
        <f>+'IDENTIFICACION Y ANALISIS'!E51</f>
        <v>Externo</v>
      </c>
      <c r="G18" s="132" t="str">
        <f>+EVALUACION!H23</f>
        <v xml:space="preserve">Factores del mercado y variación de los costos de insumos necesarios para los productos a entregar en la propuesta económica del contratista a supervisar, el contratista no estima adecuadamente los costos y el tiempo de los conceptos necesarios para el cumplimiento del objeto del contrato hacer supervisado </v>
      </c>
      <c r="H18" s="97">
        <f>+EVALUACION!I23</f>
        <v>2</v>
      </c>
      <c r="I18" s="97">
        <f>+EVALUACION!J23</f>
        <v>2</v>
      </c>
      <c r="J18" s="97">
        <f>+EVALUACION!K23</f>
        <v>4</v>
      </c>
      <c r="K18" s="134" t="str">
        <f>+EVALUACION!L23</f>
        <v>BAJO</v>
      </c>
      <c r="L18" s="97" t="s">
        <v>149</v>
      </c>
      <c r="M18" s="134">
        <v>100</v>
      </c>
      <c r="N18" s="97" t="str">
        <f>+'EVALUACION CON CONTROLES'!F23</f>
        <v xml:space="preserve">Obligaciones especiales del contratista, en donde se establece que debe mantener los precios fijos durante la ejecución y liquidación del contrato. </v>
      </c>
      <c r="O18" s="97">
        <f>+'EVALUACION CON CONTROLES'!H23</f>
        <v>1</v>
      </c>
      <c r="P18" s="97">
        <f>+'EVALUACION CON CONTROLES'!I23</f>
        <v>1</v>
      </c>
      <c r="Q18" s="97">
        <f>+'EVALUACION CON CONTROLES'!J23</f>
        <v>2</v>
      </c>
      <c r="R18" s="134" t="str">
        <f>+'EVALUACION CON CONTROLES'!K23</f>
        <v>BAJO</v>
      </c>
      <c r="S18" s="97" t="str">
        <f>+'EVALUACION CON CONTROLES'!L23</f>
        <v>SI</v>
      </c>
      <c r="T18" s="97" t="str">
        <f>+'EVALUACION CON CONTROLES'!M23</f>
        <v>Supervisor del contrato y Contratista</v>
      </c>
      <c r="U18" s="97" t="str">
        <f>+'EVALUACION CON CONTROLES'!N23</f>
        <v>ejecucion contrato</v>
      </c>
      <c r="V18" s="97" t="str">
        <f>+'EVALUACION CON CONTROLES'!O23</f>
        <v>Prestación del servicio</v>
      </c>
      <c r="W18" s="97" t="str">
        <f>+'EVALUACION CON CONTROLES'!P23</f>
        <v>Revisiones frecuentes, seguimiento ejecución de los servicios realizados</v>
      </c>
      <c r="X18" s="97" t="str">
        <f>+'EVALUACION CON CONTROLES'!Q23</f>
        <v>Durante ejecución del contrato</v>
      </c>
    </row>
    <row r="19" spans="2:24" ht="119.25" customHeight="1" x14ac:dyDescent="0.2">
      <c r="B19" s="97">
        <v>9</v>
      </c>
      <c r="C19" s="132" t="str">
        <f>+EVALUACION!C24</f>
        <v>Peligro biológico</v>
      </c>
      <c r="D19" s="133" t="str">
        <f>+'IDENTIFICACION Y ANALISIS'!C45</f>
        <v>EJECUCIÓN</v>
      </c>
      <c r="E19" s="133" t="str">
        <f>+'IDENTIFICACION Y ANALISIS'!D52</f>
        <v>Especifico</v>
      </c>
      <c r="F19" s="133" t="str">
        <f>+'IDENTIFICACION Y ANALISIS'!E52</f>
        <v>Externo</v>
      </c>
      <c r="G19" s="132" t="str">
        <f>+EVALUACION!H24</f>
        <v xml:space="preserve">
Exposición a agentes biológicos como SARS-COVID-19, contacto directo entre personas o con objetos contaminados
Presencia de enfermedades  infectocontagiosas en compañeros de trabajo o en personas con las que se entre en contacto.
</v>
      </c>
      <c r="H19" s="97">
        <f>+EVALUACION!I24</f>
        <v>3</v>
      </c>
      <c r="I19" s="97">
        <f>+EVALUACION!J24</f>
        <v>3</v>
      </c>
      <c r="J19" s="97">
        <f>+EVALUACION!K24</f>
        <v>6</v>
      </c>
      <c r="K19" s="134" t="str">
        <f>+EVALUACION!L24</f>
        <v>ALTO</v>
      </c>
      <c r="L19" s="97" t="s">
        <v>210</v>
      </c>
      <c r="M19" s="134">
        <v>50</v>
      </c>
      <c r="N19" s="97" t="str">
        <f>+'EVALUACION CON CONTROLES'!F24</f>
        <v>Promover el uso de protector naso bucal (tapabocas) en todo el personal, las medidas de autocuidado y distanciamiento social. 
Sensibilización a contratistas y comunidad en el  correcto y frecuente lavado de manos, recalcar las medidas de auto cuidado y de distanciamiento.
Promover teletrabajo en personas con enfermedades infectocontagiosas.
Aplicación de protocolos de bioseguridad</v>
      </c>
      <c r="O19" s="97">
        <f>+'EVALUACION CON CONTROLES'!H24</f>
        <v>1</v>
      </c>
      <c r="P19" s="97">
        <f>+'EVALUACION CON CONTROLES'!I24</f>
        <v>1</v>
      </c>
      <c r="Q19" s="97">
        <f>+'EVALUACION CON CONTROLES'!J24</f>
        <v>2</v>
      </c>
      <c r="R19" s="134" t="str">
        <f>+'EVALUACION CON CONTROLES'!K24</f>
        <v>BAJO</v>
      </c>
      <c r="S19" s="97" t="str">
        <f>+'EVALUACION CON CONTROLES'!L24</f>
        <v>SI</v>
      </c>
      <c r="T19" s="97" t="str">
        <f>+'EVALUACION CON CONTROLES'!M24</f>
        <v>Supervisor del contrato y Contratista</v>
      </c>
      <c r="U19" s="97" t="str">
        <f>+'EVALUACION CON CONTROLES'!N24</f>
        <v>ejecucion contrato</v>
      </c>
      <c r="V19" s="97" t="str">
        <f>+'EVALUACION CON CONTROLES'!O24</f>
        <v>Prestación del servicio</v>
      </c>
      <c r="W19" s="97" t="str">
        <f>+'EVALUACION CON CONTROLES'!P24</f>
        <v>Revisiones frecuentes, seguimiento ejecución de los servicios realizados</v>
      </c>
      <c r="X19" s="97" t="str">
        <f>+'EVALUACION CON CONTROLES'!Q24</f>
        <v>Durante ejecución del contrato</v>
      </c>
    </row>
    <row r="20" spans="2:24" ht="119.25" customHeight="1" x14ac:dyDescent="0.2">
      <c r="B20" s="97">
        <v>10</v>
      </c>
      <c r="C20" s="132" t="str">
        <f>+EVALUACION!C25</f>
        <v>Eventos naturales tales como lluvias, inundaciones y sequias entre otros</v>
      </c>
      <c r="D20" s="133" t="str">
        <f>+'IDENTIFICACION Y ANALISIS'!C45</f>
        <v>EJECUCIÓN</v>
      </c>
      <c r="E20" s="133" t="str">
        <f>+'IDENTIFICACION Y ANALISIS'!D53</f>
        <v>Especifico</v>
      </c>
      <c r="F20" s="133" t="str">
        <f>+'IDENTIFICACION Y ANALISIS'!E53</f>
        <v>Interno</v>
      </c>
      <c r="G20" s="132" t="str">
        <f>+EVALUACION!H25</f>
        <v>Presentacion de fuerets lluvias o desastres naturales que afecten la cadena de suministro de insumos.</v>
      </c>
      <c r="H20" s="97">
        <f>+EVALUACION!I25</f>
        <v>3</v>
      </c>
      <c r="I20" s="97">
        <f>+EVALUACION!J25</f>
        <v>3</v>
      </c>
      <c r="J20" s="97">
        <f>+EVALUACION!K25</f>
        <v>6</v>
      </c>
      <c r="K20" s="134" t="str">
        <f>+EVALUACION!L25</f>
        <v>ALTO</v>
      </c>
      <c r="L20" s="97" t="s">
        <v>210</v>
      </c>
      <c r="M20" s="134">
        <v>50</v>
      </c>
      <c r="N20" s="97" t="str">
        <f>+'EVALUACION CON CONTROLES'!F25</f>
        <v xml:space="preserve">Realizar seguimiento a los boletines metereologicos expedidos por IDEAM e IDEGER en periodos de ola invernal   </v>
      </c>
      <c r="O20" s="97">
        <f>+'EVALUACION CON CONTROLES'!H25</f>
        <v>1</v>
      </c>
      <c r="P20" s="97">
        <f>+'EVALUACION CON CONTROLES'!I25</f>
        <v>1</v>
      </c>
      <c r="Q20" s="97">
        <f>+'EVALUACION CON CONTROLES'!J25</f>
        <v>2</v>
      </c>
      <c r="R20" s="134" t="str">
        <f>+'EVALUACION CON CONTROLES'!K25</f>
        <v>BAJO</v>
      </c>
      <c r="S20" s="97" t="str">
        <f>+'EVALUACION CON CONTROLES'!L25</f>
        <v>SI</v>
      </c>
      <c r="T20" s="97" t="str">
        <f>+'EVALUACION CON CONTROLES'!M25</f>
        <v>Supervisor del contrato y Contratista</v>
      </c>
      <c r="U20" s="97" t="str">
        <f>+'EVALUACION CON CONTROLES'!N25</f>
        <v>ejecucion contrato</v>
      </c>
      <c r="V20" s="97" t="str">
        <f>+'EVALUACION CON CONTROLES'!O25</f>
        <v>Prestación del servicio</v>
      </c>
      <c r="W20" s="97" t="str">
        <f>+'EVALUACION CON CONTROLES'!P25</f>
        <v>Revisiones frecuentes, seguimiento ejecución de los servicios realizados</v>
      </c>
      <c r="X20" s="97" t="str">
        <f>+'EVALUACION CON CONTROLES'!Q25</f>
        <v>Durante ejecución del contrato</v>
      </c>
    </row>
    <row r="21" spans="2:24" ht="119.25" customHeight="1" x14ac:dyDescent="0.2">
      <c r="B21" s="97">
        <v>11</v>
      </c>
      <c r="C21" s="132" t="str">
        <f>+EVALUACION!C26</f>
        <v>Cambios en el marco regulatorio o normatividad aplicable al proyecto.</v>
      </c>
      <c r="D21" s="133" t="str">
        <f>+'IDENTIFICACION Y ANALISIS'!C45</f>
        <v>EJECUCIÓN</v>
      </c>
      <c r="E21" s="133" t="str">
        <f>+'IDENTIFICACION Y ANALISIS'!D54</f>
        <v>General</v>
      </c>
      <c r="F21" s="133" t="str">
        <f>+'IDENTIFICACION Y ANALISIS'!E54</f>
        <v>Externo</v>
      </c>
      <c r="G21" s="132" t="str">
        <f>+EVALUACION!H26</f>
        <v xml:space="preserve">Cambio de regulación normativa que afecte el contrato  </v>
      </c>
      <c r="H21" s="97">
        <f>+EVALUACION!I26</f>
        <v>2</v>
      </c>
      <c r="I21" s="97">
        <f>+EVALUACION!J26</f>
        <v>2</v>
      </c>
      <c r="J21" s="97">
        <f>+EVALUACION!K26</f>
        <v>4</v>
      </c>
      <c r="K21" s="134" t="str">
        <f>+EVALUACION!L26</f>
        <v>BAJO</v>
      </c>
      <c r="L21" s="97" t="s">
        <v>149</v>
      </c>
      <c r="M21" s="134">
        <v>100</v>
      </c>
      <c r="N21" s="97" t="str">
        <f>+'EVALUACION CON CONTROLES'!F26</f>
        <v xml:space="preserve">Una vez sea expedida una disposición legal que afecte el valor del contrato, el supervisor debe evaluar si es necesario tramitar una modificacion contractual </v>
      </c>
      <c r="O21" s="97">
        <f>+'EVALUACION CON CONTROLES'!H26</f>
        <v>1</v>
      </c>
      <c r="P21" s="97">
        <f>+'EVALUACION CON CONTROLES'!I26</f>
        <v>1</v>
      </c>
      <c r="Q21" s="97">
        <f>+'EVALUACION CON CONTROLES'!J26</f>
        <v>2</v>
      </c>
      <c r="R21" s="134" t="str">
        <f>+'EVALUACION CON CONTROLES'!K26</f>
        <v>BAJO</v>
      </c>
      <c r="S21" s="97" t="str">
        <f>+'EVALUACION CON CONTROLES'!L26</f>
        <v>SI</v>
      </c>
      <c r="T21" s="97" t="str">
        <f>+'EVALUACION CON CONTROLES'!M26</f>
        <v>Entidad  - Contratista</v>
      </c>
      <c r="U21" s="97" t="str">
        <f>+'EVALUACION CON CONTROLES'!N26</f>
        <v>ejecucion contrato</v>
      </c>
      <c r="V21" s="97" t="str">
        <f>+'EVALUACION CON CONTROLES'!O26</f>
        <v>Prestación del servicio</v>
      </c>
      <c r="W21" s="97" t="str">
        <f>+'EVALUACION CON CONTROLES'!P26</f>
        <v>Revisiones frecuentes, seguimiento ejecución de los servicios realizados</v>
      </c>
      <c r="X21" s="97" t="str">
        <f>+'EVALUACION CON CONTROLES'!Q26</f>
        <v>Durante ejecución del contrato</v>
      </c>
    </row>
    <row r="22" spans="2:24" ht="101.25" customHeight="1" x14ac:dyDescent="0.2">
      <c r="B22" s="97">
        <v>12</v>
      </c>
      <c r="C22" s="132" t="str">
        <f>+EVALUACION!C27</f>
        <v>Presentar reclamaciones del personal del contratista por falta de pago de salarios y prestaciones</v>
      </c>
      <c r="D22" s="133" t="str">
        <f>+'IDENTIFICACION Y ANALISIS'!C45</f>
        <v>EJECUCIÓN</v>
      </c>
      <c r="E22" s="133" t="str">
        <f>+'IDENTIFICACION Y ANALISIS'!D55</f>
        <v>General</v>
      </c>
      <c r="F22" s="133" t="str">
        <f>+'IDENTIFICACION Y ANALISIS'!E55</f>
        <v>Externo</v>
      </c>
      <c r="G22" s="132" t="str">
        <f>+EVALUACION!H27</f>
        <v xml:space="preserve">Incumplimiento del contratista con las obligaciones laborales </v>
      </c>
      <c r="H22" s="97">
        <f>+EVALUACION!I27</f>
        <v>3</v>
      </c>
      <c r="I22" s="97">
        <f>+EVALUACION!J27</f>
        <v>2</v>
      </c>
      <c r="J22" s="97">
        <f>+EVALUACION!K27</f>
        <v>5</v>
      </c>
      <c r="K22" s="134" t="str">
        <f>+EVALUACION!L27</f>
        <v>MEDIO</v>
      </c>
      <c r="L22" s="97" t="s">
        <v>149</v>
      </c>
      <c r="M22" s="134">
        <v>100</v>
      </c>
      <c r="N22" s="97" t="str">
        <f>+'EVALUACION CON CONTROLES'!F27</f>
        <v>El supervisor verifica la ejecución de las Obligaciones especiales del contratista en donde se establece que debe cumplir con el pago oportuno de los salarios y prestaciones sociales del personal puesto a disposición para la ejecución del contrato.</v>
      </c>
      <c r="O22" s="97">
        <f>+'EVALUACION CON CONTROLES'!H27</f>
        <v>1</v>
      </c>
      <c r="P22" s="97">
        <f>+'EVALUACION CON CONTROLES'!I27</f>
        <v>2</v>
      </c>
      <c r="Q22" s="97">
        <f>+'EVALUACION CON CONTROLES'!J27</f>
        <v>3</v>
      </c>
      <c r="R22" s="134" t="str">
        <f>+'EVALUACION CON CONTROLES'!K27</f>
        <v>BAJO</v>
      </c>
      <c r="S22" s="97" t="str">
        <f>+'EVALUACION CON CONTROLES'!L27</f>
        <v>SI</v>
      </c>
      <c r="T22" s="97" t="str">
        <f>+'EVALUACION CON CONTROLES'!M27</f>
        <v>Contratista</v>
      </c>
      <c r="U22" s="97" t="str">
        <f>+'EVALUACION CON CONTROLES'!N27</f>
        <v>ejecucion contrato</v>
      </c>
      <c r="V22" s="97" t="str">
        <f>+'EVALUACION CON CONTROLES'!O27</f>
        <v>Prestación del servicio</v>
      </c>
      <c r="W22" s="97" t="str">
        <f>+'EVALUACION CON CONTROLES'!P27</f>
        <v>Seguimientos  frecuentes y a la ejecución de los servicios requeridos</v>
      </c>
      <c r="X22" s="97" t="str">
        <f>+'EVALUACION CON CONTROLES'!Q27</f>
        <v>Durante ejecución del contrato</v>
      </c>
    </row>
    <row r="23" spans="2:24" ht="13.5" customHeight="1" x14ac:dyDescent="0.2">
      <c r="B23" s="95"/>
      <c r="X23" s="96"/>
    </row>
    <row r="24" spans="2:24" ht="13.5" customHeight="1" x14ac:dyDescent="0.2">
      <c r="B24" s="95"/>
      <c r="E24" s="90"/>
      <c r="F24" s="304" t="s">
        <v>181</v>
      </c>
      <c r="G24" s="304"/>
      <c r="H24" s="90"/>
      <c r="I24" s="90"/>
      <c r="J24" s="298" t="s">
        <v>138</v>
      </c>
      <c r="K24" s="298"/>
      <c r="L24" s="298"/>
      <c r="M24" s="298"/>
      <c r="X24" s="96"/>
    </row>
    <row r="25" spans="2:24" ht="45" customHeight="1" x14ac:dyDescent="0.2">
      <c r="B25" s="95"/>
      <c r="E25" s="309" t="s">
        <v>93</v>
      </c>
      <c r="F25" s="98" t="s">
        <v>117</v>
      </c>
      <c r="G25" s="98" t="s">
        <v>94</v>
      </c>
      <c r="H25" s="90"/>
      <c r="I25" s="90"/>
      <c r="J25" s="292" t="s">
        <v>117</v>
      </c>
      <c r="K25" s="293"/>
      <c r="L25" s="292" t="s">
        <v>94</v>
      </c>
      <c r="M25" s="293"/>
      <c r="X25" s="96"/>
    </row>
    <row r="26" spans="2:24" ht="120" x14ac:dyDescent="0.2">
      <c r="B26" s="95"/>
      <c r="E26" s="309"/>
      <c r="F26" s="97" t="s">
        <v>95</v>
      </c>
      <c r="G26" s="97">
        <v>1</v>
      </c>
      <c r="H26" s="90"/>
      <c r="I26" s="90"/>
      <c r="J26" s="296" t="s">
        <v>96</v>
      </c>
      <c r="K26" s="297"/>
      <c r="L26" s="307">
        <v>1</v>
      </c>
      <c r="M26" s="307"/>
      <c r="X26" s="96"/>
    </row>
    <row r="27" spans="2:24" ht="132" x14ac:dyDescent="0.2">
      <c r="B27" s="95"/>
      <c r="E27" s="309"/>
      <c r="F27" s="97" t="s">
        <v>97</v>
      </c>
      <c r="G27" s="97">
        <v>2</v>
      </c>
      <c r="H27" s="90"/>
      <c r="I27" s="90"/>
      <c r="J27" s="296" t="s">
        <v>98</v>
      </c>
      <c r="K27" s="297"/>
      <c r="L27" s="307">
        <v>2</v>
      </c>
      <c r="M27" s="307"/>
      <c r="X27" s="96"/>
    </row>
    <row r="28" spans="2:24" ht="180" x14ac:dyDescent="0.2">
      <c r="B28" s="95"/>
      <c r="E28" s="309"/>
      <c r="F28" s="97" t="s">
        <v>99</v>
      </c>
      <c r="G28" s="97">
        <v>3</v>
      </c>
      <c r="H28" s="90"/>
      <c r="I28" s="90"/>
      <c r="J28" s="296" t="s">
        <v>100</v>
      </c>
      <c r="K28" s="297"/>
      <c r="L28" s="307">
        <v>3</v>
      </c>
      <c r="M28" s="307"/>
      <c r="X28" s="96"/>
    </row>
    <row r="29" spans="2:24" ht="108" x14ac:dyDescent="0.2">
      <c r="B29" s="95"/>
      <c r="E29" s="309"/>
      <c r="F29" s="97" t="s">
        <v>101</v>
      </c>
      <c r="G29" s="97">
        <v>4</v>
      </c>
      <c r="H29" s="90"/>
      <c r="I29" s="90"/>
      <c r="J29" s="296" t="s">
        <v>102</v>
      </c>
      <c r="K29" s="297"/>
      <c r="L29" s="307">
        <v>4</v>
      </c>
      <c r="M29" s="307"/>
      <c r="X29" s="96"/>
    </row>
    <row r="30" spans="2:24" ht="156" x14ac:dyDescent="0.2">
      <c r="B30" s="95"/>
      <c r="E30" s="309"/>
      <c r="F30" s="97" t="s">
        <v>175</v>
      </c>
      <c r="G30" s="97">
        <v>5</v>
      </c>
      <c r="H30" s="90"/>
      <c r="I30" s="90"/>
      <c r="J30" s="296" t="s">
        <v>103</v>
      </c>
      <c r="K30" s="297"/>
      <c r="L30" s="307">
        <v>5</v>
      </c>
      <c r="M30" s="307"/>
      <c r="X30" s="96"/>
    </row>
    <row r="31" spans="2:24" ht="13.5" customHeight="1" x14ac:dyDescent="0.2">
      <c r="B31" s="95"/>
      <c r="D31" s="90"/>
      <c r="E31" s="90"/>
      <c r="F31" s="90"/>
      <c r="G31" s="90"/>
      <c r="H31" s="90"/>
      <c r="I31" s="90"/>
      <c r="J31" s="90"/>
      <c r="K31" s="90"/>
      <c r="L31" s="90"/>
      <c r="M31" s="90"/>
      <c r="X31" s="96"/>
    </row>
    <row r="32" spans="2:24" ht="13.5" customHeight="1" x14ac:dyDescent="0.2">
      <c r="B32" s="95"/>
      <c r="D32" s="298" t="s">
        <v>104</v>
      </c>
      <c r="E32" s="298"/>
      <c r="F32" s="298"/>
      <c r="G32" s="298"/>
      <c r="H32" s="298"/>
      <c r="I32" s="298"/>
      <c r="J32" s="298"/>
      <c r="K32" s="298"/>
      <c r="X32" s="96"/>
    </row>
    <row r="33" spans="2:24" ht="25.5" customHeight="1" x14ac:dyDescent="0.2">
      <c r="B33" s="95"/>
      <c r="D33" s="301" t="s">
        <v>117</v>
      </c>
      <c r="E33" s="301" t="s">
        <v>94</v>
      </c>
      <c r="F33" s="287" t="s">
        <v>96</v>
      </c>
      <c r="G33" s="287"/>
      <c r="H33" s="305" t="s">
        <v>98</v>
      </c>
      <c r="I33" s="306"/>
      <c r="J33" s="100" t="s">
        <v>100</v>
      </c>
      <c r="K33" s="100" t="s">
        <v>102</v>
      </c>
      <c r="L33" s="98" t="s">
        <v>103</v>
      </c>
      <c r="P33" s="298" t="s">
        <v>176</v>
      </c>
      <c r="Q33" s="298"/>
      <c r="R33" s="298"/>
      <c r="S33" s="298"/>
      <c r="T33" s="298"/>
      <c r="X33" s="96"/>
    </row>
    <row r="34" spans="2:24" ht="25.5" customHeight="1" x14ac:dyDescent="0.2">
      <c r="B34" s="95"/>
      <c r="D34" s="301"/>
      <c r="E34" s="301"/>
      <c r="F34" s="308">
        <v>1</v>
      </c>
      <c r="G34" s="308"/>
      <c r="H34" s="294">
        <v>2</v>
      </c>
      <c r="I34" s="295"/>
      <c r="J34" s="101">
        <v>3</v>
      </c>
      <c r="K34" s="101">
        <v>4</v>
      </c>
      <c r="L34" s="101">
        <v>5</v>
      </c>
      <c r="P34" s="287" t="s">
        <v>104</v>
      </c>
      <c r="Q34" s="287"/>
      <c r="R34" s="287"/>
      <c r="S34" s="287" t="s">
        <v>117</v>
      </c>
      <c r="T34" s="287"/>
      <c r="X34" s="96"/>
    </row>
    <row r="35" spans="2:24" ht="120" x14ac:dyDescent="0.2">
      <c r="B35" s="95"/>
      <c r="D35" s="97" t="s">
        <v>95</v>
      </c>
      <c r="E35" s="99">
        <v>1</v>
      </c>
      <c r="F35" s="290">
        <v>2</v>
      </c>
      <c r="G35" s="290"/>
      <c r="H35" s="288">
        <v>3</v>
      </c>
      <c r="I35" s="289"/>
      <c r="J35" s="102">
        <v>4</v>
      </c>
      <c r="K35" s="103">
        <v>5</v>
      </c>
      <c r="L35" s="104">
        <v>6</v>
      </c>
      <c r="P35" s="300" t="s">
        <v>118</v>
      </c>
      <c r="Q35" s="300"/>
      <c r="R35" s="300"/>
      <c r="S35" s="299" t="s">
        <v>119</v>
      </c>
      <c r="T35" s="299"/>
      <c r="X35" s="96"/>
    </row>
    <row r="36" spans="2:24" ht="132" x14ac:dyDescent="0.2">
      <c r="B36" s="95"/>
      <c r="D36" s="97" t="s">
        <v>97</v>
      </c>
      <c r="E36" s="99">
        <v>2</v>
      </c>
      <c r="F36" s="290">
        <v>3</v>
      </c>
      <c r="G36" s="290"/>
      <c r="H36" s="288">
        <v>4</v>
      </c>
      <c r="I36" s="289"/>
      <c r="J36" s="103">
        <v>5</v>
      </c>
      <c r="K36" s="104">
        <v>6</v>
      </c>
      <c r="L36" s="104">
        <v>7</v>
      </c>
      <c r="P36" s="284" t="s">
        <v>120</v>
      </c>
      <c r="Q36" s="284"/>
      <c r="R36" s="284"/>
      <c r="S36" s="299" t="s">
        <v>121</v>
      </c>
      <c r="T36" s="299"/>
      <c r="X36" s="96"/>
    </row>
    <row r="37" spans="2:24" ht="180" x14ac:dyDescent="0.2">
      <c r="B37" s="95"/>
      <c r="D37" s="97" t="s">
        <v>99</v>
      </c>
      <c r="E37" s="99">
        <v>3</v>
      </c>
      <c r="F37" s="290">
        <v>4</v>
      </c>
      <c r="G37" s="290"/>
      <c r="H37" s="302">
        <v>5</v>
      </c>
      <c r="I37" s="303"/>
      <c r="J37" s="104">
        <v>6</v>
      </c>
      <c r="K37" s="104">
        <v>7</v>
      </c>
      <c r="L37" s="105">
        <v>8</v>
      </c>
      <c r="P37" s="291">
        <v>5</v>
      </c>
      <c r="Q37" s="291"/>
      <c r="R37" s="291"/>
      <c r="S37" s="299" t="s">
        <v>122</v>
      </c>
      <c r="T37" s="299"/>
      <c r="X37" s="96"/>
    </row>
    <row r="38" spans="2:24" ht="108" x14ac:dyDescent="0.2">
      <c r="B38" s="95"/>
      <c r="D38" s="97" t="s">
        <v>101</v>
      </c>
      <c r="E38" s="99">
        <v>4</v>
      </c>
      <c r="F38" s="291">
        <v>5</v>
      </c>
      <c r="G38" s="291"/>
      <c r="H38" s="285">
        <v>6</v>
      </c>
      <c r="I38" s="286"/>
      <c r="J38" s="104">
        <v>7</v>
      </c>
      <c r="K38" s="105">
        <v>8</v>
      </c>
      <c r="L38" s="105">
        <v>9</v>
      </c>
      <c r="P38" s="290" t="s">
        <v>123</v>
      </c>
      <c r="Q38" s="290"/>
      <c r="R38" s="290"/>
      <c r="S38" s="299" t="s">
        <v>124</v>
      </c>
      <c r="T38" s="299"/>
      <c r="X38" s="96"/>
    </row>
    <row r="39" spans="2:24" ht="156" x14ac:dyDescent="0.2">
      <c r="B39" s="95"/>
      <c r="D39" s="97" t="s">
        <v>175</v>
      </c>
      <c r="E39" s="99">
        <v>5</v>
      </c>
      <c r="F39" s="284">
        <v>6</v>
      </c>
      <c r="G39" s="284"/>
      <c r="H39" s="285">
        <v>7</v>
      </c>
      <c r="I39" s="286"/>
      <c r="J39" s="105">
        <v>8</v>
      </c>
      <c r="K39" s="105">
        <v>9</v>
      </c>
      <c r="L39" s="105">
        <v>10</v>
      </c>
      <c r="X39" s="96"/>
    </row>
    <row r="40" spans="2:24" ht="13.5" customHeight="1" thickBot="1" x14ac:dyDescent="0.25">
      <c r="B40" s="106"/>
      <c r="C40" s="107"/>
      <c r="D40" s="108"/>
      <c r="E40" s="108"/>
      <c r="F40" s="108"/>
      <c r="G40" s="108"/>
      <c r="H40" s="108"/>
      <c r="I40" s="108"/>
      <c r="J40" s="108"/>
      <c r="K40" s="108"/>
      <c r="L40" s="108"/>
      <c r="M40" s="108"/>
      <c r="N40" s="107"/>
      <c r="O40" s="107"/>
      <c r="P40" s="107"/>
      <c r="Q40" s="107"/>
      <c r="R40" s="107"/>
      <c r="S40" s="107"/>
      <c r="T40" s="107"/>
      <c r="U40" s="107"/>
      <c r="V40" s="107"/>
      <c r="W40" s="107"/>
      <c r="X40" s="109"/>
    </row>
    <row r="41" spans="2:24" ht="16.5" customHeight="1" x14ac:dyDescent="0.2">
      <c r="D41" s="90"/>
      <c r="F41" s="90"/>
      <c r="G41" s="90"/>
      <c r="H41" s="90"/>
      <c r="I41" s="90"/>
      <c r="J41" s="90"/>
      <c r="K41" s="90"/>
      <c r="L41" s="90"/>
      <c r="M41" s="90"/>
      <c r="N41" s="90"/>
      <c r="O41" s="90"/>
      <c r="P41" s="90"/>
      <c r="Q41" s="90"/>
      <c r="R41" s="90"/>
    </row>
    <row r="42" spans="2:24" ht="16.5" customHeight="1" x14ac:dyDescent="0.2">
      <c r="D42" s="90"/>
      <c r="F42" s="90"/>
      <c r="G42" s="90"/>
      <c r="H42" s="90"/>
      <c r="I42" s="90"/>
      <c r="J42" s="90"/>
      <c r="K42" s="90"/>
      <c r="L42" s="90"/>
      <c r="M42" s="90"/>
      <c r="N42" s="90"/>
      <c r="O42" s="90"/>
      <c r="P42" s="90"/>
      <c r="Q42" s="90"/>
      <c r="R42" s="90"/>
    </row>
    <row r="43" spans="2:24" ht="12.75" hidden="1" customHeight="1" x14ac:dyDescent="0.2">
      <c r="D43" s="90"/>
      <c r="F43" s="90"/>
      <c r="G43" s="90"/>
      <c r="H43" s="90"/>
      <c r="I43" s="90"/>
      <c r="J43" s="90"/>
      <c r="K43" s="90"/>
      <c r="L43" s="90"/>
      <c r="M43" s="90"/>
      <c r="N43" s="90"/>
      <c r="O43" s="90"/>
      <c r="P43" s="90"/>
      <c r="Q43" s="90"/>
      <c r="R43" s="90"/>
    </row>
    <row r="44" spans="2:24" ht="24" hidden="1" x14ac:dyDescent="0.2">
      <c r="B44" s="94" t="s">
        <v>149</v>
      </c>
      <c r="D44" s="90"/>
      <c r="F44" s="90"/>
      <c r="G44" s="90"/>
      <c r="H44" s="90"/>
      <c r="I44" s="90"/>
      <c r="J44" s="90"/>
      <c r="K44" s="90"/>
      <c r="L44" s="90"/>
      <c r="M44" s="90"/>
      <c r="N44" s="90"/>
      <c r="O44" s="90"/>
      <c r="P44" s="90"/>
      <c r="Q44" s="90"/>
      <c r="R44" s="90"/>
    </row>
    <row r="45" spans="2:24" hidden="1" x14ac:dyDescent="0.2">
      <c r="B45" s="94" t="s">
        <v>210</v>
      </c>
      <c r="D45" s="110"/>
      <c r="F45" s="90"/>
      <c r="G45" s="110"/>
      <c r="H45" s="110"/>
      <c r="I45" s="110"/>
      <c r="J45" s="110"/>
      <c r="K45" s="110"/>
      <c r="L45" s="110"/>
      <c r="M45" s="110"/>
      <c r="N45" s="110"/>
      <c r="O45" s="110"/>
      <c r="P45" s="110"/>
      <c r="Q45" s="110"/>
      <c r="R45" s="110"/>
    </row>
    <row r="46" spans="2:24" ht="36" hidden="1" x14ac:dyDescent="0.2">
      <c r="B46" s="94" t="s">
        <v>211</v>
      </c>
      <c r="D46" s="90"/>
      <c r="F46" s="90"/>
      <c r="G46" s="90"/>
      <c r="H46" s="90"/>
      <c r="I46" s="90"/>
      <c r="J46" s="90"/>
      <c r="K46" s="90"/>
      <c r="L46" s="90"/>
      <c r="M46" s="90"/>
      <c r="N46" s="90"/>
      <c r="O46" s="90"/>
      <c r="P46" s="90"/>
      <c r="Q46" s="90"/>
      <c r="R46" s="90"/>
    </row>
    <row r="47" spans="2:24" hidden="1" x14ac:dyDescent="0.2">
      <c r="D47" s="90"/>
      <c r="F47" s="90"/>
      <c r="G47" s="90"/>
      <c r="H47" s="90"/>
      <c r="I47" s="90"/>
      <c r="J47" s="90"/>
      <c r="K47" s="90"/>
      <c r="L47" s="90"/>
      <c r="M47" s="90"/>
      <c r="N47" s="90"/>
      <c r="O47" s="90"/>
      <c r="P47" s="90"/>
      <c r="Q47" s="90"/>
      <c r="R47" s="90"/>
    </row>
    <row r="48" spans="2:24" hidden="1" x14ac:dyDescent="0.2">
      <c r="D48" s="90"/>
      <c r="F48" s="90"/>
      <c r="G48" s="90"/>
      <c r="H48" s="90"/>
      <c r="I48" s="90"/>
      <c r="J48" s="90"/>
      <c r="K48" s="90"/>
      <c r="L48" s="90"/>
      <c r="M48" s="90"/>
      <c r="N48" s="90"/>
      <c r="O48" s="90"/>
      <c r="P48" s="90"/>
      <c r="Q48" s="90"/>
      <c r="R48" s="90"/>
    </row>
    <row r="49" spans="4:18" hidden="1" x14ac:dyDescent="0.2">
      <c r="D49" s="90"/>
      <c r="F49" s="90"/>
      <c r="G49" s="90"/>
      <c r="H49" s="90"/>
      <c r="I49" s="90"/>
      <c r="J49" s="90"/>
      <c r="K49" s="90"/>
      <c r="L49" s="90"/>
      <c r="M49" s="90"/>
      <c r="N49" s="90"/>
      <c r="O49" s="90"/>
      <c r="P49" s="90"/>
      <c r="Q49" s="90"/>
      <c r="R49" s="90"/>
    </row>
    <row r="50" spans="4:18" ht="12.75" customHeight="1" x14ac:dyDescent="0.2">
      <c r="D50" s="90"/>
    </row>
    <row r="51" spans="4:18" x14ac:dyDescent="0.2">
      <c r="D51" s="90"/>
    </row>
  </sheetData>
  <mergeCells count="50">
    <mergeCell ref="B9:R9"/>
    <mergeCell ref="B6:X6"/>
    <mergeCell ref="B7:X7"/>
    <mergeCell ref="B8:X8"/>
    <mergeCell ref="W2:X4"/>
    <mergeCell ref="B2:C4"/>
    <mergeCell ref="D2:V4"/>
    <mergeCell ref="F24:G24"/>
    <mergeCell ref="J24:M24"/>
    <mergeCell ref="H33:I33"/>
    <mergeCell ref="J26:K26"/>
    <mergeCell ref="J27:K27"/>
    <mergeCell ref="L28:M28"/>
    <mergeCell ref="L29:M29"/>
    <mergeCell ref="D32:K32"/>
    <mergeCell ref="F33:G33"/>
    <mergeCell ref="L26:M26"/>
    <mergeCell ref="L27:M27"/>
    <mergeCell ref="D33:D34"/>
    <mergeCell ref="F34:G34"/>
    <mergeCell ref="E25:E30"/>
    <mergeCell ref="J30:K30"/>
    <mergeCell ref="L30:M30"/>
    <mergeCell ref="S38:T38"/>
    <mergeCell ref="P38:R38"/>
    <mergeCell ref="P35:R35"/>
    <mergeCell ref="E33:E34"/>
    <mergeCell ref="S35:T35"/>
    <mergeCell ref="F35:G35"/>
    <mergeCell ref="S36:T36"/>
    <mergeCell ref="S37:T37"/>
    <mergeCell ref="H37:I37"/>
    <mergeCell ref="L25:M25"/>
    <mergeCell ref="J25:K25"/>
    <mergeCell ref="H34:I34"/>
    <mergeCell ref="J28:K28"/>
    <mergeCell ref="S34:T34"/>
    <mergeCell ref="J29:K29"/>
    <mergeCell ref="P33:T33"/>
    <mergeCell ref="F39:G39"/>
    <mergeCell ref="H39:I39"/>
    <mergeCell ref="P34:R34"/>
    <mergeCell ref="H36:I36"/>
    <mergeCell ref="H35:I35"/>
    <mergeCell ref="F37:G37"/>
    <mergeCell ref="F38:G38"/>
    <mergeCell ref="P37:R37"/>
    <mergeCell ref="H38:I38"/>
    <mergeCell ref="P36:R36"/>
    <mergeCell ref="F36:G36"/>
  </mergeCells>
  <phoneticPr fontId="1" type="noConversion"/>
  <conditionalFormatting sqref="K11:K22">
    <cfRule type="cellIs" dxfId="7" priority="49" stopIfTrue="1" operator="equal">
      <formula>"EXTREMO"</formula>
    </cfRule>
    <cfRule type="cellIs" dxfId="6" priority="50" stopIfTrue="1" operator="equal">
      <formula>"ALTO"</formula>
    </cfRule>
    <cfRule type="cellIs" dxfId="5" priority="51" stopIfTrue="1" operator="equal">
      <formula>"MEDIO"</formula>
    </cfRule>
    <cfRule type="cellIs" dxfId="4" priority="52" stopIfTrue="1" operator="equal">
      <formula>"BAJO"</formula>
    </cfRule>
  </conditionalFormatting>
  <conditionalFormatting sqref="R11:R22">
    <cfRule type="cellIs" dxfId="3" priority="89" stopIfTrue="1" operator="equal">
      <formula>"EXTREMO"</formula>
    </cfRule>
    <cfRule type="cellIs" dxfId="2" priority="90" stopIfTrue="1" operator="equal">
      <formula>"ALTO"</formula>
    </cfRule>
    <cfRule type="cellIs" dxfId="1" priority="91" stopIfTrue="1" operator="equal">
      <formula>"MEDIO"</formula>
    </cfRule>
    <cfRule type="cellIs" dxfId="0" priority="92" stopIfTrue="1" operator="equal">
      <formula>"BAJO"</formula>
    </cfRule>
  </conditionalFormatting>
  <dataValidations count="1">
    <dataValidation type="list" allowBlank="1" showInputMessage="1" showErrorMessage="1" sqref="L11:L2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ignoredErrors>
    <ignoredError sqref="E12:F12"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c998167-a447-4aa3-977a-c6a829003c5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F4CA4CB00602B47817065DFB130FB0B" ma:contentTypeVersion="14" ma:contentTypeDescription="Create a new document." ma:contentTypeScope="" ma:versionID="7fc5675f25f4c092f8037305ce5edd7e">
  <xsd:schema xmlns:xsd="http://www.w3.org/2001/XMLSchema" xmlns:xs="http://www.w3.org/2001/XMLSchema" xmlns:p="http://schemas.microsoft.com/office/2006/metadata/properties" xmlns:ns3="ac998167-a447-4aa3-977a-c6a829003c50" xmlns:ns4="488f62ee-ece8-417e-b012-14adf4980f13" targetNamespace="http://schemas.microsoft.com/office/2006/metadata/properties" ma:root="true" ma:fieldsID="4be077980013c3cb4fdb29d3961f3e1b" ns3:_="" ns4:_="">
    <xsd:import namespace="ac998167-a447-4aa3-977a-c6a829003c50"/>
    <xsd:import namespace="488f62ee-ece8-417e-b012-14adf4980f13"/>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98167-a447-4aa3-977a-c6a829003c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88f62ee-ece8-417e-b012-14adf4980f1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EAF4E3-853E-4043-9C35-D8618D4DACF6}">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488f62ee-ece8-417e-b012-14adf4980f13"/>
    <ds:schemaRef ds:uri="http://purl.org/dc/terms/"/>
    <ds:schemaRef ds:uri="ac998167-a447-4aa3-977a-c6a829003c50"/>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3.xml><?xml version="1.0" encoding="utf-8"?>
<ds:datastoreItem xmlns:ds="http://schemas.openxmlformats.org/officeDocument/2006/customXml" ds:itemID="{9B05343C-5202-499D-98DF-348CD54971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98167-a447-4aa3-977a-c6a829003c50"/>
    <ds:schemaRef ds:uri="488f62ee-ece8-417e-b012-14adf4980f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Hosman Hernan Arias Gutierrez</cp:lastModifiedBy>
  <cp:revision/>
  <cp:lastPrinted>2023-06-01T23:25:47Z</cp:lastPrinted>
  <dcterms:created xsi:type="dcterms:W3CDTF">2007-06-14T01:55:06Z</dcterms:created>
  <dcterms:modified xsi:type="dcterms:W3CDTF">2023-09-07T00:03:35Z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0x0101008F4CA4CB00602B47817065DFB130FB0B</vt:lpwstr>
  </property>
  <property fmtid="{D5CDD505-2E9C-101B-9397-08002B2CF9AE}" pid="3" name="MSIP_Label_38f1469a-2c2a-4aee-b92b-090d4c5468ff_Enabled">
    <vt:lpwstr>true</vt:lpwstr>
  </property>
  <property fmtid="{D5CDD505-2E9C-101B-9397-08002B2CF9AE}" pid="4" name="MSIP_Label_38f1469a-2c2a-4aee-b92b-090d4c5468ff_SetDate">
    <vt:lpwstr>2023-02-24T13:18:40Z</vt:lpwstr>
  </property>
  <property fmtid="{D5CDD505-2E9C-101B-9397-08002B2CF9AE}" pid="5" name="MSIP_Label_38f1469a-2c2a-4aee-b92b-090d4c5468ff_Method">
    <vt:lpwstr>Standard</vt:lpwstr>
  </property>
  <property fmtid="{D5CDD505-2E9C-101B-9397-08002B2CF9AE}" pid="6" name="MSIP_Label_38f1469a-2c2a-4aee-b92b-090d4c5468ff_Name">
    <vt:lpwstr>Confidential - Unmarked</vt:lpwstr>
  </property>
  <property fmtid="{D5CDD505-2E9C-101B-9397-08002B2CF9AE}" pid="7" name="MSIP_Label_38f1469a-2c2a-4aee-b92b-090d4c5468ff_SiteId">
    <vt:lpwstr>2a6e6092-73e4-4752-b1a5-477a17f5056d</vt:lpwstr>
  </property>
  <property fmtid="{D5CDD505-2E9C-101B-9397-08002B2CF9AE}" pid="8" name="MSIP_Label_38f1469a-2c2a-4aee-b92b-090d4c5468ff_ActionId">
    <vt:lpwstr>131a4c71-1b47-4369-b506-3addb0a44493</vt:lpwstr>
  </property>
  <property fmtid="{D5CDD505-2E9C-101B-9397-08002B2CF9AE}" pid="9" name="MSIP_Label_38f1469a-2c2a-4aee-b92b-090d4c5468ff_ContentBits">
    <vt:lpwstr>0</vt:lpwstr>
  </property>
</Properties>
</file>