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UAIMARAL\"/>
    </mc:Choice>
  </mc:AlternateContent>
  <bookViews>
    <workbookView xWindow="0" yWindow="0" windowWidth="28725" windowHeight="12930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0">PRESUPUESTO!$A$1:$G$37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G21" i="1" s="1"/>
  <c r="G22" i="1" s="1"/>
  <c r="E18" i="1"/>
  <c r="G18" i="1" s="1"/>
  <c r="E17" i="1"/>
  <c r="G17" i="1" s="1"/>
  <c r="G19" i="1" s="1"/>
  <c r="E14" i="1"/>
  <c r="G14" i="1" s="1"/>
  <c r="G15" i="1" s="1"/>
  <c r="E11" i="1"/>
  <c r="G11" i="1" s="1"/>
  <c r="G12" i="1" s="1"/>
  <c r="G24" i="1" l="1"/>
  <c r="G28" i="1" s="1"/>
  <c r="G27" i="1" l="1"/>
  <c r="G26" i="1"/>
  <c r="G30" i="1" l="1"/>
  <c r="G33" i="1" s="1"/>
</calcChain>
</file>

<file path=xl/sharedStrings.xml><?xml version="1.0" encoding="utf-8"?>
<sst xmlns="http://schemas.openxmlformats.org/spreadsheetml/2006/main" count="45" uniqueCount="37">
  <si>
    <t>" MEJORAMIENTO, ADECUACIÓN MENOR Y MANTENIMIENTO DE LA INFRAESTRUCTURA DE LAS INSTITUCIONES EDUCATIVAS URBANAS Y RURALES DEL MUNICIPIO DE SAN JOSÉ DE CÚCUTA"</t>
  </si>
  <si>
    <t xml:space="preserve">INST TEC GUAIMARAL </t>
  </si>
  <si>
    <t>INST TEC GUAIMARAL SEDE COLEGIO HERMOGENES MAZA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</si>
  <si>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</si>
  <si>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</si>
  <si>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</si>
  <si>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 xml:space="preserve">CODIGO DANE </t>
  </si>
  <si>
    <t>DIRECCION</t>
  </si>
  <si>
    <t>CLL 10AN NO 7E-134 BARRIO GUAIMARAL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</si>
  <si>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</si>
  <si>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</si>
  <si>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</si>
  <si>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</si>
  <si>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</si>
  <si>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</si>
  <si>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</si>
  <si>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</si>
  <si>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</si>
  <si>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</si>
  <si>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</si>
  <si>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>DESMONTE, DEMOLICIONES Y RETIRO DE ALISTADO O PLANTILLA DE NIVELACION DE PISO (TORTA) CONSIDERANDO EL ESTADO DE LA MISMA EN EL SITIO</t>
  </si>
  <si>
    <t>M2</t>
  </si>
  <si>
    <t>SUB - TOTAL ACTIVIDAD</t>
  </si>
  <si>
    <t xml:space="preserve"> 2.0 PISOS </t>
  </si>
  <si>
    <t xml:space="preserve">SUMINISTRO DE MATERIALES Y CONSTRUCCION DE PLACA MACIZA EN CONCRETO ESPESOR=10 CM </t>
  </si>
  <si>
    <t>3.0 PINTURA</t>
  </si>
  <si>
    <t xml:space="preserve">PINTURA con Esmalte </t>
  </si>
  <si>
    <t>SUMINISTRO DE MATERIALES Y APLICACIÓN DE TRES (3) MANOS DE PINTURA VINILICA PARA MUROS TIPO 1(INCLUYE RESANES) COLOR A ESCOGER.</t>
  </si>
  <si>
    <t>4.0 ASEO GENERAL</t>
  </si>
  <si>
    <t>ASEO GENERAL Y LIMPIEZA EN AREAS INTERVENIDAS Y SUS ALREDEDORES (Incluye muros y pisos de aulas, pasillos y graderia)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</si>
  <si>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</si>
  <si>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</si>
  <si>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</si>
  <si>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</si>
  <si>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</si>
  <si>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</si>
  <si>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r>
      <rPr>
        <b/>
        <sz val="11"/>
        <color theme="1"/>
        <rFont val="Tahoma"/>
        <family val="2"/>
      </rPr>
      <t xml:space="preserve">VALOR EN LETRA:  </t>
    </r>
    <r>
      <rPr>
        <sz val="11"/>
        <color theme="1"/>
        <rFont val="Tahoma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</si>
</sst>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&quot;$&quot;\ * #,##0.00_);_(&quot;$&quot;\ * \(#,##0.00\);_(&quot;$&quot;\ * &quot;-&quot;??_);_(@_)"/>
    <numFmt numFmtId="167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ahoma"/>
      <family val="2"/>
    </font>
    <font>
      <sz val="10"/>
      <color theme="1"/>
      <name val="Tahoma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b/>
      <sz val="11"/>
      <color theme="1"/>
      <name val="Tahoma"/>
      <family val="2"/>
    </font>
    <font>
      <sz val="14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Arial"/>
      <family val="2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3" borderId="14" xfId="0" applyFont="1" applyFill="1" applyBorder="1" applyAlignment="1">
      <alignment vertical="center" wrapText="1"/>
    </xf>
    <xf numFmtId="0" fontId="7" fillId="4" borderId="16" xfId="0" applyFont="1" applyFill="1" applyBorder="1" applyAlignment="1">
      <alignment horizontal="left" vertical="center" wrapText="1"/>
    </xf>
    <xf numFmtId="1" fontId="8" fillId="0" borderId="14" xfId="1" applyNumberFormat="1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4" borderId="18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164" fontId="10" fillId="4" borderId="5" xfId="1" applyFont="1" applyFill="1" applyBorder="1" applyAlignment="1">
      <alignment horizontal="center" vertical="center"/>
    </xf>
    <xf numFmtId="164" fontId="10" fillId="4" borderId="19" xfId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65" fontId="3" fillId="0" borderId="19" xfId="1" applyNumberFormat="1" applyFont="1" applyFill="1" applyBorder="1" applyAlignment="1">
      <alignment horizontal="center" vertical="center"/>
    </xf>
    <xf numFmtId="164" fontId="13" fillId="0" borderId="19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6" fontId="3" fillId="0" borderId="19" xfId="2" applyFont="1" applyFill="1" applyBorder="1" applyAlignment="1">
      <alignment horizontal="center" vertical="center"/>
    </xf>
    <xf numFmtId="164" fontId="3" fillId="0" borderId="19" xfId="1" applyFont="1" applyFill="1" applyBorder="1" applyAlignment="1">
      <alignment horizontal="center" vertical="center"/>
    </xf>
    <xf numFmtId="164" fontId="10" fillId="0" borderId="19" xfId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164" fontId="10" fillId="0" borderId="19" xfId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5" fontId="15" fillId="0" borderId="19" xfId="1" applyNumberFormat="1" applyFont="1" applyBorder="1" applyAlignment="1">
      <alignment vertical="center"/>
    </xf>
    <xf numFmtId="9" fontId="14" fillId="0" borderId="5" xfId="3" applyFont="1" applyBorder="1" applyAlignment="1">
      <alignment horizontal="center" vertical="center"/>
    </xf>
    <xf numFmtId="167" fontId="15" fillId="0" borderId="19" xfId="1" applyNumberFormat="1" applyFont="1" applyBorder="1" applyAlignment="1">
      <alignment vertical="center"/>
    </xf>
    <xf numFmtId="166" fontId="14" fillId="0" borderId="4" xfId="2" applyFont="1" applyBorder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15" fillId="0" borderId="23" xfId="1" applyNumberFormat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164" fontId="3" fillId="0" borderId="0" xfId="1" applyFont="1" applyFill="1" applyBorder="1" applyAlignment="1">
      <alignment horizontal="center" vertical="center"/>
    </xf>
    <xf numFmtId="164" fontId="3" fillId="0" borderId="0" xfId="1" applyFont="1" applyBorder="1" applyAlignment="1">
      <alignment vertical="center"/>
    </xf>
    <xf numFmtId="164" fontId="3" fillId="0" borderId="0" xfId="1" applyFont="1" applyFill="1" applyAlignment="1">
      <alignment horizontal="center" vertical="center"/>
    </xf>
    <xf numFmtId="164" fontId="3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/>
    </xf>
    <xf numFmtId="0" fontId="18" fillId="0" borderId="19" xfId="0" applyFont="1" applyBorder="1" applyAlignment="1">
      <alignment horizontal="center" vertical="top"/>
    </xf>
    <xf numFmtId="0" fontId="18" fillId="0" borderId="24" xfId="0" applyFont="1" applyBorder="1" applyAlignment="1">
      <alignment horizontal="center" vertical="top"/>
    </xf>
    <xf numFmtId="0" fontId="18" fillId="0" borderId="25" xfId="0" applyFont="1" applyBorder="1" applyAlignment="1">
      <alignment horizontal="center" vertical="top"/>
    </xf>
    <xf numFmtId="0" fontId="18" fillId="0" borderId="26" xfId="0" applyFont="1" applyBorder="1" applyAlignment="1">
      <alignment horizontal="center" vertical="top"/>
    </xf>
    <xf numFmtId="0" fontId="16" fillId="0" borderId="18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ELABORADO%20POR%20LA%20SEC%20EDUCACION%20MUNICIPAL.%20-INST%20TEC%20GUAIMARAL%20SEDE%20COLEGIO%20HERMOGENES%20MAZA%20-%20PRRESUPUESTO%20-%20AP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/>
      <sheetData sheetId="1" refreshError="1"/>
      <sheetData sheetId="2"/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EM CANTIDADES"/>
      <sheetName val="MEMORIAS DE CALCULOS "/>
      <sheetName val="MEMORIAS ELE-VARI-AGUA-MOB"/>
      <sheetName val="APUS "/>
    </sheetNames>
    <sheetDataSet>
      <sheetData sheetId="0"/>
      <sheetData sheetId="1">
        <row r="25">
          <cell r="AO25">
            <v>656.18000000000006</v>
          </cell>
        </row>
        <row r="41">
          <cell r="AO41">
            <v>656.18000000000006</v>
          </cell>
        </row>
        <row r="63">
          <cell r="AO63">
            <v>40</v>
          </cell>
        </row>
        <row r="83">
          <cell r="AO83">
            <v>92.16</v>
          </cell>
        </row>
        <row r="103">
          <cell r="AO103">
            <v>657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view="pageBreakPreview" zoomScale="110" zoomScaleNormal="110" zoomScaleSheetLayoutView="110" workbookViewId="0">
      <selection activeCell="K12" sqref="K12"/>
    </sheetView>
  </sheetViews>
  <sheetFormatPr baseColWidth="10" defaultColWidth="11.42578125" defaultRowHeight="12.75" x14ac:dyDescent="0.25"/>
  <cols>
    <col min="1" max="1" width="7.85546875" style="43" customWidth="1"/>
    <col min="2" max="2" width="9.28515625" style="43" customWidth="1"/>
    <col min="3" max="3" width="59.7109375" style="3" customWidth="1"/>
    <col min="4" max="4" width="12.85546875" style="3" customWidth="1"/>
    <col min="5" max="5" width="13.7109375" style="48" customWidth="1"/>
    <col min="6" max="6" width="11.85546875" style="49" customWidth="1"/>
    <col min="7" max="7" width="23.5703125" style="49" customWidth="1"/>
    <col min="8" max="8" width="26.28515625" style="3" customWidth="1"/>
    <col min="9" max="9" width="15.42578125" style="3" bestFit="1" customWidth="1"/>
    <col min="10" max="10" width="13.28515625" style="3" bestFit="1" customWidth="1"/>
    <col min="11" max="12" width="11.42578125" style="3"/>
    <col min="13" max="13" width="14.140625" style="3" customWidth="1"/>
    <col min="14" max="14" width="12" style="3" bestFit="1" customWidth="1"/>
    <col min="15" max="16384" width="11.42578125" style="3"/>
  </cols>
  <sheetData>
    <row r="1" spans="1:13" ht="138.75" customHeight="1" x14ac:dyDescent="0.25">
      <c r="A1" s="103" t="s">
        <v>0</v>
      </c>
      <c r="B1" s="104"/>
      <c r="C1" s="104"/>
      <c r="D1" s="104"/>
      <c r="E1" s="104"/>
      <c r="F1" s="104"/>
      <c r="G1" s="105"/>
      <c r="H1" s="1"/>
      <c r="I1" s="2"/>
      <c r="J1" s="2"/>
      <c r="K1" s="2"/>
      <c r="L1" s="2"/>
      <c r="M1" s="2"/>
    </row>
    <row r="2" spans="1:13" ht="25.5" customHeight="1" x14ac:dyDescent="0.25">
      <c r="A2" s="106" t="s">
        <v>1</v>
      </c>
      <c r="B2" s="107"/>
      <c r="C2" s="107"/>
      <c r="D2" s="107"/>
      <c r="E2" s="107"/>
      <c r="F2" s="107"/>
      <c r="G2" s="108"/>
      <c r="H2" s="1"/>
      <c r="I2" s="2"/>
      <c r="J2" s="2"/>
      <c r="K2" s="2"/>
      <c r="L2" s="2"/>
      <c r="M2" s="2"/>
    </row>
    <row r="3" spans="1:13" ht="16.5" customHeight="1" x14ac:dyDescent="0.25">
      <c r="A3" s="109" t="s">
        <v>2</v>
      </c>
      <c r="B3" s="110"/>
      <c r="C3" s="110"/>
      <c r="D3" s="110"/>
      <c r="E3" s="110"/>
      <c r="F3" s="110"/>
      <c r="G3" s="111"/>
      <c r="H3" s="1"/>
      <c r="I3" s="2"/>
      <c r="J3" s="2"/>
      <c r="K3" s="2"/>
      <c r="L3" s="2"/>
      <c r="M3" s="2"/>
    </row>
    <row r="4" spans="1:13" ht="16.5" customHeight="1" x14ac:dyDescent="0.25">
      <c r="A4" s="112" t="s">
        <v>3</v>
      </c>
      <c r="B4" s="113"/>
      <c r="C4" s="113"/>
      <c r="D4" s="113"/>
      <c r="E4" s="113"/>
      <c r="F4" s="114"/>
      <c r="G4" s="4" t="s">
        <v>4</v>
      </c>
      <c r="H4" s="1"/>
      <c r="I4" s="2"/>
      <c r="J4" s="2"/>
      <c r="K4" s="2"/>
      <c r="L4" s="2"/>
      <c r="M4" s="2"/>
    </row>
    <row r="5" spans="1:13" ht="25.5" customHeight="1" x14ac:dyDescent="0.25">
      <c r="A5" s="95" t="s">
        <v>5</v>
      </c>
      <c r="B5" s="96"/>
      <c r="C5" s="97" t="s">
        <v>2</v>
      </c>
      <c r="D5" s="98"/>
      <c r="E5" s="99"/>
      <c r="F5" s="5" t="s">
        <v>6</v>
      </c>
      <c r="G5" s="6">
        <v>154001004376</v>
      </c>
      <c r="H5" s="1"/>
      <c r="I5" s="2"/>
      <c r="J5" s="2"/>
      <c r="K5" s="2"/>
      <c r="L5" s="2"/>
      <c r="M5" s="2"/>
    </row>
    <row r="6" spans="1:13" ht="16.5" customHeight="1" x14ac:dyDescent="0.25">
      <c r="A6" s="95" t="s">
        <v>7</v>
      </c>
      <c r="B6" s="96"/>
      <c r="C6" s="97" t="s">
        <v>8</v>
      </c>
      <c r="D6" s="98"/>
      <c r="E6" s="99"/>
      <c r="F6" s="5" t="s">
        <v>9</v>
      </c>
      <c r="G6" s="7" t="s">
        <v>10</v>
      </c>
      <c r="H6" s="1"/>
      <c r="I6" s="2"/>
      <c r="J6" s="2"/>
      <c r="K6" s="2"/>
      <c r="L6" s="2"/>
      <c r="M6" s="2"/>
    </row>
    <row r="7" spans="1:13" ht="12" customHeight="1" x14ac:dyDescent="0.25">
      <c r="A7" s="100"/>
      <c r="B7" s="101"/>
      <c r="C7" s="101"/>
      <c r="D7" s="101"/>
      <c r="E7" s="101"/>
      <c r="F7" s="101"/>
      <c r="G7" s="102"/>
      <c r="H7" s="1"/>
      <c r="I7" s="2"/>
      <c r="J7" s="2"/>
      <c r="K7" s="2"/>
      <c r="L7" s="2"/>
      <c r="M7" s="2"/>
    </row>
    <row r="8" spans="1:13" s="14" customFormat="1" ht="33.75" customHeight="1" x14ac:dyDescent="0.25">
      <c r="A8" s="8" t="s">
        <v>11</v>
      </c>
      <c r="B8" s="9" t="s">
        <v>12</v>
      </c>
      <c r="C8" s="9" t="s">
        <v>13</v>
      </c>
      <c r="D8" s="9" t="s">
        <v>14</v>
      </c>
      <c r="E8" s="10" t="s">
        <v>15</v>
      </c>
      <c r="F8" s="10" t="s">
        <v>16</v>
      </c>
      <c r="G8" s="11" t="s">
        <v>17</v>
      </c>
      <c r="H8" s="12"/>
      <c r="I8" s="13"/>
      <c r="J8" s="13"/>
      <c r="K8" s="13"/>
      <c r="L8" s="13"/>
      <c r="M8" s="13"/>
    </row>
    <row r="9" spans="1:13" s="17" customFormat="1" ht="17.649999999999999" customHeight="1" x14ac:dyDescent="0.25">
      <c r="A9" s="92" t="s">
        <v>18</v>
      </c>
      <c r="B9" s="93"/>
      <c r="C9" s="93"/>
      <c r="D9" s="93"/>
      <c r="E9" s="93"/>
      <c r="F9" s="93"/>
      <c r="G9" s="94"/>
      <c r="H9" s="15"/>
      <c r="I9" s="16"/>
      <c r="J9" s="16"/>
      <c r="K9" s="16"/>
      <c r="L9" s="16"/>
      <c r="M9" s="16"/>
    </row>
    <row r="10" spans="1:13" s="17" customFormat="1" ht="21" customHeight="1" x14ac:dyDescent="0.25">
      <c r="A10" s="92" t="s">
        <v>19</v>
      </c>
      <c r="B10" s="93"/>
      <c r="C10" s="93"/>
      <c r="D10" s="93"/>
      <c r="E10" s="93"/>
      <c r="F10" s="93"/>
      <c r="G10" s="94"/>
      <c r="H10" s="15"/>
      <c r="I10" s="16"/>
      <c r="J10" s="16"/>
      <c r="K10" s="16"/>
      <c r="L10" s="16"/>
      <c r="M10" s="16"/>
    </row>
    <row r="11" spans="1:13" s="17" customFormat="1" ht="38.25" x14ac:dyDescent="0.25">
      <c r="A11" s="18">
        <v>1.1000000000000001</v>
      </c>
      <c r="B11" s="19"/>
      <c r="C11" s="20" t="s">
        <v>20</v>
      </c>
      <c r="D11" s="21" t="s">
        <v>21</v>
      </c>
      <c r="E11" s="22">
        <f>+'[32]MEM CANTIDADES'!AO25</f>
        <v>656.18000000000006</v>
      </c>
      <c r="F11" s="23"/>
      <c r="G11" s="24">
        <f t="shared" ref="G11" si="0">F11*E11</f>
        <v>0</v>
      </c>
      <c r="H11" s="15"/>
      <c r="I11" s="16"/>
      <c r="J11" s="16"/>
      <c r="K11" s="16"/>
      <c r="L11" s="16"/>
      <c r="M11" s="16"/>
    </row>
    <row r="12" spans="1:13" ht="22.5" customHeight="1" x14ac:dyDescent="0.25">
      <c r="A12" s="92" t="s">
        <v>22</v>
      </c>
      <c r="B12" s="93"/>
      <c r="C12" s="93"/>
      <c r="D12" s="93"/>
      <c r="E12" s="93"/>
      <c r="F12" s="93"/>
      <c r="G12" s="25">
        <f>SUM(G11:G11)</f>
        <v>0</v>
      </c>
      <c r="H12" s="1"/>
      <c r="I12" s="2"/>
      <c r="J12" s="2"/>
      <c r="K12" s="2"/>
      <c r="L12" s="2"/>
      <c r="M12" s="2"/>
    </row>
    <row r="13" spans="1:13" s="17" customFormat="1" ht="26.25" customHeight="1" x14ac:dyDescent="0.25">
      <c r="A13" s="92" t="s">
        <v>23</v>
      </c>
      <c r="B13" s="93"/>
      <c r="C13" s="93"/>
      <c r="D13" s="93"/>
      <c r="E13" s="93"/>
      <c r="F13" s="93"/>
      <c r="G13" s="94"/>
      <c r="H13" s="15"/>
      <c r="I13" s="16"/>
      <c r="J13" s="16"/>
      <c r="K13" s="16"/>
      <c r="L13" s="16"/>
      <c r="M13" s="16"/>
    </row>
    <row r="14" spans="1:13" ht="26.25" customHeight="1" x14ac:dyDescent="0.25">
      <c r="A14" s="18">
        <v>2.1</v>
      </c>
      <c r="B14" s="21"/>
      <c r="C14" s="26" t="s">
        <v>24</v>
      </c>
      <c r="D14" s="21" t="s">
        <v>21</v>
      </c>
      <c r="E14" s="21">
        <f>'[32]MEM CANTIDADES'!AO41</f>
        <v>656.18000000000006</v>
      </c>
      <c r="F14" s="23"/>
      <c r="G14" s="27">
        <f>E14*F14</f>
        <v>0</v>
      </c>
      <c r="H14" s="1"/>
      <c r="I14" s="2"/>
      <c r="J14" s="2"/>
      <c r="K14" s="2"/>
      <c r="L14" s="2"/>
      <c r="M14" s="2"/>
    </row>
    <row r="15" spans="1:13" ht="26.25" customHeight="1" x14ac:dyDescent="0.25">
      <c r="A15" s="92" t="s">
        <v>22</v>
      </c>
      <c r="B15" s="93"/>
      <c r="C15" s="93"/>
      <c r="D15" s="93"/>
      <c r="E15" s="93"/>
      <c r="F15" s="93"/>
      <c r="G15" s="25">
        <f>SUM(G14:G14)</f>
        <v>0</v>
      </c>
      <c r="H15" s="1"/>
      <c r="I15" s="2"/>
      <c r="J15" s="2"/>
      <c r="K15" s="2"/>
      <c r="L15" s="2"/>
      <c r="M15" s="2"/>
    </row>
    <row r="16" spans="1:13" ht="22.5" customHeight="1" x14ac:dyDescent="0.25">
      <c r="A16" s="92" t="s">
        <v>25</v>
      </c>
      <c r="B16" s="93"/>
      <c r="C16" s="93"/>
      <c r="D16" s="93"/>
      <c r="E16" s="93"/>
      <c r="F16" s="93"/>
      <c r="G16" s="94"/>
      <c r="H16" s="1"/>
      <c r="I16" s="2"/>
      <c r="J16" s="2"/>
      <c r="K16" s="2"/>
      <c r="L16" s="2"/>
      <c r="M16" s="2"/>
    </row>
    <row r="17" spans="1:13" x14ac:dyDescent="0.25">
      <c r="A17" s="18">
        <v>3.1</v>
      </c>
      <c r="B17" s="21"/>
      <c r="C17" s="20" t="s">
        <v>26</v>
      </c>
      <c r="D17" s="21" t="s">
        <v>21</v>
      </c>
      <c r="E17" s="21">
        <f>'[32]MEM CANTIDADES'!AO63</f>
        <v>40</v>
      </c>
      <c r="F17" s="23"/>
      <c r="G17" s="28">
        <f>E17*F17</f>
        <v>0</v>
      </c>
      <c r="H17" s="1"/>
      <c r="I17" s="2"/>
      <c r="J17" s="2"/>
      <c r="K17" s="2"/>
      <c r="L17" s="2"/>
      <c r="M17" s="2"/>
    </row>
    <row r="18" spans="1:13" ht="40.5" customHeight="1" x14ac:dyDescent="0.25">
      <c r="A18" s="18">
        <v>3.2</v>
      </c>
      <c r="B18" s="21"/>
      <c r="C18" s="20" t="s">
        <v>27</v>
      </c>
      <c r="D18" s="21" t="s">
        <v>21</v>
      </c>
      <c r="E18" s="21">
        <f>'[32]MEM CANTIDADES'!AO83</f>
        <v>92.16</v>
      </c>
      <c r="F18" s="23"/>
      <c r="G18" s="28">
        <f>E18*F18</f>
        <v>0</v>
      </c>
      <c r="H18" s="1"/>
      <c r="I18" s="2"/>
      <c r="J18" s="2"/>
      <c r="K18" s="2"/>
      <c r="L18" s="2"/>
      <c r="M18" s="2"/>
    </row>
    <row r="19" spans="1:13" ht="22.5" customHeight="1" x14ac:dyDescent="0.25">
      <c r="A19" s="92" t="s">
        <v>22</v>
      </c>
      <c r="B19" s="93"/>
      <c r="C19" s="93"/>
      <c r="D19" s="93"/>
      <c r="E19" s="93"/>
      <c r="F19" s="93"/>
      <c r="G19" s="29">
        <f>SUM(G17:G18)</f>
        <v>0</v>
      </c>
      <c r="H19" s="1"/>
      <c r="I19" s="2"/>
      <c r="J19" s="2"/>
      <c r="K19" s="2"/>
      <c r="L19" s="2"/>
      <c r="M19" s="2"/>
    </row>
    <row r="20" spans="1:13" ht="22.5" customHeight="1" x14ac:dyDescent="0.25">
      <c r="A20" s="92" t="s">
        <v>28</v>
      </c>
      <c r="B20" s="93"/>
      <c r="C20" s="93"/>
      <c r="D20" s="93"/>
      <c r="E20" s="93"/>
      <c r="F20" s="93"/>
      <c r="G20" s="94"/>
      <c r="H20" s="1"/>
      <c r="I20" s="2"/>
      <c r="J20" s="2"/>
      <c r="K20" s="2"/>
      <c r="L20" s="2"/>
      <c r="M20" s="2"/>
    </row>
    <row r="21" spans="1:13" s="34" customFormat="1" ht="29.25" customHeight="1" x14ac:dyDescent="0.25">
      <c r="A21" s="18">
        <v>4.0999999999999996</v>
      </c>
      <c r="B21" s="21"/>
      <c r="C21" s="30" t="s">
        <v>29</v>
      </c>
      <c r="D21" s="21" t="s">
        <v>21</v>
      </c>
      <c r="E21" s="21">
        <f>'[32]MEM CANTIDADES'!AO103</f>
        <v>657</v>
      </c>
      <c r="F21" s="23"/>
      <c r="G21" s="31">
        <f>+F21*E21</f>
        <v>0</v>
      </c>
      <c r="H21" s="32"/>
      <c r="I21" s="33"/>
      <c r="J21" s="33"/>
      <c r="K21" s="33"/>
      <c r="L21" s="33"/>
      <c r="M21" s="33"/>
    </row>
    <row r="22" spans="1:13" s="34" customFormat="1" ht="18.75" customHeight="1" x14ac:dyDescent="0.25">
      <c r="A22" s="92" t="s">
        <v>22</v>
      </c>
      <c r="B22" s="93"/>
      <c r="C22" s="93"/>
      <c r="D22" s="93"/>
      <c r="E22" s="93"/>
      <c r="F22" s="93"/>
      <c r="G22" s="31">
        <f>SUM(G21:G21)</f>
        <v>0</v>
      </c>
      <c r="H22" s="35"/>
      <c r="I22" s="21"/>
      <c r="J22" s="21"/>
      <c r="K22" s="21"/>
      <c r="L22" s="21"/>
      <c r="M22" s="21"/>
    </row>
    <row r="23" spans="1:13" s="34" customFormat="1" ht="6" customHeight="1" x14ac:dyDescent="0.25">
      <c r="A23" s="87"/>
      <c r="B23" s="88"/>
      <c r="C23" s="88"/>
      <c r="D23" s="88"/>
      <c r="E23" s="88"/>
      <c r="F23" s="88"/>
      <c r="G23" s="89"/>
      <c r="H23" s="36"/>
      <c r="I23" s="37"/>
      <c r="J23" s="37"/>
      <c r="K23" s="37"/>
      <c r="L23" s="37"/>
      <c r="M23" s="37"/>
    </row>
    <row r="24" spans="1:13" s="34" customFormat="1" ht="19.5" customHeight="1" x14ac:dyDescent="0.25">
      <c r="A24" s="74" t="s">
        <v>30</v>
      </c>
      <c r="B24" s="76"/>
      <c r="C24" s="76"/>
      <c r="D24" s="76"/>
      <c r="E24" s="76"/>
      <c r="F24" s="76"/>
      <c r="G24" s="38">
        <f>ROUND(G12+G15+G22+G19,-3)</f>
        <v>0</v>
      </c>
      <c r="H24" s="32"/>
      <c r="I24" s="33"/>
      <c r="J24" s="33"/>
      <c r="K24" s="33"/>
      <c r="L24" s="33"/>
      <c r="M24" s="33"/>
    </row>
    <row r="25" spans="1:13" s="34" customFormat="1" ht="4.5" customHeight="1" x14ac:dyDescent="0.25">
      <c r="A25" s="90"/>
      <c r="B25" s="82"/>
      <c r="C25" s="82"/>
      <c r="D25" s="82"/>
      <c r="E25" s="82"/>
      <c r="F25" s="82"/>
      <c r="G25" s="91"/>
      <c r="H25" s="81"/>
      <c r="I25" s="82"/>
      <c r="J25" s="82"/>
      <c r="K25" s="82"/>
      <c r="L25" s="82"/>
      <c r="M25" s="82"/>
    </row>
    <row r="26" spans="1:13" s="34" customFormat="1" ht="18" x14ac:dyDescent="0.25">
      <c r="A26" s="69" t="s">
        <v>31</v>
      </c>
      <c r="B26" s="70"/>
      <c r="C26" s="70"/>
      <c r="D26" s="70"/>
      <c r="E26" s="70"/>
      <c r="F26" s="39"/>
      <c r="G26" s="40">
        <f>+G24*F26</f>
        <v>0</v>
      </c>
      <c r="H26" s="32"/>
      <c r="I26" s="33"/>
      <c r="J26" s="33"/>
      <c r="K26" s="33"/>
      <c r="L26" s="33"/>
      <c r="M26" s="33"/>
    </row>
    <row r="27" spans="1:13" s="34" customFormat="1" ht="18" x14ac:dyDescent="0.25">
      <c r="A27" s="69" t="s">
        <v>32</v>
      </c>
      <c r="B27" s="70"/>
      <c r="C27" s="70"/>
      <c r="D27" s="70"/>
      <c r="E27" s="70"/>
      <c r="F27" s="39"/>
      <c r="G27" s="40">
        <f>+G24*F27</f>
        <v>0</v>
      </c>
      <c r="H27" s="41"/>
      <c r="I27" s="33"/>
      <c r="J27" s="33"/>
      <c r="K27" s="33"/>
      <c r="L27" s="33"/>
      <c r="M27" s="33"/>
    </row>
    <row r="28" spans="1:13" ht="13.15" customHeight="1" x14ac:dyDescent="0.25">
      <c r="A28" s="69" t="s">
        <v>33</v>
      </c>
      <c r="B28" s="70"/>
      <c r="C28" s="70"/>
      <c r="D28" s="70"/>
      <c r="E28" s="70"/>
      <c r="F28" s="39"/>
      <c r="G28" s="40">
        <f>+G24*F28</f>
        <v>0</v>
      </c>
      <c r="H28" s="1"/>
      <c r="I28" s="2"/>
      <c r="J28" s="2"/>
      <c r="K28" s="2"/>
      <c r="L28" s="2"/>
      <c r="M28" s="2"/>
    </row>
    <row r="29" spans="1:13" ht="7.5" customHeight="1" x14ac:dyDescent="0.25">
      <c r="A29" s="71"/>
      <c r="B29" s="72"/>
      <c r="C29" s="72"/>
      <c r="D29" s="72"/>
      <c r="E29" s="72"/>
      <c r="F29" s="72"/>
      <c r="G29" s="73"/>
      <c r="H29" s="42"/>
      <c r="I29" s="42"/>
      <c r="J29" s="42"/>
      <c r="K29" s="42"/>
      <c r="L29" s="42"/>
      <c r="M29" s="42"/>
    </row>
    <row r="30" spans="1:13" ht="18.75" customHeight="1" x14ac:dyDescent="0.25">
      <c r="A30" s="74" t="s">
        <v>34</v>
      </c>
      <c r="B30" s="75"/>
      <c r="C30" s="76"/>
      <c r="D30" s="76"/>
      <c r="E30" s="76"/>
      <c r="F30" s="76"/>
      <c r="G30" s="38">
        <f>SUM(G26:G28)</f>
        <v>0</v>
      </c>
    </row>
    <row r="31" spans="1:13" ht="6" customHeight="1" x14ac:dyDescent="0.25">
      <c r="A31" s="77"/>
      <c r="B31" s="78"/>
      <c r="C31" s="79"/>
      <c r="D31" s="79"/>
      <c r="E31" s="79"/>
      <c r="F31" s="79"/>
      <c r="G31" s="80"/>
      <c r="H31" s="81"/>
      <c r="I31" s="82"/>
      <c r="J31" s="82"/>
      <c r="K31" s="82"/>
      <c r="L31" s="82"/>
      <c r="M31" s="83"/>
    </row>
    <row r="32" spans="1:13" ht="4.5" customHeight="1" x14ac:dyDescent="0.25">
      <c r="A32" s="84"/>
      <c r="B32" s="85"/>
      <c r="C32" s="85"/>
      <c r="D32" s="85"/>
      <c r="E32" s="85"/>
      <c r="F32" s="85"/>
      <c r="G32" s="86"/>
      <c r="H32" s="43"/>
      <c r="I32" s="43"/>
      <c r="J32" s="43"/>
      <c r="K32" s="43"/>
      <c r="L32" s="43"/>
      <c r="M32" s="43"/>
    </row>
    <row r="33" spans="1:8" ht="19.5" customHeight="1" thickBot="1" x14ac:dyDescent="0.3">
      <c r="A33" s="53" t="s">
        <v>35</v>
      </c>
      <c r="B33" s="54"/>
      <c r="C33" s="55"/>
      <c r="D33" s="55"/>
      <c r="E33" s="55"/>
      <c r="F33" s="55"/>
      <c r="G33" s="44">
        <f>ROUND(G24+G30,-3)</f>
        <v>0</v>
      </c>
    </row>
    <row r="34" spans="1:8" ht="5.25" customHeight="1" x14ac:dyDescent="0.25">
      <c r="A34" s="56"/>
      <c r="B34" s="57"/>
      <c r="C34" s="57"/>
      <c r="D34" s="57"/>
      <c r="E34" s="57"/>
      <c r="F34" s="57"/>
      <c r="G34" s="58"/>
    </row>
    <row r="35" spans="1:8" ht="6.75" customHeight="1" x14ac:dyDescent="0.25">
      <c r="A35" s="59"/>
      <c r="B35" s="60"/>
      <c r="C35" s="60"/>
      <c r="D35" s="60"/>
      <c r="E35" s="60"/>
      <c r="F35" s="60"/>
      <c r="G35" s="61"/>
    </row>
    <row r="36" spans="1:8" ht="26.25" customHeight="1" x14ac:dyDescent="0.25">
      <c r="A36" s="62" t="s">
        <v>36</v>
      </c>
      <c r="B36" s="63"/>
      <c r="C36" s="64"/>
      <c r="D36" s="64"/>
      <c r="E36" s="64"/>
      <c r="F36" s="64"/>
      <c r="G36" s="65"/>
      <c r="H36" s="45"/>
    </row>
    <row r="37" spans="1:8" x14ac:dyDescent="0.25">
      <c r="A37" s="66"/>
      <c r="B37" s="67"/>
      <c r="C37" s="67"/>
      <c r="D37" s="67"/>
      <c r="E37" s="67"/>
      <c r="F37" s="67"/>
      <c r="G37" s="68"/>
    </row>
    <row r="38" spans="1:8" x14ac:dyDescent="0.25">
      <c r="A38" s="50"/>
      <c r="B38" s="50"/>
      <c r="C38" s="50"/>
      <c r="D38" s="50"/>
      <c r="E38" s="50"/>
      <c r="F38" s="50"/>
      <c r="G38" s="50"/>
    </row>
    <row r="39" spans="1:8" x14ac:dyDescent="0.25">
      <c r="A39" s="50"/>
      <c r="B39" s="50"/>
      <c r="C39" s="50"/>
      <c r="D39" s="50"/>
      <c r="E39" s="50"/>
      <c r="F39" s="50"/>
      <c r="G39" s="50"/>
    </row>
    <row r="40" spans="1:8" x14ac:dyDescent="0.25">
      <c r="E40" s="46"/>
      <c r="F40" s="47"/>
      <c r="G40" s="47"/>
    </row>
    <row r="41" spans="1:8" ht="28.5" customHeight="1" x14ac:dyDescent="0.25">
      <c r="E41" s="46"/>
      <c r="F41" s="47"/>
      <c r="G41" s="47"/>
    </row>
    <row r="42" spans="1:8" ht="18" x14ac:dyDescent="0.25">
      <c r="A42" s="51"/>
      <c r="B42" s="51"/>
      <c r="C42" s="51"/>
      <c r="E42" s="46"/>
      <c r="F42" s="47"/>
      <c r="G42" s="47"/>
    </row>
    <row r="43" spans="1:8" x14ac:dyDescent="0.25">
      <c r="A43" s="52"/>
      <c r="B43" s="52"/>
      <c r="C43" s="52"/>
      <c r="E43" s="46"/>
      <c r="F43" s="47"/>
      <c r="G43" s="47"/>
    </row>
    <row r="44" spans="1:8" x14ac:dyDescent="0.25">
      <c r="A44" s="52"/>
      <c r="B44" s="52"/>
      <c r="C44" s="52"/>
      <c r="E44" s="46"/>
      <c r="F44" s="47"/>
      <c r="G44" s="47"/>
    </row>
    <row r="45" spans="1:8" ht="14.25" x14ac:dyDescent="0.25">
      <c r="A45" s="52"/>
      <c r="B45" s="52"/>
      <c r="C45" s="52"/>
      <c r="E45" s="46"/>
      <c r="F45" s="47"/>
      <c r="G45" s="47"/>
    </row>
    <row r="46" spans="1:8" x14ac:dyDescent="0.25">
      <c r="E46" s="46"/>
      <c r="F46" s="47"/>
      <c r="G46" s="47"/>
    </row>
    <row r="47" spans="1:8" x14ac:dyDescent="0.25">
      <c r="E47" s="46"/>
      <c r="F47" s="47"/>
      <c r="G47" s="47"/>
    </row>
  </sheetData>
  <mergeCells count="39">
    <mergeCell ref="A1:G1"/>
    <mergeCell ref="A2:G2"/>
    <mergeCell ref="A3:G3"/>
    <mergeCell ref="A4:F4"/>
    <mergeCell ref="A5:B5"/>
    <mergeCell ref="C5:E5"/>
    <mergeCell ref="A22:F22"/>
    <mergeCell ref="A6:B6"/>
    <mergeCell ref="C6:E6"/>
    <mergeCell ref="A7:G7"/>
    <mergeCell ref="A9:G9"/>
    <mergeCell ref="A10:G10"/>
    <mergeCell ref="A12:F12"/>
    <mergeCell ref="A13:G13"/>
    <mergeCell ref="A15:F15"/>
    <mergeCell ref="A16:G16"/>
    <mergeCell ref="A19:F19"/>
    <mergeCell ref="A20:G20"/>
    <mergeCell ref="H31:M31"/>
    <mergeCell ref="A32:G32"/>
    <mergeCell ref="A23:G23"/>
    <mergeCell ref="A24:F24"/>
    <mergeCell ref="A25:G25"/>
    <mergeCell ref="H25:M25"/>
    <mergeCell ref="A26:E26"/>
    <mergeCell ref="A27:E27"/>
    <mergeCell ref="A33:F33"/>
    <mergeCell ref="A34:G34"/>
    <mergeCell ref="A35:G35"/>
    <mergeCell ref="A36:G37"/>
    <mergeCell ref="A28:E28"/>
    <mergeCell ref="A29:G29"/>
    <mergeCell ref="A30:F30"/>
    <mergeCell ref="A31:G31"/>
    <mergeCell ref="A38:G38"/>
    <mergeCell ref="A39:G39"/>
    <mergeCell ref="A42:C42"/>
    <mergeCell ref="A43:C44"/>
    <mergeCell ref="A45:C45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2023-09-15T16:35:30Z</cp:lastPrinted>
  <dcterms:created xsi:type="dcterms:W3CDTF">2023-09-15T16:29:42Z</dcterms:created>
  <dcterms:modified xsi:type="dcterms:W3CDTF">2023-09-15T16:35:36Z</dcterms:modified>
</cp:coreProperties>
</file>