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barragan\Desktop\INTERVENTORÍA CARRETERA LORICA - SAN ONOFRE IP-DO-SRN-036-2019\INFORMES\"/>
    </mc:Choice>
  </mc:AlternateContent>
  <xr:revisionPtr revIDLastSave="0" documentId="13_ncr:1_{3712DB4F-4360-43C8-921B-905084AC4657}" xr6:coauthVersionLast="44" xr6:coauthVersionMax="44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4" i="1" l="1"/>
  <c r="C23" i="1"/>
  <c r="C22" i="1"/>
  <c r="C26" i="1"/>
  <c r="B7" i="1" l="1"/>
  <c r="B8" i="1" s="1"/>
  <c r="B9" i="1" s="1"/>
  <c r="B10" i="1" s="1"/>
  <c r="B11" i="1" s="1"/>
  <c r="C27" i="1" l="1"/>
</calcChain>
</file>

<file path=xl/sharedStrings.xml><?xml version="1.0" encoding="utf-8"?>
<sst xmlns="http://schemas.openxmlformats.org/spreadsheetml/2006/main" count="45" uniqueCount="9">
  <si>
    <t>Oferta</t>
  </si>
  <si>
    <t>Valor Oferta</t>
  </si>
  <si>
    <t>Sumatoria</t>
  </si>
  <si>
    <t>Mediana</t>
  </si>
  <si>
    <t>Promedio Ofertas</t>
  </si>
  <si>
    <t>N° Ofertas</t>
  </si>
  <si>
    <t>Desviación Estándar</t>
  </si>
  <si>
    <t>Valor Mínimo Aceptable</t>
  </si>
  <si>
    <t>Guía para el manejo de ofertas artificialmente bajas en
Procesos de Contratación de Colombia Compra Eficiente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</si>
</sst>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164" formatCode="_-&quot;$&quot;* #,##0_-;\-&quot;$&quot;* #,##0_-;_-&quot;$&quot;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164" fontId="2" fillId="0" borderId="1" xfId="1" applyFont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6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6" fontId="3" fillId="3" borderId="1" xfId="0" applyNumberFormat="1" applyFont="1" applyFill="1" applyBorder="1" applyAlignment="1">
      <alignment horizontal="center" vertical="center"/>
    </xf>
    <xf numFmtId="164" fontId="2" fillId="0" borderId="1" xfId="1" applyFont="1" applyFill="1" applyBorder="1"/>
    <xf numFmtId="0" fontId="4" fillId="3" borderId="1" xfId="0" applyFont="1" applyFill="1" applyBorder="1"/>
    <xf numFmtId="164" fontId="4" fillId="3" borderId="1" xfId="0" applyNumberFormat="1" applyFont="1" applyFill="1" applyBorder="1"/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213360</xdr:colOff>
      <xdr:row>3</xdr:row>
      <xdr:rowOff>144780</xdr:rowOff>
    </xdr:from>
    <xdr:to>
      <xdr:col>9</xdr:col>
      <xdr:colOff>119326</xdr:colOff>
      <xdr:row>12</xdr:row>
      <xdr:rowOff>115994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99460" y="4358640"/>
          <a:ext cx="5514286" cy="16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H27"/>
  <sheetViews>
    <sheetView tabSelected="1" topLeftCell="A13" zoomScale="125" workbookViewId="0">
      <selection activeCell="C26" sqref="C26"/>
    </sheetView>
  </sheetViews>
  <sheetFormatPr baseColWidth="10" defaultRowHeight="15" x14ac:dyDescent="0.25"/>
  <cols>
    <col min="1" max="1" width="6" customWidth="1"/>
    <col min="2" max="2" width="23.7109375" customWidth="1"/>
    <col min="3" max="3" width="16.42578125" customWidth="1"/>
    <col min="4" max="4" width="15.85546875" customWidth="1"/>
    <col min="5" max="5" width="12.7109375" bestFit="1" customWidth="1"/>
    <col min="6" max="6" width="15.5703125" bestFit="1" customWidth="1"/>
    <col min="7" max="7" width="14.140625" bestFit="1" customWidth="1"/>
    <col min="8" max="9" width="12.85546875" bestFit="1" customWidth="1"/>
  </cols>
  <sheetData>
    <row r="3" spans="2:8" ht="43.5" customHeight="1" x14ac:dyDescent="0.25">
      <c r="E3" s="9" t="s">
        <v>8</v>
      </c>
      <c r="F3" s="10"/>
      <c r="G3" s="10"/>
      <c r="H3" s="10"/>
    </row>
    <row r="5" spans="2:8" x14ac:dyDescent="0.25">
      <c r="B5" s="1" t="s">
        <v>0</v>
      </c>
      <c r="C5" s="1" t="s">
        <v>1</v>
      </c>
    </row>
    <row r="6" spans="2:8" x14ac:dyDescent="0.25">
      <c r="B6" s="11">
        <v>1</v>
      </c>
      <c r="C6" s="12">
        <v>33979270</v>
      </c>
    </row>
    <row r="7" spans="2:8" x14ac:dyDescent="0.25">
      <c r="B7" s="11">
        <f>+B6+1</f>
        <v>2</v>
      </c>
      <c r="C7" s="12">
        <v>38732220</v>
      </c>
    </row>
    <row r="8" spans="2:8" x14ac:dyDescent="0.25">
      <c r="B8" s="11">
        <f t="shared" ref="B8:B11" si="0">+B7+1</f>
        <v>3</v>
      </c>
      <c r="C8" s="12">
        <v>39503244</v>
      </c>
    </row>
    <row r="9" spans="2:8" x14ac:dyDescent="0.25">
      <c r="B9" s="11">
        <f t="shared" si="0"/>
        <v>4</v>
      </c>
      <c r="C9" s="12">
        <v>39731220</v>
      </c>
    </row>
    <row r="10" spans="2:8" x14ac:dyDescent="0.25">
      <c r="B10" s="1">
        <f t="shared" si="0"/>
        <v>5</v>
      </c>
      <c r="C10" s="8">
        <v>42947220</v>
      </c>
    </row>
    <row r="11" spans="2:8" x14ac:dyDescent="0.25">
      <c r="B11" s="1">
        <f t="shared" si="0"/>
        <v>6</v>
      </c>
      <c r="C11" s="8">
        <v>43251220</v>
      </c>
    </row>
    <row r="12" spans="2:8" x14ac:dyDescent="0.25">
      <c r="B12" s="1">
        <v>7</v>
      </c>
      <c r="C12" s="8">
        <v>44985220</v>
      </c>
    </row>
    <row r="13" spans="2:8" x14ac:dyDescent="0.25">
      <c r="B13" s="1">
        <v>8</v>
      </c>
      <c r="C13" s="8">
        <v>47827220</v>
      </c>
    </row>
    <row r="14" spans="2:8" x14ac:dyDescent="0.25">
      <c r="B14" s="1">
        <v>9</v>
      </c>
      <c r="C14" s="8">
        <v>50417219.999999993</v>
      </c>
    </row>
    <row r="15" spans="2:8" x14ac:dyDescent="0.25">
      <c r="B15" s="1">
        <v>10</v>
      </c>
      <c r="C15" s="8">
        <v>50456220</v>
      </c>
    </row>
    <row r="16" spans="2:8" x14ac:dyDescent="0.25">
      <c r="B16" s="1">
        <v>11</v>
      </c>
      <c r="C16" s="8">
        <v>50859520</v>
      </c>
    </row>
    <row r="17" spans="2:3" x14ac:dyDescent="0.25">
      <c r="B17" s="1">
        <v>12</v>
      </c>
      <c r="C17" s="8">
        <v>51437220</v>
      </c>
    </row>
    <row r="18" spans="2:3" x14ac:dyDescent="0.25">
      <c r="B18" s="1">
        <v>13</v>
      </c>
      <c r="C18" s="8">
        <v>51863220</v>
      </c>
    </row>
    <row r="19" spans="2:3" x14ac:dyDescent="0.25">
      <c r="B19" s="1">
        <v>14</v>
      </c>
      <c r="C19" s="8">
        <v>53515220</v>
      </c>
    </row>
    <row r="20" spans="2:3" x14ac:dyDescent="0.25">
      <c r="B20" s="1">
        <v>15</v>
      </c>
      <c r="C20" s="8">
        <v>55452320</v>
      </c>
    </row>
    <row r="21" spans="2:3" x14ac:dyDescent="0.25">
      <c r="B21" s="1">
        <v>16</v>
      </c>
      <c r="C21" s="8">
        <v>59436220</v>
      </c>
    </row>
    <row r="22" spans="2:3" x14ac:dyDescent="0.25">
      <c r="B22" s="7" t="s">
        <v>2</v>
      </c>
      <c r="C22" s="4">
        <f>SUM(C6:C21)</f>
        <v>754393994</v>
      </c>
    </row>
    <row r="23" spans="2:3" x14ac:dyDescent="0.25">
      <c r="B23" s="7" t="s">
        <v>3</v>
      </c>
      <c r="C23" s="13">
        <f>MEDIAN(C6:C21)</f>
        <v>49122220</v>
      </c>
    </row>
    <row r="24" spans="2:3" x14ac:dyDescent="0.25">
      <c r="B24" s="5" t="s">
        <v>4</v>
      </c>
      <c r="C24" s="4">
        <f>AVERAGE(C6:C21)</f>
        <v>47149624.625</v>
      </c>
    </row>
    <row r="25" spans="2:3" x14ac:dyDescent="0.25">
      <c r="B25" s="6" t="s">
        <v>5</v>
      </c>
      <c r="C25" s="2">
        <v>16</v>
      </c>
    </row>
    <row r="26" spans="2:3" x14ac:dyDescent="0.25">
      <c r="B26" s="3" t="s">
        <v>6</v>
      </c>
      <c r="C26" s="4">
        <f>_xlfn.STDEV.P(C6:C21)</f>
        <v>6764816.4427958056</v>
      </c>
    </row>
    <row r="27" spans="2:3" x14ac:dyDescent="0.25">
      <c r="B27" s="14" t="s">
        <v>7</v>
      </c>
      <c r="C27" s="15">
        <f>C23-C26</f>
        <v>42357403.557204194</v>
      </c>
    </row>
  </sheetData>
  <mergeCells count="1">
    <mergeCell ref="E3:H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Gaitan Reina</dc:creator>
  <cp:lastModifiedBy>Jose Mauricio Barragan Moreno</cp:lastModifiedBy>
  <dcterms:created xsi:type="dcterms:W3CDTF">2019-03-18T20:27:49Z</dcterms:created>
  <dcterms:modified xsi:type="dcterms:W3CDTF">2019-09-25T22:39:40Z</dcterms:modified>
</cp:coreProperties>
</file>