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mc:AlternateContent xmlns:mc="http://schemas.openxmlformats.org/markup-compatibility/2006">
    <mc:Choice Requires="x15">
      <x15ac:absPath xmlns:x15ac="http://schemas.microsoft.com/office/spreadsheetml/2010/11/ac" url="E:\GUBIR\GUBIR 2023\soportes ECO VIVIENDAS FISCALES 2023\"/>
    </mc:Choice>
  </mc:AlternateContent>
  <bookViews>
    <workbookView xWindow="0" yWindow="0" windowWidth="28800" windowHeight="11700" tabRatio="928"/>
  </bookViews>
  <sheets>
    <sheet name="PE MEPER viviendas 2023 DEF" sheetId="41" r:id="rId1"/>
    <sheet name="INSTRUCCIONES" sheetId="43" r:id="rId2"/>
  </sheets>
  <definedNames>
    <definedName name="_xlnm.Print_Area" localSheetId="0">'PE MEPER viviendas 2023 DEF'!$A$1:$K$660</definedName>
    <definedName name="ASDF" localSheetId="1">#REF!</definedName>
    <definedName name="ASDF" localSheetId="0">#REF!</definedName>
    <definedName name="ASDF">#REF!</definedName>
    <definedName name="DWQ" localSheetId="1">#REF!</definedName>
    <definedName name="DWQ" localSheetId="0">#REF!</definedName>
    <definedName name="DWQ">#REF!</definedName>
    <definedName name="EQU" localSheetId="1">#REF!</definedName>
    <definedName name="EQU" localSheetId="0">#REF!</definedName>
    <definedName name="EQU">#REF!</definedName>
    <definedName name="EQUIPOS" localSheetId="1">#REF!</definedName>
    <definedName name="EQUIPOS" localSheetId="0">#REF!</definedName>
    <definedName name="EQUIPOS">#REF!</definedName>
    <definedName name="ESTACION" localSheetId="1">#REF!</definedName>
    <definedName name="ESTACION" localSheetId="0">#REF!</definedName>
    <definedName name="ESTACION">#REF!</definedName>
    <definedName name="ITEM" localSheetId="1">#REF!</definedName>
    <definedName name="ITEM" localSheetId="0">#REF!</definedName>
    <definedName name="ITEM">#REF!</definedName>
    <definedName name="ITEMS" localSheetId="1">#REF!</definedName>
    <definedName name="ITEMS" localSheetId="0">#REF!</definedName>
    <definedName name="ITEMS">#REF!</definedName>
    <definedName name="MAN" localSheetId="1">#REF!</definedName>
    <definedName name="MAN" localSheetId="0">#REF!</definedName>
    <definedName name="MAN">#REF!</definedName>
    <definedName name="MANO_DE_OBRA" localSheetId="1">#REF!</definedName>
    <definedName name="MANO_DE_OBRA" localSheetId="0">#REF!</definedName>
    <definedName name="MANO_DE_OBRA">#REF!</definedName>
    <definedName name="MARIO" localSheetId="1">#REF!</definedName>
    <definedName name="MARIO" localSheetId="0">#REF!</definedName>
    <definedName name="MARIO">#REF!</definedName>
    <definedName name="MAT" localSheetId="1">#REF!</definedName>
    <definedName name="MAT" localSheetId="0">#REF!</definedName>
    <definedName name="MAT">#REF!</definedName>
    <definedName name="MATERIALES" localSheetId="1">#REF!</definedName>
    <definedName name="MATERIALES" localSheetId="0">#REF!</definedName>
    <definedName name="MATERIALES">#REF!</definedName>
    <definedName name="PPTO" localSheetId="1">#REF!</definedName>
    <definedName name="PPTO" localSheetId="0">#REF!</definedName>
    <definedName name="PPTO">#REF!</definedName>
    <definedName name="TRA" localSheetId="1">#REF!</definedName>
    <definedName name="TRA" localSheetId="0">#REF!</definedName>
    <definedName name="TRA">#REF!</definedName>
    <definedName name="TRANSPORTE" localSheetId="1">#REF!</definedName>
    <definedName name="TRANSPORTE" localSheetId="0">#REF!</definedName>
    <definedName name="TRANSPORT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644" i="41" l="1"/>
  <c r="L642" i="41"/>
  <c r="L635" i="41"/>
  <c r="L638" i="41"/>
  <c r="L639" i="41"/>
  <c r="L640" i="41"/>
  <c r="L9" i="41" l="1"/>
  <c r="L8" i="41"/>
  <c r="L7" i="41"/>
  <c r="L163" i="41"/>
  <c r="H7" i="41" l="1"/>
  <c r="I7" i="41" s="1"/>
  <c r="H639" i="41"/>
  <c r="I639" i="41" s="1"/>
  <c r="H638" i="41"/>
  <c r="I638" i="41" s="1"/>
  <c r="H595" i="41"/>
  <c r="I595" i="41" s="1"/>
  <c r="H596" i="41"/>
  <c r="I596" i="41" s="1"/>
  <c r="H597" i="41"/>
  <c r="I597" i="41" s="1"/>
  <c r="H598" i="41"/>
  <c r="I598" i="41" s="1"/>
  <c r="H599" i="41"/>
  <c r="I599" i="41" s="1"/>
  <c r="H600" i="41"/>
  <c r="I600" i="41" s="1"/>
  <c r="H601" i="41"/>
  <c r="I601" i="41" s="1"/>
  <c r="H602" i="41"/>
  <c r="I602" i="41" s="1"/>
  <c r="H603" i="41"/>
  <c r="I603" i="41" s="1"/>
  <c r="H604" i="41"/>
  <c r="I604" i="41" s="1"/>
  <c r="H605" i="41"/>
  <c r="I605" i="41" s="1"/>
  <c r="H606" i="41"/>
  <c r="I606" i="41" s="1"/>
  <c r="H607" i="41"/>
  <c r="I607" i="41" s="1"/>
  <c r="H608" i="41"/>
  <c r="I608" i="41" s="1"/>
  <c r="H609" i="41"/>
  <c r="I609" i="41" s="1"/>
  <c r="H610" i="41"/>
  <c r="I610" i="41" s="1"/>
  <c r="H611" i="41"/>
  <c r="I611" i="41" s="1"/>
  <c r="H612" i="41"/>
  <c r="I612" i="41" s="1"/>
  <c r="H613" i="41"/>
  <c r="I613" i="41" s="1"/>
  <c r="H614" i="41"/>
  <c r="I614" i="41" s="1"/>
  <c r="H615" i="41"/>
  <c r="I615" i="41" s="1"/>
  <c r="H616" i="41"/>
  <c r="I616" i="41" s="1"/>
  <c r="H617" i="41"/>
  <c r="I617" i="41" s="1"/>
  <c r="H618" i="41"/>
  <c r="I618" i="41" s="1"/>
  <c r="H619" i="41"/>
  <c r="I619" i="41" s="1"/>
  <c r="H620" i="41"/>
  <c r="I620" i="41" s="1"/>
  <c r="H621" i="41"/>
  <c r="I621" i="41" s="1"/>
  <c r="H622" i="41"/>
  <c r="I622" i="41" s="1"/>
  <c r="H623" i="41"/>
  <c r="I623" i="41" s="1"/>
  <c r="H624" i="41"/>
  <c r="I624" i="41" s="1"/>
  <c r="H625" i="41"/>
  <c r="I625" i="41" s="1"/>
  <c r="H626" i="41"/>
  <c r="I626" i="41" s="1"/>
  <c r="H627" i="41"/>
  <c r="I627" i="41" s="1"/>
  <c r="H628" i="41"/>
  <c r="I628" i="41" s="1"/>
  <c r="H629" i="41"/>
  <c r="I629" i="41" s="1"/>
  <c r="H630" i="41"/>
  <c r="I630" i="41" s="1"/>
  <c r="H631" i="41"/>
  <c r="I631" i="41" s="1"/>
  <c r="H632" i="41"/>
  <c r="I632" i="41" s="1"/>
  <c r="H633" i="41"/>
  <c r="I633" i="41" s="1"/>
  <c r="H634" i="41"/>
  <c r="I634" i="41" s="1"/>
  <c r="H635" i="41"/>
  <c r="I635" i="41" s="1"/>
  <c r="H594" i="41"/>
  <c r="I594" i="41" s="1"/>
  <c r="H588" i="41"/>
  <c r="I588" i="41" s="1"/>
  <c r="H589" i="41"/>
  <c r="I589" i="41" s="1"/>
  <c r="H590" i="41"/>
  <c r="I590" i="41" s="1"/>
  <c r="H591" i="41"/>
  <c r="I591" i="41" s="1"/>
  <c r="H587" i="41"/>
  <c r="I587" i="41" s="1"/>
  <c r="H570" i="41"/>
  <c r="I570" i="41" s="1"/>
  <c r="H571" i="41"/>
  <c r="I571" i="41" s="1"/>
  <c r="H572" i="41"/>
  <c r="I572" i="41" s="1"/>
  <c r="H573" i="41"/>
  <c r="I573" i="41" s="1"/>
  <c r="H574" i="41"/>
  <c r="I574" i="41" s="1"/>
  <c r="H575" i="41"/>
  <c r="I575" i="41" s="1"/>
  <c r="H576" i="41"/>
  <c r="I576" i="41" s="1"/>
  <c r="H577" i="41"/>
  <c r="I577" i="41" s="1"/>
  <c r="H578" i="41"/>
  <c r="I578" i="41" s="1"/>
  <c r="H579" i="41"/>
  <c r="I579" i="41" s="1"/>
  <c r="H580" i="41"/>
  <c r="I580" i="41" s="1"/>
  <c r="H581" i="41"/>
  <c r="I581" i="41" s="1"/>
  <c r="H582" i="41"/>
  <c r="I582" i="41" s="1"/>
  <c r="H583" i="41"/>
  <c r="I583" i="41" s="1"/>
  <c r="H584" i="41"/>
  <c r="I584" i="41" s="1"/>
  <c r="H569" i="41"/>
  <c r="I569" i="41" s="1"/>
  <c r="H566" i="41"/>
  <c r="I566" i="41" s="1"/>
  <c r="H556" i="41"/>
  <c r="I556" i="41" s="1"/>
  <c r="H557" i="41"/>
  <c r="I557" i="41" s="1"/>
  <c r="H558" i="41"/>
  <c r="I558" i="41" s="1"/>
  <c r="H559" i="41"/>
  <c r="I559" i="41" s="1"/>
  <c r="H560" i="41"/>
  <c r="I560" i="41" s="1"/>
  <c r="H561" i="41"/>
  <c r="I561" i="41" s="1"/>
  <c r="H562" i="41"/>
  <c r="I562" i="41" s="1"/>
  <c r="H563" i="41"/>
  <c r="I563" i="41" s="1"/>
  <c r="H564" i="41"/>
  <c r="I564" i="41" s="1"/>
  <c r="H565" i="41"/>
  <c r="I565" i="41" s="1"/>
  <c r="H555" i="41"/>
  <c r="I555" i="41" s="1"/>
  <c r="H518" i="41"/>
  <c r="I518" i="41" s="1"/>
  <c r="H519" i="41"/>
  <c r="I519" i="41" s="1"/>
  <c r="H520" i="41"/>
  <c r="I520" i="41" s="1"/>
  <c r="H521" i="41"/>
  <c r="I521" i="41" s="1"/>
  <c r="H522" i="41"/>
  <c r="I522" i="41" s="1"/>
  <c r="H523" i="41"/>
  <c r="I523" i="41" s="1"/>
  <c r="H524" i="41"/>
  <c r="I524" i="41" s="1"/>
  <c r="H525" i="41"/>
  <c r="I525" i="41" s="1"/>
  <c r="H526" i="41"/>
  <c r="I526" i="41" s="1"/>
  <c r="H527" i="41"/>
  <c r="I527" i="41" s="1"/>
  <c r="H528" i="41"/>
  <c r="I528" i="41" s="1"/>
  <c r="H529" i="41"/>
  <c r="I529" i="41" s="1"/>
  <c r="H530" i="41"/>
  <c r="I530" i="41" s="1"/>
  <c r="H531" i="41"/>
  <c r="I531" i="41" s="1"/>
  <c r="H532" i="41"/>
  <c r="I532" i="41" s="1"/>
  <c r="H533" i="41"/>
  <c r="I533" i="41" s="1"/>
  <c r="H534" i="41"/>
  <c r="I534" i="41" s="1"/>
  <c r="H535" i="41"/>
  <c r="I535" i="41" s="1"/>
  <c r="H536" i="41"/>
  <c r="I536" i="41" s="1"/>
  <c r="H537" i="41"/>
  <c r="I537" i="41" s="1"/>
  <c r="H538" i="41"/>
  <c r="I538" i="41" s="1"/>
  <c r="H539" i="41"/>
  <c r="I539" i="41" s="1"/>
  <c r="H540" i="41"/>
  <c r="I540" i="41" s="1"/>
  <c r="H541" i="41"/>
  <c r="I541" i="41" s="1"/>
  <c r="H542" i="41"/>
  <c r="I542" i="41" s="1"/>
  <c r="H543" i="41"/>
  <c r="I543" i="41" s="1"/>
  <c r="H544" i="41"/>
  <c r="I544" i="41" s="1"/>
  <c r="H545" i="41"/>
  <c r="I545" i="41" s="1"/>
  <c r="H546" i="41"/>
  <c r="I546" i="41" s="1"/>
  <c r="H547" i="41"/>
  <c r="I547" i="41" s="1"/>
  <c r="H548" i="41"/>
  <c r="I548" i="41" s="1"/>
  <c r="H549" i="41"/>
  <c r="I549" i="41" s="1"/>
  <c r="H550" i="41"/>
  <c r="I550" i="41" s="1"/>
  <c r="H551" i="41"/>
  <c r="I551" i="41" s="1"/>
  <c r="H552" i="41"/>
  <c r="I552" i="41" s="1"/>
  <c r="H517" i="41"/>
  <c r="I517" i="41" s="1"/>
  <c r="H491" i="41"/>
  <c r="I491" i="41" s="1"/>
  <c r="H492" i="41"/>
  <c r="I492" i="41" s="1"/>
  <c r="H493" i="41"/>
  <c r="I493" i="41" s="1"/>
  <c r="H494" i="41"/>
  <c r="I494" i="41" s="1"/>
  <c r="H495" i="41"/>
  <c r="I495" i="41" s="1"/>
  <c r="H496" i="41"/>
  <c r="I496" i="41" s="1"/>
  <c r="H497" i="41"/>
  <c r="I497" i="41" s="1"/>
  <c r="H498" i="41"/>
  <c r="I498" i="41" s="1"/>
  <c r="H499" i="41"/>
  <c r="I499" i="41" s="1"/>
  <c r="H500" i="41"/>
  <c r="I500" i="41" s="1"/>
  <c r="H501" i="41"/>
  <c r="I501" i="41" s="1"/>
  <c r="H502" i="41"/>
  <c r="I502" i="41" s="1"/>
  <c r="H503" i="41"/>
  <c r="I503" i="41" s="1"/>
  <c r="H504" i="41"/>
  <c r="I504" i="41" s="1"/>
  <c r="H505" i="41"/>
  <c r="I505" i="41" s="1"/>
  <c r="H506" i="41"/>
  <c r="I506" i="41" s="1"/>
  <c r="H507" i="41"/>
  <c r="I507" i="41" s="1"/>
  <c r="H508" i="41"/>
  <c r="I508" i="41" s="1"/>
  <c r="H509" i="41"/>
  <c r="I509" i="41" s="1"/>
  <c r="H510" i="41"/>
  <c r="I510" i="41" s="1"/>
  <c r="H511" i="41"/>
  <c r="I511" i="41" s="1"/>
  <c r="H512" i="41"/>
  <c r="I512" i="41" s="1"/>
  <c r="H513" i="41"/>
  <c r="I513" i="41" s="1"/>
  <c r="H514" i="41"/>
  <c r="I514" i="41" s="1"/>
  <c r="H490" i="41"/>
  <c r="I490" i="41" s="1"/>
  <c r="H468" i="41"/>
  <c r="I468" i="41" s="1"/>
  <c r="H469" i="41"/>
  <c r="I469" i="41" s="1"/>
  <c r="H470" i="41"/>
  <c r="I470" i="41" s="1"/>
  <c r="H471" i="41"/>
  <c r="I471" i="41" s="1"/>
  <c r="H472" i="41"/>
  <c r="I472" i="41" s="1"/>
  <c r="H473" i="41"/>
  <c r="I473" i="41" s="1"/>
  <c r="H474" i="41"/>
  <c r="I474" i="41" s="1"/>
  <c r="H475" i="41"/>
  <c r="I475" i="41" s="1"/>
  <c r="H476" i="41"/>
  <c r="I476" i="41" s="1"/>
  <c r="H477" i="41"/>
  <c r="I477" i="41" s="1"/>
  <c r="H478" i="41"/>
  <c r="I478" i="41" s="1"/>
  <c r="H479" i="41"/>
  <c r="I479" i="41" s="1"/>
  <c r="H480" i="41"/>
  <c r="I480" i="41" s="1"/>
  <c r="H481" i="41"/>
  <c r="I481" i="41" s="1"/>
  <c r="H482" i="41"/>
  <c r="I482" i="41" s="1"/>
  <c r="H483" i="41"/>
  <c r="I483" i="41" s="1"/>
  <c r="H484" i="41"/>
  <c r="I484" i="41" s="1"/>
  <c r="H485" i="41"/>
  <c r="I485" i="41" s="1"/>
  <c r="H486" i="41"/>
  <c r="I486" i="41" s="1"/>
  <c r="H487" i="41"/>
  <c r="I487" i="41" s="1"/>
  <c r="H467" i="41"/>
  <c r="I467" i="41" s="1"/>
  <c r="H388" i="41"/>
  <c r="I388" i="41" s="1"/>
  <c r="H389" i="41"/>
  <c r="I389" i="41" s="1"/>
  <c r="H390" i="41"/>
  <c r="I390" i="41" s="1"/>
  <c r="H391" i="41"/>
  <c r="I391" i="41" s="1"/>
  <c r="H392" i="41"/>
  <c r="I392" i="41" s="1"/>
  <c r="H393" i="41"/>
  <c r="I393" i="41" s="1"/>
  <c r="H394" i="41"/>
  <c r="I394" i="41" s="1"/>
  <c r="H395" i="41"/>
  <c r="I395" i="41" s="1"/>
  <c r="H396" i="41"/>
  <c r="I396" i="41" s="1"/>
  <c r="H397" i="41"/>
  <c r="I397" i="41" s="1"/>
  <c r="H398" i="41"/>
  <c r="I398" i="41" s="1"/>
  <c r="H399" i="41"/>
  <c r="I399" i="41" s="1"/>
  <c r="H400" i="41"/>
  <c r="I400" i="41" s="1"/>
  <c r="H401" i="41"/>
  <c r="I401" i="41" s="1"/>
  <c r="H402" i="41"/>
  <c r="I402" i="41" s="1"/>
  <c r="H403" i="41"/>
  <c r="I403" i="41" s="1"/>
  <c r="H404" i="41"/>
  <c r="I404" i="41" s="1"/>
  <c r="H405" i="41"/>
  <c r="I405" i="41" s="1"/>
  <c r="H406" i="41"/>
  <c r="I406" i="41" s="1"/>
  <c r="H407" i="41"/>
  <c r="I407" i="41" s="1"/>
  <c r="H408" i="41"/>
  <c r="I408" i="41" s="1"/>
  <c r="H409" i="41"/>
  <c r="I409" i="41" s="1"/>
  <c r="H410" i="41"/>
  <c r="I410" i="41" s="1"/>
  <c r="H411" i="41"/>
  <c r="I411" i="41" s="1"/>
  <c r="H412" i="41"/>
  <c r="I412" i="41" s="1"/>
  <c r="H413" i="41"/>
  <c r="I413" i="41" s="1"/>
  <c r="H414" i="41"/>
  <c r="I414" i="41" s="1"/>
  <c r="H415" i="41"/>
  <c r="I415" i="41" s="1"/>
  <c r="H416" i="41"/>
  <c r="I416" i="41" s="1"/>
  <c r="H417" i="41"/>
  <c r="I417" i="41" s="1"/>
  <c r="H418" i="41"/>
  <c r="I418" i="41" s="1"/>
  <c r="H419" i="41"/>
  <c r="I419" i="41" s="1"/>
  <c r="H420" i="41"/>
  <c r="I420" i="41" s="1"/>
  <c r="H421" i="41"/>
  <c r="I421" i="41" s="1"/>
  <c r="H422" i="41"/>
  <c r="I422" i="41" s="1"/>
  <c r="H423" i="41"/>
  <c r="I423" i="41" s="1"/>
  <c r="H424" i="41"/>
  <c r="I424" i="41" s="1"/>
  <c r="H425" i="41"/>
  <c r="I425" i="41" s="1"/>
  <c r="H426" i="41"/>
  <c r="I426" i="41" s="1"/>
  <c r="H427" i="41"/>
  <c r="I427" i="41" s="1"/>
  <c r="H428" i="41"/>
  <c r="I428" i="41" s="1"/>
  <c r="H429" i="41"/>
  <c r="I429" i="41" s="1"/>
  <c r="H430" i="41"/>
  <c r="I430" i="41" s="1"/>
  <c r="H431" i="41"/>
  <c r="I431" i="41" s="1"/>
  <c r="H432" i="41"/>
  <c r="I432" i="41" s="1"/>
  <c r="H433" i="41"/>
  <c r="I433" i="41" s="1"/>
  <c r="H434" i="41"/>
  <c r="I434" i="41" s="1"/>
  <c r="H435" i="41"/>
  <c r="I435" i="41" s="1"/>
  <c r="H436" i="41"/>
  <c r="I436" i="41" s="1"/>
  <c r="H437" i="41"/>
  <c r="I437" i="41" s="1"/>
  <c r="H438" i="41"/>
  <c r="I438" i="41" s="1"/>
  <c r="H439" i="41"/>
  <c r="I439" i="41" s="1"/>
  <c r="H440" i="41"/>
  <c r="I440" i="41" s="1"/>
  <c r="H441" i="41"/>
  <c r="I441" i="41" s="1"/>
  <c r="H442" i="41"/>
  <c r="I442" i="41" s="1"/>
  <c r="H443" i="41"/>
  <c r="I443" i="41" s="1"/>
  <c r="H444" i="41"/>
  <c r="I444" i="41" s="1"/>
  <c r="H445" i="41"/>
  <c r="I445" i="41" s="1"/>
  <c r="H446" i="41"/>
  <c r="I446" i="41" s="1"/>
  <c r="H447" i="41"/>
  <c r="I447" i="41" s="1"/>
  <c r="H448" i="41"/>
  <c r="I448" i="41" s="1"/>
  <c r="H449" i="41"/>
  <c r="I449" i="41" s="1"/>
  <c r="H450" i="41"/>
  <c r="I450" i="41" s="1"/>
  <c r="H451" i="41"/>
  <c r="I451" i="41" s="1"/>
  <c r="H452" i="41"/>
  <c r="I452" i="41" s="1"/>
  <c r="H453" i="41"/>
  <c r="I453" i="41" s="1"/>
  <c r="H454" i="41"/>
  <c r="I454" i="41" s="1"/>
  <c r="H455" i="41"/>
  <c r="I455" i="41" s="1"/>
  <c r="H456" i="41"/>
  <c r="I456" i="41" s="1"/>
  <c r="H457" i="41"/>
  <c r="I457" i="41" s="1"/>
  <c r="H458" i="41"/>
  <c r="I458" i="41" s="1"/>
  <c r="H459" i="41"/>
  <c r="I459" i="41" s="1"/>
  <c r="H460" i="41"/>
  <c r="I460" i="41" s="1"/>
  <c r="H461" i="41"/>
  <c r="I461" i="41" s="1"/>
  <c r="H462" i="41"/>
  <c r="I462" i="41" s="1"/>
  <c r="H463" i="41"/>
  <c r="I463" i="41" s="1"/>
  <c r="H464" i="41"/>
  <c r="I464" i="41" s="1"/>
  <c r="H387" i="41"/>
  <c r="I387" i="41" s="1"/>
  <c r="H340" i="41"/>
  <c r="I340" i="41" s="1"/>
  <c r="H341" i="41"/>
  <c r="I341" i="41" s="1"/>
  <c r="H342" i="41"/>
  <c r="I342" i="41" s="1"/>
  <c r="H343" i="41"/>
  <c r="I343" i="41" s="1"/>
  <c r="H344" i="41"/>
  <c r="I344" i="41" s="1"/>
  <c r="H345" i="41"/>
  <c r="I345" i="41" s="1"/>
  <c r="H346" i="41"/>
  <c r="I346" i="41" s="1"/>
  <c r="H347" i="41"/>
  <c r="I347" i="41" s="1"/>
  <c r="H348" i="41"/>
  <c r="I348" i="41" s="1"/>
  <c r="H349" i="41"/>
  <c r="I349" i="41" s="1"/>
  <c r="H350" i="41"/>
  <c r="I350" i="41" s="1"/>
  <c r="H351" i="41"/>
  <c r="I351" i="41" s="1"/>
  <c r="H352" i="41"/>
  <c r="I352" i="41" s="1"/>
  <c r="H353" i="41"/>
  <c r="I353" i="41" s="1"/>
  <c r="H354" i="41"/>
  <c r="I354" i="41" s="1"/>
  <c r="H355" i="41"/>
  <c r="I355" i="41" s="1"/>
  <c r="H356" i="41"/>
  <c r="I356" i="41" s="1"/>
  <c r="H357" i="41"/>
  <c r="I357" i="41" s="1"/>
  <c r="H358" i="41"/>
  <c r="I358" i="41" s="1"/>
  <c r="H359" i="41"/>
  <c r="I359" i="41" s="1"/>
  <c r="H360" i="41"/>
  <c r="I360" i="41" s="1"/>
  <c r="H361" i="41"/>
  <c r="I361" i="41" s="1"/>
  <c r="H362" i="41"/>
  <c r="I362" i="41" s="1"/>
  <c r="H363" i="41"/>
  <c r="I363" i="41" s="1"/>
  <c r="H364" i="41"/>
  <c r="I364" i="41" s="1"/>
  <c r="H365" i="41"/>
  <c r="I365" i="41" s="1"/>
  <c r="H366" i="41"/>
  <c r="I366" i="41" s="1"/>
  <c r="H367" i="41"/>
  <c r="I367" i="41" s="1"/>
  <c r="H368" i="41"/>
  <c r="I368" i="41" s="1"/>
  <c r="H369" i="41"/>
  <c r="I369" i="41" s="1"/>
  <c r="H370" i="41"/>
  <c r="I370" i="41" s="1"/>
  <c r="H371" i="41"/>
  <c r="I371" i="41" s="1"/>
  <c r="H372" i="41"/>
  <c r="I372" i="41" s="1"/>
  <c r="H373" i="41"/>
  <c r="I373" i="41" s="1"/>
  <c r="H374" i="41"/>
  <c r="I374" i="41" s="1"/>
  <c r="H375" i="41"/>
  <c r="I375" i="41" s="1"/>
  <c r="H376" i="41"/>
  <c r="I376" i="41" s="1"/>
  <c r="H377" i="41"/>
  <c r="I377" i="41" s="1"/>
  <c r="H378" i="41"/>
  <c r="I378" i="41" s="1"/>
  <c r="H379" i="41"/>
  <c r="I379" i="41" s="1"/>
  <c r="H380" i="41"/>
  <c r="I380" i="41" s="1"/>
  <c r="H381" i="41"/>
  <c r="I381" i="41" s="1"/>
  <c r="H382" i="41"/>
  <c r="I382" i="41" s="1"/>
  <c r="H383" i="41"/>
  <c r="I383" i="41" s="1"/>
  <c r="H384" i="41"/>
  <c r="I384" i="41" s="1"/>
  <c r="H339" i="41"/>
  <c r="I339" i="41" s="1"/>
  <c r="H310" i="41"/>
  <c r="I310" i="41" s="1"/>
  <c r="H311" i="41"/>
  <c r="I311" i="41" s="1"/>
  <c r="H312" i="41"/>
  <c r="I312" i="41" s="1"/>
  <c r="H313" i="41"/>
  <c r="I313" i="41" s="1"/>
  <c r="H314" i="41"/>
  <c r="I314" i="41" s="1"/>
  <c r="H315" i="41"/>
  <c r="I315" i="41" s="1"/>
  <c r="H316" i="41"/>
  <c r="I316" i="41" s="1"/>
  <c r="H317" i="41"/>
  <c r="I317" i="41" s="1"/>
  <c r="H318" i="41"/>
  <c r="I318" i="41" s="1"/>
  <c r="H319" i="41"/>
  <c r="I319" i="41" s="1"/>
  <c r="H320" i="41"/>
  <c r="I320" i="41" s="1"/>
  <c r="H321" i="41"/>
  <c r="I321" i="41" s="1"/>
  <c r="H322" i="41"/>
  <c r="I322" i="41" s="1"/>
  <c r="H323" i="41"/>
  <c r="I323" i="41" s="1"/>
  <c r="H324" i="41"/>
  <c r="I324" i="41" s="1"/>
  <c r="H325" i="41"/>
  <c r="I325" i="41" s="1"/>
  <c r="H326" i="41"/>
  <c r="I326" i="41" s="1"/>
  <c r="H327" i="41"/>
  <c r="I327" i="41" s="1"/>
  <c r="H328" i="41"/>
  <c r="I328" i="41" s="1"/>
  <c r="H329" i="41"/>
  <c r="I329" i="41" s="1"/>
  <c r="H330" i="41"/>
  <c r="I330" i="41" s="1"/>
  <c r="H331" i="41"/>
  <c r="I331" i="41" s="1"/>
  <c r="H332" i="41"/>
  <c r="I332" i="41" s="1"/>
  <c r="H333" i="41"/>
  <c r="I333" i="41" s="1"/>
  <c r="H334" i="41"/>
  <c r="I334" i="41" s="1"/>
  <c r="H335" i="41"/>
  <c r="I335" i="41" s="1"/>
  <c r="H336" i="41"/>
  <c r="I336" i="41" s="1"/>
  <c r="H309" i="41"/>
  <c r="I309" i="41" s="1"/>
  <c r="H284" i="41"/>
  <c r="I284" i="41" s="1"/>
  <c r="H285" i="41"/>
  <c r="I285" i="41" s="1"/>
  <c r="H286" i="41"/>
  <c r="I286" i="41" s="1"/>
  <c r="H287" i="41"/>
  <c r="I287" i="41" s="1"/>
  <c r="H288" i="41"/>
  <c r="I288" i="41" s="1"/>
  <c r="H289" i="41"/>
  <c r="I289" i="41" s="1"/>
  <c r="H290" i="41"/>
  <c r="I290" i="41" s="1"/>
  <c r="H291" i="41"/>
  <c r="I291" i="41" s="1"/>
  <c r="H292" i="41"/>
  <c r="I292" i="41" s="1"/>
  <c r="H293" i="41"/>
  <c r="I293" i="41" s="1"/>
  <c r="H294" i="41"/>
  <c r="I294" i="41" s="1"/>
  <c r="H295" i="41"/>
  <c r="I295" i="41" s="1"/>
  <c r="H296" i="41"/>
  <c r="I296" i="41" s="1"/>
  <c r="H297" i="41"/>
  <c r="I297" i="41" s="1"/>
  <c r="H298" i="41"/>
  <c r="I298" i="41" s="1"/>
  <c r="H299" i="41"/>
  <c r="I299" i="41" s="1"/>
  <c r="H300" i="41"/>
  <c r="I300" i="41" s="1"/>
  <c r="H301" i="41"/>
  <c r="I301" i="41" s="1"/>
  <c r="H302" i="41"/>
  <c r="I302" i="41" s="1"/>
  <c r="H303" i="41"/>
  <c r="I303" i="41" s="1"/>
  <c r="H304" i="41"/>
  <c r="I304" i="41" s="1"/>
  <c r="H305" i="41"/>
  <c r="I305" i="41" s="1"/>
  <c r="H306" i="41"/>
  <c r="I306" i="41" s="1"/>
  <c r="H283" i="41"/>
  <c r="I283" i="41" s="1"/>
  <c r="H274" i="41"/>
  <c r="I274" i="41" s="1"/>
  <c r="H275" i="41"/>
  <c r="I275" i="41" s="1"/>
  <c r="H276" i="41"/>
  <c r="I276" i="41" s="1"/>
  <c r="H277" i="41"/>
  <c r="I277" i="41" s="1"/>
  <c r="H278" i="41"/>
  <c r="I278" i="41" s="1"/>
  <c r="H279" i="41"/>
  <c r="I279" i="41" s="1"/>
  <c r="H280" i="41"/>
  <c r="I280" i="41" s="1"/>
  <c r="H273" i="41"/>
  <c r="I273" i="41" s="1"/>
  <c r="H202" i="41"/>
  <c r="I202" i="41" s="1"/>
  <c r="H203" i="41"/>
  <c r="I203" i="41" s="1"/>
  <c r="H204" i="41"/>
  <c r="I204" i="41" s="1"/>
  <c r="H205" i="41"/>
  <c r="I205" i="41" s="1"/>
  <c r="H206" i="41"/>
  <c r="I206" i="41" s="1"/>
  <c r="H207" i="41"/>
  <c r="I207" i="41" s="1"/>
  <c r="H208" i="41"/>
  <c r="I208" i="41" s="1"/>
  <c r="H209" i="41"/>
  <c r="I209" i="41" s="1"/>
  <c r="H210" i="41"/>
  <c r="I210" i="41" s="1"/>
  <c r="H211" i="41"/>
  <c r="I211" i="41" s="1"/>
  <c r="H212" i="41"/>
  <c r="I212" i="41" s="1"/>
  <c r="H213" i="41"/>
  <c r="I213" i="41" s="1"/>
  <c r="H214" i="41"/>
  <c r="I214" i="41" s="1"/>
  <c r="H215" i="41"/>
  <c r="I215" i="41" s="1"/>
  <c r="H216" i="41"/>
  <c r="I216" i="41" s="1"/>
  <c r="H217" i="41"/>
  <c r="I217" i="41" s="1"/>
  <c r="H218" i="41"/>
  <c r="I218" i="41" s="1"/>
  <c r="H219" i="41"/>
  <c r="I219" i="41" s="1"/>
  <c r="H220" i="41"/>
  <c r="I220" i="41" s="1"/>
  <c r="H221" i="41"/>
  <c r="I221" i="41" s="1"/>
  <c r="H222" i="41"/>
  <c r="I222" i="41" s="1"/>
  <c r="H223" i="41"/>
  <c r="I223" i="41" s="1"/>
  <c r="H224" i="41"/>
  <c r="I224" i="41" s="1"/>
  <c r="H225" i="41"/>
  <c r="I225" i="41" s="1"/>
  <c r="H226" i="41"/>
  <c r="I226" i="41" s="1"/>
  <c r="H227" i="41"/>
  <c r="I227" i="41" s="1"/>
  <c r="H228" i="41"/>
  <c r="I228" i="41" s="1"/>
  <c r="H229" i="41"/>
  <c r="I229" i="41" s="1"/>
  <c r="H230" i="41"/>
  <c r="I230" i="41" s="1"/>
  <c r="H231" i="41"/>
  <c r="I231" i="41" s="1"/>
  <c r="H232" i="41"/>
  <c r="I232" i="41" s="1"/>
  <c r="H233" i="41"/>
  <c r="I233" i="41" s="1"/>
  <c r="H234" i="41"/>
  <c r="I234" i="41" s="1"/>
  <c r="H235" i="41"/>
  <c r="I235" i="41" s="1"/>
  <c r="H236" i="41"/>
  <c r="I236" i="41" s="1"/>
  <c r="H237" i="41"/>
  <c r="I237" i="41" s="1"/>
  <c r="H238" i="41"/>
  <c r="I238" i="41" s="1"/>
  <c r="H239" i="41"/>
  <c r="I239" i="41" s="1"/>
  <c r="H240" i="41"/>
  <c r="I240" i="41" s="1"/>
  <c r="H241" i="41"/>
  <c r="I241" i="41" s="1"/>
  <c r="H242" i="41"/>
  <c r="I242" i="41" s="1"/>
  <c r="H243" i="41"/>
  <c r="I243" i="41" s="1"/>
  <c r="H244" i="41"/>
  <c r="I244" i="41" s="1"/>
  <c r="H245" i="41"/>
  <c r="I245" i="41" s="1"/>
  <c r="H246" i="41"/>
  <c r="I246" i="41" s="1"/>
  <c r="H247" i="41"/>
  <c r="I247" i="41" s="1"/>
  <c r="H248" i="41"/>
  <c r="I248" i="41" s="1"/>
  <c r="H249" i="41"/>
  <c r="I249" i="41" s="1"/>
  <c r="H250" i="41"/>
  <c r="I250" i="41" s="1"/>
  <c r="H251" i="41"/>
  <c r="I251" i="41" s="1"/>
  <c r="H252" i="41"/>
  <c r="I252" i="41" s="1"/>
  <c r="H253" i="41"/>
  <c r="I253" i="41" s="1"/>
  <c r="H254" i="41"/>
  <c r="I254" i="41" s="1"/>
  <c r="H255" i="41"/>
  <c r="I255" i="41" s="1"/>
  <c r="H256" i="41"/>
  <c r="I256" i="41" s="1"/>
  <c r="H257" i="41"/>
  <c r="I257" i="41" s="1"/>
  <c r="H258" i="41"/>
  <c r="I258" i="41" s="1"/>
  <c r="H259" i="41"/>
  <c r="I259" i="41" s="1"/>
  <c r="H260" i="41"/>
  <c r="I260" i="41" s="1"/>
  <c r="H261" i="41"/>
  <c r="I261" i="41" s="1"/>
  <c r="H262" i="41"/>
  <c r="I262" i="41" s="1"/>
  <c r="H263" i="41"/>
  <c r="I263" i="41" s="1"/>
  <c r="H264" i="41"/>
  <c r="I264" i="41" s="1"/>
  <c r="H265" i="41"/>
  <c r="I265" i="41" s="1"/>
  <c r="H266" i="41"/>
  <c r="I266" i="41" s="1"/>
  <c r="H267" i="41"/>
  <c r="I267" i="41" s="1"/>
  <c r="H268" i="41"/>
  <c r="I268" i="41" s="1"/>
  <c r="H269" i="41"/>
  <c r="I269" i="41" s="1"/>
  <c r="H270" i="41"/>
  <c r="I270" i="41" s="1"/>
  <c r="H201" i="41"/>
  <c r="I201" i="41" s="1"/>
  <c r="H113" i="41"/>
  <c r="I113" i="41" s="1"/>
  <c r="H114" i="41"/>
  <c r="I114" i="41" s="1"/>
  <c r="H115" i="41"/>
  <c r="I115" i="41" s="1"/>
  <c r="H116" i="41"/>
  <c r="I116" i="41" s="1"/>
  <c r="H117" i="41"/>
  <c r="I117" i="41" s="1"/>
  <c r="H118" i="41"/>
  <c r="I118" i="41" s="1"/>
  <c r="H119" i="41"/>
  <c r="I119" i="41" s="1"/>
  <c r="H120" i="41"/>
  <c r="I120" i="41" s="1"/>
  <c r="H121" i="41"/>
  <c r="I121" i="41" s="1"/>
  <c r="H122" i="41"/>
  <c r="I122" i="41" s="1"/>
  <c r="H123" i="41"/>
  <c r="I123" i="41" s="1"/>
  <c r="H124" i="41"/>
  <c r="I124" i="41" s="1"/>
  <c r="H125" i="41"/>
  <c r="I125" i="41" s="1"/>
  <c r="H126" i="41"/>
  <c r="I126" i="41" s="1"/>
  <c r="H127" i="41"/>
  <c r="I127" i="41" s="1"/>
  <c r="H128" i="41"/>
  <c r="I128" i="41" s="1"/>
  <c r="H129" i="41"/>
  <c r="I129" i="41" s="1"/>
  <c r="H130" i="41"/>
  <c r="I130" i="41" s="1"/>
  <c r="H131" i="41"/>
  <c r="I131" i="41" s="1"/>
  <c r="H132" i="41"/>
  <c r="I132" i="41" s="1"/>
  <c r="H133" i="41"/>
  <c r="I133" i="41" s="1"/>
  <c r="H134" i="41"/>
  <c r="I134" i="41" s="1"/>
  <c r="H135" i="41"/>
  <c r="I135" i="41" s="1"/>
  <c r="H136" i="41"/>
  <c r="I136" i="41" s="1"/>
  <c r="H137" i="41"/>
  <c r="I137" i="41" s="1"/>
  <c r="H138" i="41"/>
  <c r="I138" i="41" s="1"/>
  <c r="H139" i="41"/>
  <c r="I139" i="41" s="1"/>
  <c r="H140" i="41"/>
  <c r="I140" i="41" s="1"/>
  <c r="H141" i="41"/>
  <c r="I141" i="41" s="1"/>
  <c r="H142" i="41"/>
  <c r="I142" i="41" s="1"/>
  <c r="H143" i="41"/>
  <c r="I143" i="41" s="1"/>
  <c r="H144" i="41"/>
  <c r="I144" i="41" s="1"/>
  <c r="H145" i="41"/>
  <c r="I145" i="41" s="1"/>
  <c r="H146" i="41"/>
  <c r="I146" i="41" s="1"/>
  <c r="H147" i="41"/>
  <c r="I147" i="41" s="1"/>
  <c r="H148" i="41"/>
  <c r="I148" i="41" s="1"/>
  <c r="H149" i="41"/>
  <c r="I149" i="41" s="1"/>
  <c r="H150" i="41"/>
  <c r="I150" i="41" s="1"/>
  <c r="H151" i="41"/>
  <c r="I151" i="41" s="1"/>
  <c r="H152" i="41"/>
  <c r="I152" i="41" s="1"/>
  <c r="H153" i="41"/>
  <c r="I153" i="41" s="1"/>
  <c r="H154" i="41"/>
  <c r="I154" i="41" s="1"/>
  <c r="H155" i="41"/>
  <c r="I155" i="41" s="1"/>
  <c r="H156" i="41"/>
  <c r="I156" i="41" s="1"/>
  <c r="H157" i="41"/>
  <c r="I157" i="41" s="1"/>
  <c r="H158" i="41"/>
  <c r="I158" i="41" s="1"/>
  <c r="H159" i="41"/>
  <c r="I159" i="41" s="1"/>
  <c r="H160" i="41"/>
  <c r="I160" i="41" s="1"/>
  <c r="H161" i="41"/>
  <c r="I161" i="41" s="1"/>
  <c r="H162" i="41"/>
  <c r="I162" i="41" s="1"/>
  <c r="H163" i="41"/>
  <c r="I163" i="41" s="1"/>
  <c r="H164" i="41"/>
  <c r="I164" i="41" s="1"/>
  <c r="H165" i="41"/>
  <c r="I165" i="41" s="1"/>
  <c r="H166" i="41"/>
  <c r="I166" i="41" s="1"/>
  <c r="H167" i="41"/>
  <c r="I167" i="41" s="1"/>
  <c r="H168" i="41"/>
  <c r="I168" i="41" s="1"/>
  <c r="H169" i="41"/>
  <c r="I169" i="41" s="1"/>
  <c r="H170" i="41"/>
  <c r="I170" i="41" s="1"/>
  <c r="H171" i="41"/>
  <c r="I171" i="41" s="1"/>
  <c r="H172" i="41"/>
  <c r="I172" i="41" s="1"/>
  <c r="H173" i="41"/>
  <c r="I173" i="41" s="1"/>
  <c r="H174" i="41"/>
  <c r="I174" i="41" s="1"/>
  <c r="H175" i="41"/>
  <c r="I175" i="41" s="1"/>
  <c r="H176" i="41"/>
  <c r="I176" i="41" s="1"/>
  <c r="H177" i="41"/>
  <c r="I177" i="41" s="1"/>
  <c r="H178" i="41"/>
  <c r="I178" i="41" s="1"/>
  <c r="H179" i="41"/>
  <c r="I179" i="41" s="1"/>
  <c r="H180" i="41"/>
  <c r="I180" i="41" s="1"/>
  <c r="H181" i="41"/>
  <c r="I181" i="41" s="1"/>
  <c r="H182" i="41"/>
  <c r="I182" i="41" s="1"/>
  <c r="H183" i="41"/>
  <c r="I183" i="41" s="1"/>
  <c r="H184" i="41"/>
  <c r="I184" i="41" s="1"/>
  <c r="H185" i="41"/>
  <c r="I185" i="41" s="1"/>
  <c r="H186" i="41"/>
  <c r="I186" i="41" s="1"/>
  <c r="H187" i="41"/>
  <c r="I187" i="41" s="1"/>
  <c r="H188" i="41"/>
  <c r="I188" i="41" s="1"/>
  <c r="H189" i="41"/>
  <c r="I189" i="41" s="1"/>
  <c r="H190" i="41"/>
  <c r="I190" i="41" s="1"/>
  <c r="H191" i="41"/>
  <c r="I191" i="41" s="1"/>
  <c r="H192" i="41"/>
  <c r="I192" i="41" s="1"/>
  <c r="H193" i="41"/>
  <c r="I193" i="41" s="1"/>
  <c r="H194" i="41"/>
  <c r="I194" i="41" s="1"/>
  <c r="H195" i="41"/>
  <c r="I195" i="41" s="1"/>
  <c r="H196" i="41"/>
  <c r="I196" i="41" s="1"/>
  <c r="H197" i="41"/>
  <c r="I197" i="41" s="1"/>
  <c r="H198" i="41"/>
  <c r="I198" i="41" s="1"/>
  <c r="H112" i="41"/>
  <c r="I112" i="41" s="1"/>
  <c r="H53" i="41"/>
  <c r="I53" i="41" s="1"/>
  <c r="H54" i="41"/>
  <c r="I54" i="41" s="1"/>
  <c r="H55" i="41"/>
  <c r="I55" i="41" s="1"/>
  <c r="H56" i="41"/>
  <c r="I56" i="41" s="1"/>
  <c r="H57" i="41"/>
  <c r="I57" i="41" s="1"/>
  <c r="H58" i="41"/>
  <c r="I58" i="41" s="1"/>
  <c r="H59" i="41"/>
  <c r="I59" i="41" s="1"/>
  <c r="H60" i="41"/>
  <c r="I60" i="41" s="1"/>
  <c r="H61" i="41"/>
  <c r="I61" i="41" s="1"/>
  <c r="H62" i="41"/>
  <c r="I62" i="41" s="1"/>
  <c r="H63" i="41"/>
  <c r="I63" i="41" s="1"/>
  <c r="H64" i="41"/>
  <c r="I64" i="41" s="1"/>
  <c r="H65" i="41"/>
  <c r="I65" i="41" s="1"/>
  <c r="H66" i="41"/>
  <c r="I66" i="41" s="1"/>
  <c r="H67" i="41"/>
  <c r="I67" i="41" s="1"/>
  <c r="H68" i="41"/>
  <c r="I68" i="41" s="1"/>
  <c r="H69" i="41"/>
  <c r="I69" i="41" s="1"/>
  <c r="H70" i="41"/>
  <c r="I70" i="41" s="1"/>
  <c r="H71" i="41"/>
  <c r="I71" i="41" s="1"/>
  <c r="H72" i="41"/>
  <c r="I72" i="41" s="1"/>
  <c r="H73" i="41"/>
  <c r="I73" i="41" s="1"/>
  <c r="H74" i="41"/>
  <c r="I74" i="41" s="1"/>
  <c r="H75" i="41"/>
  <c r="I75" i="41" s="1"/>
  <c r="H76" i="41"/>
  <c r="I76" i="41" s="1"/>
  <c r="H77" i="41"/>
  <c r="I77" i="41" s="1"/>
  <c r="H78" i="41"/>
  <c r="I78" i="41" s="1"/>
  <c r="H79" i="41"/>
  <c r="I79" i="41" s="1"/>
  <c r="H80" i="41"/>
  <c r="I80" i="41" s="1"/>
  <c r="H81" i="41"/>
  <c r="I81" i="41" s="1"/>
  <c r="H82" i="41"/>
  <c r="I82" i="41" s="1"/>
  <c r="H83" i="41"/>
  <c r="I83" i="41" s="1"/>
  <c r="H84" i="41"/>
  <c r="I84" i="41" s="1"/>
  <c r="H85" i="41"/>
  <c r="I85" i="41" s="1"/>
  <c r="H86" i="41"/>
  <c r="I86" i="41" s="1"/>
  <c r="H87" i="41"/>
  <c r="I87" i="41" s="1"/>
  <c r="H88" i="41"/>
  <c r="I88" i="41" s="1"/>
  <c r="H89" i="41"/>
  <c r="I89" i="41" s="1"/>
  <c r="H90" i="41"/>
  <c r="I90" i="41" s="1"/>
  <c r="H91" i="41"/>
  <c r="I91" i="41" s="1"/>
  <c r="H92" i="41"/>
  <c r="I92" i="41" s="1"/>
  <c r="H93" i="41"/>
  <c r="I93" i="41" s="1"/>
  <c r="H94" i="41"/>
  <c r="I94" i="41" s="1"/>
  <c r="H95" i="41"/>
  <c r="I95" i="41" s="1"/>
  <c r="H96" i="41"/>
  <c r="I96" i="41" s="1"/>
  <c r="H97" i="41"/>
  <c r="I97" i="41" s="1"/>
  <c r="H98" i="41"/>
  <c r="I98" i="41" s="1"/>
  <c r="H99" i="41"/>
  <c r="I99" i="41" s="1"/>
  <c r="H100" i="41"/>
  <c r="I100" i="41" s="1"/>
  <c r="H101" i="41"/>
  <c r="I101" i="41" s="1"/>
  <c r="H102" i="41"/>
  <c r="I102" i="41" s="1"/>
  <c r="H103" i="41"/>
  <c r="I103" i="41" s="1"/>
  <c r="H104" i="41"/>
  <c r="I104" i="41" s="1"/>
  <c r="H105" i="41"/>
  <c r="I105" i="41" s="1"/>
  <c r="H106" i="41"/>
  <c r="I106" i="41" s="1"/>
  <c r="H107" i="41"/>
  <c r="I107" i="41" s="1"/>
  <c r="H108" i="41"/>
  <c r="I108" i="41" s="1"/>
  <c r="H109" i="41"/>
  <c r="I109" i="41" s="1"/>
  <c r="H52" i="41"/>
  <c r="I52" i="41" s="1"/>
  <c r="H8" i="41"/>
  <c r="I8" i="41" s="1"/>
  <c r="H9" i="41"/>
  <c r="I9" i="41" s="1"/>
  <c r="H10" i="41"/>
  <c r="I10" i="41" s="1"/>
  <c r="H11" i="41"/>
  <c r="I11" i="41" s="1"/>
  <c r="H12" i="41"/>
  <c r="I12" i="41" s="1"/>
  <c r="H13" i="41"/>
  <c r="I13" i="41" s="1"/>
  <c r="H14" i="41"/>
  <c r="I14" i="41" s="1"/>
  <c r="H15" i="41"/>
  <c r="I15" i="41" s="1"/>
  <c r="H16" i="41"/>
  <c r="I16" i="41" s="1"/>
  <c r="H17" i="41"/>
  <c r="I17" i="41" s="1"/>
  <c r="H18" i="41"/>
  <c r="I18" i="41" s="1"/>
  <c r="H19" i="41"/>
  <c r="I19" i="41" s="1"/>
  <c r="H20" i="41"/>
  <c r="I20" i="41" s="1"/>
  <c r="H21" i="41"/>
  <c r="I21" i="41" s="1"/>
  <c r="H22" i="41"/>
  <c r="I22" i="41" s="1"/>
  <c r="H23" i="41"/>
  <c r="I23" i="41" s="1"/>
  <c r="H24" i="41"/>
  <c r="I24" i="41" s="1"/>
  <c r="H25" i="41"/>
  <c r="I25" i="41" s="1"/>
  <c r="H26" i="41"/>
  <c r="I26" i="41" s="1"/>
  <c r="H27" i="41"/>
  <c r="I27" i="41" s="1"/>
  <c r="H28" i="41"/>
  <c r="I28" i="41" s="1"/>
  <c r="H29" i="41"/>
  <c r="I29" i="41" s="1"/>
  <c r="H30" i="41"/>
  <c r="I30" i="41" s="1"/>
  <c r="H31" i="41"/>
  <c r="I31" i="41" s="1"/>
  <c r="H32" i="41"/>
  <c r="I32" i="41" s="1"/>
  <c r="H33" i="41"/>
  <c r="I33" i="41" s="1"/>
  <c r="H34" i="41"/>
  <c r="I34" i="41" s="1"/>
  <c r="H35" i="41"/>
  <c r="I35" i="41" s="1"/>
  <c r="H36" i="41"/>
  <c r="I36" i="41" s="1"/>
  <c r="H37" i="41"/>
  <c r="I37" i="41" s="1"/>
  <c r="H38" i="41"/>
  <c r="I38" i="41" s="1"/>
  <c r="H39" i="41"/>
  <c r="I39" i="41" s="1"/>
  <c r="H40" i="41"/>
  <c r="I40" i="41" s="1"/>
  <c r="H41" i="41"/>
  <c r="I41" i="41" s="1"/>
  <c r="H42" i="41"/>
  <c r="I42" i="41" s="1"/>
  <c r="H43" i="41"/>
  <c r="I43" i="41" s="1"/>
  <c r="H44" i="41"/>
  <c r="I44" i="41" s="1"/>
  <c r="H45" i="41"/>
  <c r="I45" i="41" s="1"/>
  <c r="H46" i="41"/>
  <c r="I46" i="41" s="1"/>
  <c r="H47" i="41"/>
  <c r="I47" i="41" s="1"/>
  <c r="H48" i="41"/>
  <c r="I48" i="41" s="1"/>
  <c r="H49" i="41"/>
  <c r="I49" i="41" s="1"/>
  <c r="F642" i="41" l="1"/>
  <c r="F643" i="41" s="1"/>
  <c r="L637" i="41"/>
  <c r="L636" i="41"/>
  <c r="L593" i="41"/>
  <c r="L592" i="41"/>
  <c r="L585" i="41"/>
  <c r="L586" i="41"/>
  <c r="L10" i="41"/>
  <c r="L11" i="41"/>
  <c r="L12" i="41"/>
  <c r="L13" i="41"/>
  <c r="L14" i="41"/>
  <c r="L15" i="41"/>
  <c r="L16" i="41"/>
  <c r="L17" i="41"/>
  <c r="L18" i="41"/>
  <c r="L19" i="41"/>
  <c r="L20" i="41"/>
  <c r="L21" i="41"/>
  <c r="L22" i="41"/>
  <c r="L23" i="41"/>
  <c r="L24" i="41"/>
  <c r="L25" i="41"/>
  <c r="L26" i="41"/>
  <c r="L27" i="41"/>
  <c r="L28" i="41"/>
  <c r="L29" i="41"/>
  <c r="L30" i="41"/>
  <c r="L31" i="41"/>
  <c r="L32" i="41"/>
  <c r="L33" i="41"/>
  <c r="L34" i="41"/>
  <c r="L35" i="41"/>
  <c r="L36" i="41"/>
  <c r="L37" i="41"/>
  <c r="L38" i="41"/>
  <c r="L39" i="41"/>
  <c r="L40" i="41"/>
  <c r="L41" i="41"/>
  <c r="L42" i="41"/>
  <c r="L43" i="41"/>
  <c r="L44" i="41"/>
  <c r="L45" i="41"/>
  <c r="L46" i="41"/>
  <c r="L47" i="41"/>
  <c r="L48" i="41"/>
  <c r="L49" i="41"/>
  <c r="L50" i="41"/>
  <c r="L51" i="41"/>
  <c r="L52" i="41"/>
  <c r="L53" i="41"/>
  <c r="L54" i="41"/>
  <c r="L55" i="41"/>
  <c r="L56" i="41"/>
  <c r="L57" i="41"/>
  <c r="L58" i="41"/>
  <c r="L59" i="41"/>
  <c r="L60" i="41"/>
  <c r="L61" i="41"/>
  <c r="L62" i="41"/>
  <c r="L63" i="41"/>
  <c r="L64" i="41"/>
  <c r="L65" i="41"/>
  <c r="L66" i="41"/>
  <c r="L67" i="41"/>
  <c r="L68" i="41"/>
  <c r="L69" i="41"/>
  <c r="L70" i="41"/>
  <c r="L71" i="41"/>
  <c r="L72" i="41"/>
  <c r="L73" i="41"/>
  <c r="L74" i="41"/>
  <c r="L75" i="41"/>
  <c r="L76" i="41"/>
  <c r="L77" i="41"/>
  <c r="L78" i="41"/>
  <c r="L79" i="41"/>
  <c r="L80" i="41"/>
  <c r="L81" i="41"/>
  <c r="L82" i="41"/>
  <c r="L83" i="41"/>
  <c r="L84" i="41"/>
  <c r="L85" i="41"/>
  <c r="L86" i="41"/>
  <c r="L87" i="41"/>
  <c r="L88" i="41"/>
  <c r="L89" i="41"/>
  <c r="L90" i="41"/>
  <c r="L91" i="41"/>
  <c r="L92" i="41"/>
  <c r="L93" i="41"/>
  <c r="L94" i="41"/>
  <c r="L95" i="41"/>
  <c r="L96" i="41"/>
  <c r="L97" i="41"/>
  <c r="L98" i="41"/>
  <c r="L99" i="41"/>
  <c r="L100" i="41"/>
  <c r="L101" i="41"/>
  <c r="L102" i="41"/>
  <c r="L103" i="41"/>
  <c r="L104" i="41"/>
  <c r="L105" i="41"/>
  <c r="L106" i="41"/>
  <c r="L107" i="41"/>
  <c r="L108" i="41"/>
  <c r="L109" i="41"/>
  <c r="L110" i="41"/>
  <c r="L111" i="41"/>
  <c r="L112" i="41"/>
  <c r="L113" i="41"/>
  <c r="L114" i="41"/>
  <c r="L115" i="41"/>
  <c r="L116" i="41"/>
  <c r="L117" i="41"/>
  <c r="L118" i="41"/>
  <c r="L119" i="41"/>
  <c r="L120" i="41"/>
  <c r="L121" i="41"/>
  <c r="L122" i="41"/>
  <c r="L123" i="41"/>
  <c r="L124" i="41"/>
  <c r="L125" i="41"/>
  <c r="L126" i="41"/>
  <c r="L127" i="41"/>
  <c r="L128" i="41"/>
  <c r="L129" i="41"/>
  <c r="L130" i="41"/>
  <c r="L131" i="41"/>
  <c r="L132" i="41"/>
  <c r="L133" i="41"/>
  <c r="L134" i="41"/>
  <c r="L135" i="41"/>
  <c r="L136" i="41"/>
  <c r="L137" i="41"/>
  <c r="L138" i="41"/>
  <c r="L139" i="41"/>
  <c r="L140" i="41"/>
  <c r="L141" i="41"/>
  <c r="L142" i="41"/>
  <c r="L143" i="41"/>
  <c r="L144" i="41"/>
  <c r="L145" i="41"/>
  <c r="L146" i="41"/>
  <c r="L147" i="41"/>
  <c r="L148" i="41"/>
  <c r="L149" i="41"/>
  <c r="L150" i="41"/>
  <c r="L151" i="41"/>
  <c r="L152" i="41"/>
  <c r="L153" i="41"/>
  <c r="L154" i="41"/>
  <c r="L155" i="41"/>
  <c r="L156" i="41"/>
  <c r="L157" i="41"/>
  <c r="L158" i="41"/>
  <c r="L159" i="41"/>
  <c r="L160" i="41"/>
  <c r="L161" i="41"/>
  <c r="L162" i="41"/>
  <c r="L164" i="41"/>
  <c r="L165" i="41"/>
  <c r="L166" i="41"/>
  <c r="L167" i="41"/>
  <c r="L168" i="41"/>
  <c r="L169" i="41"/>
  <c r="L170" i="41"/>
  <c r="L171" i="41"/>
  <c r="L172" i="41"/>
  <c r="L173" i="41"/>
  <c r="L174" i="41"/>
  <c r="L175" i="41"/>
  <c r="L176" i="41"/>
  <c r="L177" i="41"/>
  <c r="L178" i="41"/>
  <c r="L179" i="41"/>
  <c r="L180" i="41"/>
  <c r="L181" i="41"/>
  <c r="L182" i="41"/>
  <c r="L183" i="41"/>
  <c r="L184" i="41"/>
  <c r="L185" i="41"/>
  <c r="L186" i="41"/>
  <c r="L187" i="41"/>
  <c r="L188" i="41"/>
  <c r="L189" i="41"/>
  <c r="L190" i="41"/>
  <c r="L191" i="41"/>
  <c r="L192" i="41"/>
  <c r="L193" i="41"/>
  <c r="L194" i="41"/>
  <c r="L195" i="41"/>
  <c r="L196" i="41"/>
  <c r="L197" i="41"/>
  <c r="L198" i="41"/>
  <c r="L199" i="41"/>
  <c r="L200" i="41"/>
  <c r="L201" i="41"/>
  <c r="L202" i="41"/>
  <c r="L203" i="41"/>
  <c r="L204" i="41"/>
  <c r="L205" i="41"/>
  <c r="L206" i="41"/>
  <c r="L207" i="41"/>
  <c r="L208" i="41"/>
  <c r="L209" i="41"/>
  <c r="L210" i="41"/>
  <c r="L211" i="41"/>
  <c r="L212" i="41"/>
  <c r="L213" i="41"/>
  <c r="L214" i="41"/>
  <c r="L215" i="41"/>
  <c r="L216" i="41"/>
  <c r="L217" i="41"/>
  <c r="L218" i="41"/>
  <c r="L219" i="41"/>
  <c r="L220" i="41"/>
  <c r="L221" i="41"/>
  <c r="L222" i="41"/>
  <c r="L223" i="41"/>
  <c r="L224" i="41"/>
  <c r="L225" i="41"/>
  <c r="L226" i="41"/>
  <c r="L227" i="41"/>
  <c r="L228" i="41"/>
  <c r="L229" i="41"/>
  <c r="L230" i="41"/>
  <c r="L231" i="41"/>
  <c r="L232" i="41"/>
  <c r="L233" i="41"/>
  <c r="L234" i="41"/>
  <c r="L235" i="41"/>
  <c r="L236" i="41"/>
  <c r="L237" i="41"/>
  <c r="L238" i="41"/>
  <c r="L239" i="41"/>
  <c r="L240" i="41"/>
  <c r="L241" i="41"/>
  <c r="L242" i="41"/>
  <c r="L243" i="41"/>
  <c r="L244" i="41"/>
  <c r="L245" i="41"/>
  <c r="L246" i="41"/>
  <c r="L247" i="41"/>
  <c r="L248" i="41"/>
  <c r="L249" i="41"/>
  <c r="L250" i="41"/>
  <c r="L251" i="41"/>
  <c r="L252" i="41"/>
  <c r="L253" i="41"/>
  <c r="L254" i="41"/>
  <c r="L255" i="41"/>
  <c r="L256" i="41"/>
  <c r="L257" i="41"/>
  <c r="L258" i="41"/>
  <c r="L259" i="41"/>
  <c r="L260" i="41"/>
  <c r="L261" i="41"/>
  <c r="L262" i="41"/>
  <c r="L263" i="41"/>
  <c r="L264" i="41"/>
  <c r="L265" i="41"/>
  <c r="L266" i="41"/>
  <c r="L267" i="41"/>
  <c r="L268" i="41"/>
  <c r="L269" i="41"/>
  <c r="L270" i="41"/>
  <c r="L271" i="41"/>
  <c r="L272" i="41"/>
  <c r="L273" i="41"/>
  <c r="L274" i="41"/>
  <c r="L275" i="41"/>
  <c r="L276" i="41"/>
  <c r="L277" i="41"/>
  <c r="L278" i="41"/>
  <c r="L279" i="41"/>
  <c r="L280" i="41"/>
  <c r="L281" i="41"/>
  <c r="L282" i="41"/>
  <c r="L283" i="41"/>
  <c r="L284" i="41"/>
  <c r="L285" i="41"/>
  <c r="L286" i="41"/>
  <c r="L287" i="41"/>
  <c r="L288" i="41"/>
  <c r="L289" i="41"/>
  <c r="L290" i="41"/>
  <c r="L291" i="41"/>
  <c r="L292" i="41"/>
  <c r="L293" i="41"/>
  <c r="L294" i="41"/>
  <c r="L295" i="41"/>
  <c r="L296" i="41"/>
  <c r="L297" i="41"/>
  <c r="L298" i="41"/>
  <c r="L299" i="41"/>
  <c r="L300" i="41"/>
  <c r="L301" i="41"/>
  <c r="L302" i="41"/>
  <c r="L303" i="41"/>
  <c r="L304" i="41"/>
  <c r="L305" i="41"/>
  <c r="L306" i="41"/>
  <c r="L307" i="41"/>
  <c r="L308" i="41"/>
  <c r="L309" i="41"/>
  <c r="L310" i="41"/>
  <c r="L311" i="41"/>
  <c r="L312" i="41"/>
  <c r="L313" i="41"/>
  <c r="L314" i="41"/>
  <c r="L315" i="41"/>
  <c r="L316" i="41"/>
  <c r="L317" i="41"/>
  <c r="L318" i="41"/>
  <c r="L319" i="41"/>
  <c r="L320" i="41"/>
  <c r="L321" i="41"/>
  <c r="L322" i="41"/>
  <c r="L323" i="41"/>
  <c r="L324" i="41"/>
  <c r="L325" i="41"/>
  <c r="L326" i="41"/>
  <c r="L327" i="41"/>
  <c r="L328" i="41"/>
  <c r="L329" i="41"/>
  <c r="L330" i="41"/>
  <c r="L331" i="41"/>
  <c r="L332" i="41"/>
  <c r="L333" i="41"/>
  <c r="L334" i="41"/>
  <c r="L335" i="41"/>
  <c r="L336" i="41"/>
  <c r="L337" i="41"/>
  <c r="L338" i="41"/>
  <c r="L339" i="41"/>
  <c r="L340" i="41"/>
  <c r="L341" i="41"/>
  <c r="L342" i="41"/>
  <c r="L343" i="41"/>
  <c r="L344" i="41"/>
  <c r="L345" i="41"/>
  <c r="L346" i="41"/>
  <c r="L347" i="41"/>
  <c r="L348" i="41"/>
  <c r="L349" i="41"/>
  <c r="L350" i="41"/>
  <c r="L351" i="41"/>
  <c r="L352" i="41"/>
  <c r="L353" i="41"/>
  <c r="L354" i="41"/>
  <c r="L355" i="41"/>
  <c r="L356" i="41"/>
  <c r="L357" i="41"/>
  <c r="L358" i="41"/>
  <c r="L359" i="41"/>
  <c r="L360" i="41"/>
  <c r="L361" i="41"/>
  <c r="L362" i="41"/>
  <c r="L363" i="41"/>
  <c r="L364" i="41"/>
  <c r="L365" i="41"/>
  <c r="L366" i="41"/>
  <c r="L367" i="41"/>
  <c r="L368" i="41"/>
  <c r="L369" i="41"/>
  <c r="L370" i="41"/>
  <c r="L371" i="41"/>
  <c r="L372" i="41"/>
  <c r="L373" i="41"/>
  <c r="L374" i="41"/>
  <c r="L375" i="41"/>
  <c r="L376" i="41"/>
  <c r="L377" i="41"/>
  <c r="L378" i="41"/>
  <c r="L379" i="41"/>
  <c r="L380" i="41"/>
  <c r="L381" i="41"/>
  <c r="L382" i="41"/>
  <c r="L383" i="41"/>
  <c r="L384" i="41"/>
  <c r="L385" i="41"/>
  <c r="L386" i="41"/>
  <c r="L387" i="41"/>
  <c r="L388" i="41"/>
  <c r="L389" i="41"/>
  <c r="L390" i="41"/>
  <c r="L391" i="41"/>
  <c r="L392" i="41"/>
  <c r="L393" i="41"/>
  <c r="L394" i="41"/>
  <c r="L395" i="41"/>
  <c r="L396" i="41"/>
  <c r="L397" i="41"/>
  <c r="L398" i="41"/>
  <c r="L399" i="41"/>
  <c r="L400" i="41"/>
  <c r="L401" i="41"/>
  <c r="L402" i="41"/>
  <c r="L403" i="41"/>
  <c r="L404" i="41"/>
  <c r="L405" i="41"/>
  <c r="L406" i="41"/>
  <c r="L407" i="41"/>
  <c r="L408" i="41"/>
  <c r="L409" i="41"/>
  <c r="L410" i="41"/>
  <c r="L411" i="41"/>
  <c r="L412" i="41"/>
  <c r="L413" i="41"/>
  <c r="L414" i="41"/>
  <c r="L415" i="41"/>
  <c r="L416" i="41"/>
  <c r="L417" i="41"/>
  <c r="L418" i="41"/>
  <c r="L419" i="41"/>
  <c r="L420" i="41"/>
  <c r="L421" i="41"/>
  <c r="L422" i="41"/>
  <c r="L423" i="41"/>
  <c r="L424" i="41"/>
  <c r="L425" i="41"/>
  <c r="L426" i="41"/>
  <c r="L427" i="41"/>
  <c r="L428" i="41"/>
  <c r="L429" i="41"/>
  <c r="L430" i="41"/>
  <c r="L431" i="41"/>
  <c r="L432" i="41"/>
  <c r="L433" i="41"/>
  <c r="L434" i="41"/>
  <c r="L435" i="41"/>
  <c r="L436" i="41"/>
  <c r="L437" i="41"/>
  <c r="L438" i="41"/>
  <c r="L439" i="41"/>
  <c r="L440" i="41"/>
  <c r="L441" i="41"/>
  <c r="L442" i="41"/>
  <c r="L443" i="41"/>
  <c r="L444" i="41"/>
  <c r="L445" i="41"/>
  <c r="L446" i="41"/>
  <c r="L447" i="41"/>
  <c r="L448" i="41"/>
  <c r="L449" i="41"/>
  <c r="L450" i="41"/>
  <c r="L451" i="41"/>
  <c r="L452" i="41"/>
  <c r="L453" i="41"/>
  <c r="L454" i="41"/>
  <c r="L455" i="41"/>
  <c r="L456" i="41"/>
  <c r="L457" i="41"/>
  <c r="L458" i="41"/>
  <c r="L459" i="41"/>
  <c r="L460" i="41"/>
  <c r="L461" i="41"/>
  <c r="L462" i="41"/>
  <c r="L463" i="41"/>
  <c r="L464" i="41"/>
  <c r="L465" i="41"/>
  <c r="L466" i="41"/>
  <c r="L467" i="41"/>
  <c r="L468" i="41"/>
  <c r="L469" i="41"/>
  <c r="L470" i="41"/>
  <c r="L471" i="41"/>
  <c r="L472" i="41"/>
  <c r="L473" i="41"/>
  <c r="L474" i="41"/>
  <c r="L475" i="41"/>
  <c r="L476" i="41"/>
  <c r="L477" i="41"/>
  <c r="L478" i="41"/>
  <c r="L479" i="41"/>
  <c r="L480" i="41"/>
  <c r="L481" i="41"/>
  <c r="L482" i="41"/>
  <c r="L483" i="41"/>
  <c r="L484" i="41"/>
  <c r="L485" i="41"/>
  <c r="L486" i="41"/>
  <c r="L487" i="41"/>
  <c r="L488" i="41"/>
  <c r="L489" i="41"/>
  <c r="L490" i="41"/>
  <c r="L491" i="41"/>
  <c r="L492" i="41"/>
  <c r="L493" i="41"/>
  <c r="L494" i="41"/>
  <c r="L495" i="41"/>
  <c r="L496" i="41"/>
  <c r="L497" i="41"/>
  <c r="L498" i="41"/>
  <c r="L499" i="41"/>
  <c r="L500" i="41"/>
  <c r="L501" i="41"/>
  <c r="L502" i="41"/>
  <c r="L503" i="41"/>
  <c r="L504" i="41"/>
  <c r="L505" i="41"/>
  <c r="L506" i="41"/>
  <c r="L507" i="41"/>
  <c r="L508" i="41"/>
  <c r="L509" i="41"/>
  <c r="L510" i="41"/>
  <c r="L511" i="41"/>
  <c r="L512" i="41"/>
  <c r="L513" i="41"/>
  <c r="L514" i="41"/>
  <c r="L515" i="41"/>
  <c r="L516" i="41"/>
  <c r="L517" i="41"/>
  <c r="L518" i="41"/>
  <c r="L519" i="41"/>
  <c r="L520" i="41"/>
  <c r="L521" i="41"/>
  <c r="L522" i="41"/>
  <c r="L523" i="41"/>
  <c r="L524" i="41"/>
  <c r="L525" i="41"/>
  <c r="L526" i="41"/>
  <c r="L527" i="41"/>
  <c r="L528" i="41"/>
  <c r="L529" i="41"/>
  <c r="L530" i="41"/>
  <c r="L531" i="41"/>
  <c r="L532" i="41"/>
  <c r="L533" i="41"/>
  <c r="L534" i="41"/>
  <c r="L535" i="41"/>
  <c r="L536" i="41"/>
  <c r="L537" i="41"/>
  <c r="L538" i="41"/>
  <c r="L539" i="41"/>
  <c r="L540" i="41"/>
  <c r="L541" i="41"/>
  <c r="L542" i="41"/>
  <c r="L543" i="41"/>
  <c r="L544" i="41"/>
  <c r="L545" i="41"/>
  <c r="L546" i="41"/>
  <c r="L547" i="41"/>
  <c r="L548" i="41"/>
  <c r="L549" i="41"/>
  <c r="L550" i="41"/>
  <c r="L551" i="41"/>
  <c r="L552" i="41"/>
  <c r="L553" i="41"/>
  <c r="L554" i="41"/>
  <c r="L555" i="41"/>
  <c r="L556" i="41"/>
  <c r="L557" i="41"/>
  <c r="L558" i="41"/>
  <c r="L559" i="41"/>
  <c r="L560" i="41"/>
  <c r="L561" i="41"/>
  <c r="L562" i="41"/>
  <c r="L563" i="41"/>
  <c r="L564" i="41"/>
  <c r="L565" i="41"/>
  <c r="L566" i="41"/>
  <c r="L567" i="41"/>
  <c r="L568" i="41"/>
  <c r="L569" i="41"/>
  <c r="L570" i="41"/>
  <c r="L571" i="41"/>
  <c r="L572" i="41"/>
  <c r="L573" i="41"/>
  <c r="L574" i="41"/>
  <c r="L575" i="41"/>
  <c r="L576" i="41"/>
  <c r="L577" i="41"/>
  <c r="L578" i="41"/>
  <c r="L579" i="41"/>
  <c r="L580" i="41"/>
  <c r="L581" i="41"/>
  <c r="L582" i="41"/>
  <c r="L583" i="41"/>
  <c r="L584" i="41"/>
  <c r="L587" i="41"/>
  <c r="L588" i="41"/>
  <c r="L589" i="41"/>
  <c r="L590" i="41"/>
  <c r="L591" i="41"/>
  <c r="L594" i="41"/>
  <c r="L595" i="41"/>
  <c r="L596" i="41"/>
  <c r="L597" i="41"/>
  <c r="L598" i="41"/>
  <c r="L599" i="41"/>
  <c r="L600" i="41"/>
  <c r="L601" i="41"/>
  <c r="L602" i="41"/>
  <c r="L603" i="41"/>
  <c r="L604" i="41"/>
  <c r="L605" i="41"/>
  <c r="L606" i="41"/>
  <c r="L607" i="41"/>
  <c r="L608" i="41"/>
  <c r="L609" i="41"/>
  <c r="L610" i="41"/>
  <c r="L611" i="41"/>
  <c r="L612" i="41"/>
  <c r="L613" i="41"/>
  <c r="L614" i="41"/>
  <c r="L615" i="41"/>
  <c r="L616" i="41"/>
  <c r="L617" i="41"/>
  <c r="L618" i="41"/>
  <c r="L619" i="41"/>
  <c r="L620" i="41"/>
  <c r="L621" i="41"/>
  <c r="L622" i="41"/>
  <c r="L623" i="41"/>
  <c r="L624" i="41"/>
  <c r="L625" i="41"/>
  <c r="L626" i="41"/>
  <c r="L627" i="41"/>
  <c r="L628" i="41"/>
  <c r="L629" i="41"/>
  <c r="L630" i="41"/>
  <c r="L631" i="41"/>
  <c r="L632" i="41"/>
  <c r="L633" i="41"/>
  <c r="L634" i="41"/>
  <c r="F646" i="41" l="1"/>
  <c r="F647" i="41" s="1"/>
  <c r="F645" i="41"/>
  <c r="F644" i="41"/>
  <c r="L646" i="41" l="1"/>
  <c r="L647" i="41" s="1"/>
  <c r="F648" i="41"/>
  <c r="L645" i="41"/>
  <c r="L648" i="41" l="1"/>
</calcChain>
</file>

<file path=xl/sharedStrings.xml><?xml version="1.0" encoding="utf-8"?>
<sst xmlns="http://schemas.openxmlformats.org/spreadsheetml/2006/main" count="1850" uniqueCount="1251">
  <si>
    <t>M2</t>
  </si>
  <si>
    <t>UN</t>
  </si>
  <si>
    <t>%</t>
  </si>
  <si>
    <t>CAP.</t>
  </si>
  <si>
    <t>ACTIVIDAD</t>
  </si>
  <si>
    <t>ACTIVIDADES  PRELIMINARES</t>
  </si>
  <si>
    <t>Replanteo</t>
  </si>
  <si>
    <t>Cerramiento en alambre de púas 5 Hilos H=2.50 m</t>
  </si>
  <si>
    <t>ML</t>
  </si>
  <si>
    <t>Cerca en tabla</t>
  </si>
  <si>
    <t>Cerca lamina base H: 2,25</t>
  </si>
  <si>
    <t>Excavación Mecánica</t>
  </si>
  <si>
    <t>M3</t>
  </si>
  <si>
    <t>Excavación Manual</t>
  </si>
  <si>
    <t>Explanación y Extendido</t>
  </si>
  <si>
    <t>Explanación y Retiro</t>
  </si>
  <si>
    <t>Desmonte de Muros en ladrillo o bloque</t>
  </si>
  <si>
    <t>Desmonte de Muros en sistema liviano incluye estructura metálica</t>
  </si>
  <si>
    <t>Desmonte Placas Aligeradas</t>
  </si>
  <si>
    <t>Desmonte Placas Macizas</t>
  </si>
  <si>
    <t>Desmonte Alistado de Piso</t>
  </si>
  <si>
    <t>Desmonte de Enchape de Pared y/o Piso</t>
  </si>
  <si>
    <t>Desmonte de Guarda Escoba</t>
  </si>
  <si>
    <t>Desmonte Cubierta en cualquier material</t>
  </si>
  <si>
    <t>Desmonte de Estructura de Cubierta en cualquier material</t>
  </si>
  <si>
    <t>Retiro de manto asfaltico de impermeabilización de cubiertas</t>
  </si>
  <si>
    <t>Desmonte de cielo raso en cualquier material conservando la estructura portante</t>
  </si>
  <si>
    <t>Desmonte de cielo raso en cualquier material y estructura portante</t>
  </si>
  <si>
    <t>Desmonte de lámparas Iluminación largas, Cuadradas, Redondas, Reflectores</t>
  </si>
  <si>
    <t>Desmonte Puertas y Marcos</t>
  </si>
  <si>
    <t>Desmonte de ventanas</t>
  </si>
  <si>
    <t>Desmonte de Vidrios de Ventanas y Espejos</t>
  </si>
  <si>
    <t>Desmonte de Cerradura de Seguridad</t>
  </si>
  <si>
    <t>Desmonte de Divisiones modulares, acrílicas o en vidrio</t>
  </si>
  <si>
    <t>Desmonte de Rejas Metálicas</t>
  </si>
  <si>
    <t>Desmonte Aparatos Sanitarios</t>
  </si>
  <si>
    <t>Desmonte de Grifería</t>
  </si>
  <si>
    <t>Desmonte de tanques elevados de agua</t>
  </si>
  <si>
    <t>Desmonte de puntos hidrosanitarios. Incluye retiro de red hidrosanitaria en una longitud hasta 1,5 m</t>
  </si>
  <si>
    <t>Desmonte de malla eslabonada incluye soportes metálicos</t>
  </si>
  <si>
    <t>Desmonte de extractor</t>
  </si>
  <si>
    <t>Desmonte de aire acondicionado incluye red de distribución</t>
  </si>
  <si>
    <t>Desmonte de muebles empotrados</t>
  </si>
  <si>
    <t>Desmonte y montaje de Cortinas, Velos, Persianas y Soportes</t>
  </si>
  <si>
    <t>Desmonte de pañete</t>
  </si>
  <si>
    <t>Desmonte de salida eléctrica. Incluye retiro de aparato, caja, tapa, tuberia y cableado hasta 1,5 m y regateo a que haya lugar</t>
  </si>
  <si>
    <t>Desmonte de Cableado Eléctrico. Incluye tuberia y demas accesorios eléctricos</t>
  </si>
  <si>
    <t>MANTENIMIENTO DE CUBIERTAS Y CIELO RASOS</t>
  </si>
  <si>
    <t>Recorrido de cubierta, ajuste, limpieza, sellamiento y suministro de secciones que falten para su normal funcionamiento</t>
  </si>
  <si>
    <t>Reposición e Instalación de Caballete Articulado Teja Fibrocemento</t>
  </si>
  <si>
    <t>Reposición e Instalación de Caballete Fijo Teja Fibrocemento</t>
  </si>
  <si>
    <t>Reposición e Instalación de Canaleta 43 Fibrocemento (L=6.00M)</t>
  </si>
  <si>
    <t>Reposición e Instalación de Canaleta 90 Fibrocemento (L=6.00M)</t>
  </si>
  <si>
    <t>Reposición e Instalación de Canaleta 90 Galvanizada (L=6.00M)</t>
  </si>
  <si>
    <t>Reposición e Instalación de Cubierta tipo sandwich con aislamiento acústico y térmico en poliuretano expandido</t>
  </si>
  <si>
    <t xml:space="preserve">Reposición e Instalación de Cubierta arquitectónica, Galvanizada y Prepintada, teja trapezoidal calibre 26 o superior </t>
  </si>
  <si>
    <t xml:space="preserve">Reposición e Instalación de Cubierta arquitectónica, Galvanizada, teja trapezoidal calibre 26 o superior </t>
  </si>
  <si>
    <t>Reposición e Instalación de Caballete fijo en lámina Galvanizada y prepintada</t>
  </si>
  <si>
    <t>Reposición e Instalación de Caballete fijo en lámina Galvanizada</t>
  </si>
  <si>
    <t>Reposición e Instalación de Cubierta de láminas corrugadas de aluminio separadas por un aislamiento de poliuretano rígido</t>
  </si>
  <si>
    <t>Reposición e Instalación de Cubierta Teja aclirica Duralum 240 - 2.5 MM</t>
  </si>
  <si>
    <t>Reposición e Instalación de Cubierta Teja de Barro</t>
  </si>
  <si>
    <t>Reposición e Instalación de Caballete en Teja Tipo Española o equivalente</t>
  </si>
  <si>
    <t>Reposición e Instalación de Cubierta en Teja Tipo Española o equivalente</t>
  </si>
  <si>
    <t>Reposición e Instalación de Cubierta en Fibrocemento Ondulada Nº 10</t>
  </si>
  <si>
    <t>Reposición e Instalación de Cubierta en Fibrocemento Ondulada Nº 8</t>
  </si>
  <si>
    <t xml:space="preserve">Reposición e Instalación de Cubierta en Fibrocemento Ondulada Nº 6  </t>
  </si>
  <si>
    <t xml:space="preserve">Reposición e Instalación de Cubierta en Fibrocemento Ondulada Nº 4  </t>
  </si>
  <si>
    <t>Reposición e Instalación de Cubierta en lámina de policarbonato cristal 4 mm</t>
  </si>
  <si>
    <t>Reposición e Instalación de Cubierta en teja sin traslapo en acero laminado, galvanizado y prepintado</t>
  </si>
  <si>
    <t>Reposición e Instalación de Cubierta en teja traslucida sin traslapo en poliester reforzado con fibra de vidrio clase 7</t>
  </si>
  <si>
    <t xml:space="preserve">Reposición e Instalación de Teja asfáltica ondulada fabricadas con fibras </t>
  </si>
  <si>
    <t>Reposición e Instalación de Cubierta Traslucida Nº 5</t>
  </si>
  <si>
    <t>Reposición e Instalación de Afinado Cubiertas (E=0.03)</t>
  </si>
  <si>
    <t>Reposición e Instalación de Estructura en Madera Para Teja de Barro</t>
  </si>
  <si>
    <t>Reposición e Instalación de Estructura en Madera para cubierta</t>
  </si>
  <si>
    <t>Mantenimiento, reposición e instalación de manto autoprotegido con foil aluminio y alma central de polietileno de alta densidad de calibre igual o superior 3mm</t>
  </si>
  <si>
    <t>Mantenimiento, reposición e instalación de manto autoprotegido con foil aluminio y alma central en poliéster de alta capacidad de calibre igual o superior 3mm</t>
  </si>
  <si>
    <t>Mantenimiento, reposición e instalación de manto bituminoso impermeabilizante de superficies con acabado en piso duro de calibre igual o superior 4 mm</t>
  </si>
  <si>
    <t>Mantenimiento, reposición e instalación de manto bituminoso impermeabilizante con refuerzo en fibra de polyester de alta capacidad, antiadherente de polietileno en lado inferior, en mineral esmaltado en lado superior, cal. 3.5 mm o superior.</t>
  </si>
  <si>
    <t>Reposición e Instalación de aislamiento térmico y acústico en lana de vidrio</t>
  </si>
  <si>
    <t>Reposición e Instalación de moldura de yeso</t>
  </si>
  <si>
    <t>Reposición e Instalación de Cielo Raso Bóvedas DRY WALL</t>
  </si>
  <si>
    <t>Reposición e Instalación de Armadura Madera y Malla</t>
  </si>
  <si>
    <t>Reposición e Instalación de Cielorraso en Dry Wall, Adecuando Estructura Metálica Existente</t>
  </si>
  <si>
    <t>Mantenimiento, reposición, sustitución, desmonte e instalación de Láminas de Cielo Raso dañado o faltante en el mismo material existente. Incluye limpieza, reparación ajuste y reemplazo de piezas de la estructura metálica existente.</t>
  </si>
  <si>
    <t>Reposición e Instalación de Cielo Raso Plano en Dry Wall Incluye Estructura Metálica</t>
  </si>
  <si>
    <t>Suministro e instalación de cielo raso con tablilla en PVC. Incluye estructura metálica.</t>
  </si>
  <si>
    <t>Reposición e Instalación de Voladizo en placa de fibrocemento Incluye Estructura Metálica</t>
  </si>
  <si>
    <t>Reposición e Instalación de Cielo Raso de lámina rígida de fibra de vidrio y recubierta por película de PVC</t>
  </si>
  <si>
    <t>Reposición e Instalación de Cielo Raso Plano en Dry Wall</t>
  </si>
  <si>
    <t>Reposición e Instalación de Cielo Raso tipo Triplex o equivalente</t>
  </si>
  <si>
    <t>Reposición e Instalación de Cielo Raso Yeso Oculto</t>
  </si>
  <si>
    <t>Reposición e Instalación de Cielo Raso Yeso Semi - Oculto</t>
  </si>
  <si>
    <t xml:space="preserve">M2 </t>
  </si>
  <si>
    <t>Reposición e Instalación de Cornisas Yeso</t>
  </si>
  <si>
    <t>Reposición e Instalación de Lamina Plana de fibrocemento</t>
  </si>
  <si>
    <t>Reposición e Instalación de Listón para Techo 8 X 1 CM - Pino</t>
  </si>
  <si>
    <t>Reposición e Instalación de cielo raso con lámina de icopor con acabados. Incluye estructura auto ensamblada en aluminio.</t>
  </si>
  <si>
    <t>Reposición e Instalación de lámina de icopor con acabados.</t>
  </si>
  <si>
    <t>Reposición e Instalación de flanches en lámina galvanizada calibre 22 de ancho 25 a 50 cm.</t>
  </si>
  <si>
    <t>Mantenimiento cubierta inclinada de tejas de gres tipo "S". Incluye sustituciones, restituciones y mejoramiento de materiales (tejas, caballete, elementos de fijación, accesorios, juntas, remates perimetrales, flanches). Incluye limpieza viga canal</t>
  </si>
  <si>
    <t>Mantenimiento cubierta inclinada de tejas plásticas. Incluye sustituciones, restituciones y mejoramiento de materiales (tejas, caballete, elementos de fijación, accesorios, juntas, remates perimetrales, flanches)</t>
  </si>
  <si>
    <t>Suministro e instalación de impermeabilización con revestimiento en poliurea</t>
  </si>
  <si>
    <t>MANTENIMIENTO DE REDES HIDROSANITARIAS</t>
  </si>
  <si>
    <t>Reposición e Instalación de Bajante PVC</t>
  </si>
  <si>
    <t xml:space="preserve">Reposición e Instalación de Canal de alta capacidad en PVC </t>
  </si>
  <si>
    <t>Reposición e Instalación de Canal en PVC</t>
  </si>
  <si>
    <t>Reposición e Instalación de Accesorios Para Drenaje 4"</t>
  </si>
  <si>
    <t>Reposición e Instalación de Accesorios Para Drenaje 6"</t>
  </si>
  <si>
    <t>Reposición e Instalación de Caja de Inspección 100 X 100 HMAX: 1.00</t>
  </si>
  <si>
    <t>Reposición e Instalación de Caja de Inspección 60 X 60</t>
  </si>
  <si>
    <t>Reposición e Instalación de Caja de Inspección 80 X 80</t>
  </si>
  <si>
    <t>Reposición e Instalación de Accesorio Cobre 1/2"</t>
  </si>
  <si>
    <t>Reposición e Instalación de Accesorio Cobre 1-1/2"</t>
  </si>
  <si>
    <t>Reposición e Instalación de Accesorio Cobre 1"</t>
  </si>
  <si>
    <t>Reposición e Instalación de Accesorio Galvanizado 1"</t>
  </si>
  <si>
    <t>Reposición e Instalación de Accesorio Galvanizado 1/2"</t>
  </si>
  <si>
    <t>Reposición e Instalación de Acometida Gas Unifamiliar</t>
  </si>
  <si>
    <t>Reposición e Instalación de Conducto Evacuación Gas 15 X 22</t>
  </si>
  <si>
    <t>Reposición e Instalación de Tubería Acero Galvanizada 1"</t>
  </si>
  <si>
    <t>Reposición e Instalación de Tubería Acero Galvanizada 1/2"</t>
  </si>
  <si>
    <t>Reposición e Instalación de Tubería Cobre 1/2"</t>
  </si>
  <si>
    <t>Reposición e Instalación de Tubería de Polietileno 1"</t>
  </si>
  <si>
    <t>Reposición e Instalación de Tubería de Polietileno 3/4"</t>
  </si>
  <si>
    <t>Reposición e Instalación de Punto Salida Calentador de Ambiente</t>
  </si>
  <si>
    <t>Reposición e Instalación de Punto Salida Calentador de Paso</t>
  </si>
  <si>
    <t>Reposición e Instalación de Salida Chimenea</t>
  </si>
  <si>
    <t>Reposición e Instalación de Punto Agua Fría</t>
  </si>
  <si>
    <t>Reposición e instalación de rejilla de ventilación</t>
  </si>
  <si>
    <t>Reposición e instalación de punto agua caliente</t>
  </si>
  <si>
    <t>Reposición e instalación de accesorios cerámicos para baños</t>
  </si>
  <si>
    <t>Reposición e instalación de accesorios cromados para baños</t>
  </si>
  <si>
    <t>Reposición e instalación de lavadero de flauta</t>
  </si>
  <si>
    <t>Reposición e instalación de lavadero fijo en granito pulido</t>
  </si>
  <si>
    <t>Reposición e instalación de lavamanos con grifería</t>
  </si>
  <si>
    <t>Reposición e instalación de lavaplatos con grifería</t>
  </si>
  <si>
    <t>Reposición e instalación de llave manguera</t>
  </si>
  <si>
    <t>Reposición e instalación de inodoro alongado o redondo de una pieza en porcelana y con descarga variable.</t>
  </si>
  <si>
    <t>Reposición e instalación de inodoro de dos piezas en porcelana y con descarga sencilla con boton superior.</t>
  </si>
  <si>
    <t>Reposición e instalación de drenaje en tubería drenaje 4" con filtro</t>
  </si>
  <si>
    <t>Reposición e instalación de drenaje en tubería drenaje 6" con filtro</t>
  </si>
  <si>
    <t>Reposición e instalación de salida sanitaria 2"</t>
  </si>
  <si>
    <t>Reposición e instalación de salida sanitaria 4"</t>
  </si>
  <si>
    <t>Reposición e instalación de salida sanitaria 3"</t>
  </si>
  <si>
    <t>Reposición e Instalación de Orinal de entrada superior con esmalte antibacterial y diseño ahorrador de agua.</t>
  </si>
  <si>
    <t>Reposición e Instalación de Lavamanos de pedestal con amplio pozo color por definir</t>
  </si>
  <si>
    <t>Reposición e Instalación de Ducha Eléctrica dirigible de 110V. Incluye Grifería.</t>
  </si>
  <si>
    <t>Impermeabilización tanque de agua de reserva</t>
  </si>
  <si>
    <t>Reposición e instalación de taza sanitaria alongada para uso de fluxometro</t>
  </si>
  <si>
    <t>Reposición e instalación de lavamanos de colgar color por definir</t>
  </si>
  <si>
    <t>Reposición e instalación de lavamanos de colgar con semi-pedestal color por definir</t>
  </si>
  <si>
    <t>Reposición e instalación de lavamanos de sobreponer color por definir</t>
  </si>
  <si>
    <t xml:space="preserve">Reposición e instalación de grifería monocontrol para lavamanos </t>
  </si>
  <si>
    <t xml:space="preserve">Reposición e instalación de grifería convencional individual para lavamanos </t>
  </si>
  <si>
    <t>Reposición e instalación de Grifería lavamanos doble 4 pulgadas convencional</t>
  </si>
  <si>
    <t xml:space="preserve">Reposición e instalación de Grifería lavamanos doble 8 pulgadas </t>
  </si>
  <si>
    <t xml:space="preserve">Reposición e instalación de Grifería lavamanos de mesa antivandálico </t>
  </si>
  <si>
    <t>Reposición e instalación de Grifería lavamanos pared 8 pulgadas</t>
  </si>
  <si>
    <t>Reposición e instalación de Grifería ducha mezclador 8 pulgadas</t>
  </si>
  <si>
    <t xml:space="preserve">Reposición e instalación de Grifería ducha sencilla de palanca </t>
  </si>
  <si>
    <t>Reposición e instalación de Grifería ducha mezclador tipo toledo cruz o equivalente</t>
  </si>
  <si>
    <t xml:space="preserve">Reposición e instalación de Grifería ducha sencilla </t>
  </si>
  <si>
    <t>Reposición e instalación de Grifería tipo ducha clásica decorativa 8 pulgadas cromo o equivalente</t>
  </si>
  <si>
    <t>Reposición e instalación de ducha con grifería tipo piscis o equivalente</t>
  </si>
  <si>
    <t>Reposición e instalación de Grifería lavaplatos sencillo tipo athenea o equivalente</t>
  </si>
  <si>
    <t>Reposición e instalación de Grifería lavaplatos 8 pulgadas</t>
  </si>
  <si>
    <t>Reposición e instalación de Grifería lavaplatos tipo burdeos cromo o equivalente</t>
  </si>
  <si>
    <t xml:space="preserve">Reposición e instalación de Grifería lavaplatos pared individual tipo S </t>
  </si>
  <si>
    <t>Suministro e instalación de Grifería tipo push antivandálica expuesta 3/4 para orinal</t>
  </si>
  <si>
    <t>Reposición e instalación de Grifería tipo push antivandálica para orinal o inodoro</t>
  </si>
  <si>
    <t>Reposición e instalación de Grifería tipo push antivandálica para lavamanos</t>
  </si>
  <si>
    <t>Reposición e instalación de Grifería con sensor para lavamanos</t>
  </si>
  <si>
    <t>Reposición e instalación de Grifería orinal tradicional cromo</t>
  </si>
  <si>
    <t>Reposición e instalación de Grifería sanitario tradicional</t>
  </si>
  <si>
    <t>Reposición e instalación de Grifería sanitaria hidrostática doble descarga</t>
  </si>
  <si>
    <t>Reposición e instalación de Grifería lavaplatos monocontrol</t>
  </si>
  <si>
    <t xml:space="preserve">Reposición e instalación de Manija tanque sanitario </t>
  </si>
  <si>
    <t xml:space="preserve">Reposición e instalación de Válvula regulación 1/2 sanitario cromo </t>
  </si>
  <si>
    <t>Reposición e instalación de Acople metal sanitario 55 cm 1/2 x 7/8</t>
  </si>
  <si>
    <t>Reposición e instalación de Acople metal sanitario 40 cm 1/2 x 7/8</t>
  </si>
  <si>
    <t xml:space="preserve">Reposición e instalación de Acople plástico sanitario 55 cm 1/2 x 7/8 </t>
  </si>
  <si>
    <t>Reposición e instalación de ducha tipo elite o equivalente</t>
  </si>
  <si>
    <t>Reposición e instalación de ducha tipo fénix o equivalente</t>
  </si>
  <si>
    <t>Reposición e instalación de asiento sanitario (bizcocho)</t>
  </si>
  <si>
    <t>MANTENIMIENTO DE REDES ELECTRICAS</t>
  </si>
  <si>
    <t>Reposición e instalación de lámpara reflector LED 50W</t>
  </si>
  <si>
    <t>Reposición e instalación de lámpara reflector LED 100W</t>
  </si>
  <si>
    <t>Reposición e instalación de lámpara reflector LED 200W</t>
  </si>
  <si>
    <t>Reposición e instalación de lámpara tubo LED hermética sobreponer 1x24w luz blanca</t>
  </si>
  <si>
    <t>Reposición e instalación de lámpara dos tubos LED  hermética sobreponer</t>
  </si>
  <si>
    <t>Reposición e instalación de lámpara regleta LED 4x24cm 12w</t>
  </si>
  <si>
    <t>Reposición e instalación de lámpara panel LED 30 x 30 24w luz blanca</t>
  </si>
  <si>
    <t>Reposición e instalación de lámpara panel LED 30 x 60 25w luz blanca</t>
  </si>
  <si>
    <t>Reposición e instalación de lámpara panel LED 60 x 60 48w luz blanca</t>
  </si>
  <si>
    <t>Suministro e instalación de lámpara panel LED 30 x 120 48w luz blanca</t>
  </si>
  <si>
    <t>Reposición e instalación interruptor sencillo</t>
  </si>
  <si>
    <t>Reposición e instalación interruptor conmutable sencillo</t>
  </si>
  <si>
    <t>Reposición e instalación interruptor conmutable triple</t>
  </si>
  <si>
    <t>Reposición e instalación interruptor doble</t>
  </si>
  <si>
    <t>Reposición e instalación interruptor sencillo con toma doble</t>
  </si>
  <si>
    <t>Reposición e instalación interruptor triple</t>
  </si>
  <si>
    <t>Reposición e instalación de soporte para reflectores</t>
  </si>
  <si>
    <t>Mantenimiento y/o reposición e instalación de salida + toma bifásica</t>
  </si>
  <si>
    <t>Mantenimiento y/o reposición e instalación de salida en tubería PVC</t>
  </si>
  <si>
    <t>Mantenimiento y/o reposición e instalación de salida para conmutable en tubería PVC</t>
  </si>
  <si>
    <t>Mantenimiento y/o reposición e instalación de salida en tubería EMT</t>
  </si>
  <si>
    <t>Mantenimiento y/o reposición e instalación de salida + toma trifásica</t>
  </si>
  <si>
    <t xml:space="preserve">Mantenimiento y/o reposición e instalación de toma doble americana </t>
  </si>
  <si>
    <t xml:space="preserve">Mantenimiento y/o reposición e instalación de toma doble GFCI </t>
  </si>
  <si>
    <t>Mantenimiento y/o reposición e instalación de toma doble P.T.A. 15A 125V Naranja</t>
  </si>
  <si>
    <t>Mantenimiento y/o reposición e instalación de toma trifásica 20A</t>
  </si>
  <si>
    <t>Mantenimiento y/o reposición e instalación de toma bifásica 20A</t>
  </si>
  <si>
    <t>Mantenimiento y/o reposición e instalación de tierra tablero general distribución</t>
  </si>
  <si>
    <t>Mantenimiento y/o reposición e instalación de Caja derivación 10cm x10cm DEXSON</t>
  </si>
  <si>
    <t>Mantenimiento y/o reposición e instalación de Caja de paso 15 x 15 x 10 cm con chapa</t>
  </si>
  <si>
    <t>Mantenimiento y/o reposición e instalación de tablero MON.C/PUERTA ESP. TOTAL.8 CTOS</t>
  </si>
  <si>
    <t>Mantenimiento y/o reposición e instalación de tablero BIF.C/PUERTA ESP. TOTAL.12 CTOS</t>
  </si>
  <si>
    <t>Mantenimiento y/o reposición e instalación de tablero TRIF.C/PUERTA ESP. TOTAL.24 CTOS</t>
  </si>
  <si>
    <t>Mantenimiento y/o reposición e instalación de Lámpara exterior blanca redonda rejilla 60w</t>
  </si>
  <si>
    <t>Mantenimiento y/o reposición e instalación de Lámpara de emergencia LED 2 focos</t>
  </si>
  <si>
    <t xml:space="preserve">Reposición e instalación de Señalizador de Salida Led </t>
  </si>
  <si>
    <t>Reposición e instalación de Sensor de movimiento infrarrojo de 180 o 360 grados</t>
  </si>
  <si>
    <t>Reposición e instalación de Lámpara de sobreponer 60X60 4X17W</t>
  </si>
  <si>
    <t>Reposición e instalación de Driver regulable para Panel Led de 6w a 24w</t>
  </si>
  <si>
    <t>Reposición e instalación de Panel Led redondo 6w</t>
  </si>
  <si>
    <t>Reposición e instalación de Panel Led redondo 9w</t>
  </si>
  <si>
    <t>Reposición e instalación de Panel Led redondo 12w</t>
  </si>
  <si>
    <t>Reposición e instalación de Panel Led redondo 18w</t>
  </si>
  <si>
    <t>Reposición e instalación de Panel Led redondo 24w</t>
  </si>
  <si>
    <t>Reposición e instalación de Cinta de Led siliconada 24w</t>
  </si>
  <si>
    <t>Mantenimiento y/o reposición e instalación de Breakers 1X60 amperios</t>
  </si>
  <si>
    <t>Mantenimiento y/o reposición e instalación de Breakers 2X60 amperios</t>
  </si>
  <si>
    <t>Mantenimiento y/o reposición e instalación de Breakers 3X60 amperios</t>
  </si>
  <si>
    <t>Mantenimiento y/o reposición e instalación de Breakers 2X30 amperios</t>
  </si>
  <si>
    <t>Reposición e instalación de Balasto electrónico 4 x 32 4 x 17 w t 8</t>
  </si>
  <si>
    <t>Reposición e instalación de extractor de aire industrial de 16" con rejilla de protección</t>
  </si>
  <si>
    <t>Suministro e instalación de luminaria fluorescente a prueba de explosión 2 x 32W</t>
  </si>
  <si>
    <t>Suministro e instalación TUBO LED T8 DE 18W</t>
  </si>
  <si>
    <t>Suministro e instalación de Dicroico de LED de 5W</t>
  </si>
  <si>
    <t>Mantenimiento y/o reposicion de acometida en cable de cobre 3F No 4 +1N No 6  y/o elementos necesarios para dejar estas redes en optimas condiciones de funcionamiento y que cumpla con las especificaciones establecidas.</t>
  </si>
  <si>
    <t>Mantenimiento y/o reposicion de acometida en cable de cobre 3F No 6+1N No 6  + 1T No 8  y/o elementos necesarios para dejar estas redes en optimas condiciones de funcionamiento y que cumpla con las especificaciones establecidas.</t>
  </si>
  <si>
    <t>Mantenimiento y/o reposicion de acometida en cable de cobre 3F No 8+1N No 8  + 1T No 8  y/o elementos necesarios para dejar estas redes en optimas condiciones de funcionamiento y que cumpla con las especificaciones establecidas.</t>
  </si>
  <si>
    <t>Mantenimiento y/o reposicion de cable de cobre 1/0 desnudo para apantallamiento incluye  elementos necesarios para dejar estas redes en optimas condiciones de funcionamiento y que cumpla con las especificaciones establecidas.</t>
  </si>
  <si>
    <t>Mantenimiento y/o reposicion de cable de cobre 1/0 aislado para apantallamiento incluye  elementos necesarios para dejar estas redes en optimas condiciones de funcionamiento y que cumpla con las especificaciones establecidas.</t>
  </si>
  <si>
    <t>Mantenimiento y/o reposicion e instalacion de caja premoldeada tipo totalizador de 3x100</t>
  </si>
  <si>
    <t>MANTENIMIENTO DE REDES DE VOZ Y DATOS</t>
  </si>
  <si>
    <t>Reposición e instalación de Gabinetes metálicos para centralizar las redes de voz y datos</t>
  </si>
  <si>
    <t>Reposición e instalación de Bandeja tipo malla portacables para redes de energía regulada, normal y comunicaciones formato 60 x 300 mm o similar</t>
  </si>
  <si>
    <t>Reposición e instalación de Canaleta Metálica portacables con división para la instalación de salidas de voz, datos y energía regulada</t>
  </si>
  <si>
    <t>Reposición e instalación de Canaleta Plástica portacables con división para la instalación de salidas de voz, datos y energía regulada</t>
  </si>
  <si>
    <t>Reposición e instalación de Salida doble de voz y/o datos categoría 6 certificado</t>
  </si>
  <si>
    <t>Reposición e instalación de cableado UTP categoría 6A -100 % cobre</t>
  </si>
  <si>
    <t>Reposición e instalación de cableado HDMI</t>
  </si>
  <si>
    <t>Reposición e instalación de salida de incrustar para pared HDMI</t>
  </si>
  <si>
    <t>MANTENIMIENTO MUROS Y MAMPOSTERÍA</t>
  </si>
  <si>
    <t>Mantenimiento y/o reposición e instalación de Pintura ignifuga contra incendios</t>
  </si>
  <si>
    <t>Mantenimiento y/o reposición e instalación de muro madera pino ESP. 10CM doble cara</t>
  </si>
  <si>
    <t xml:space="preserve">Mantenimiento y/o reposición e instalación de fachada sistema tipo persiana aerolux o equivalente </t>
  </si>
  <si>
    <t>Mantenimiento y/o reposición e instalación de fachada sistema tipo persiana DVLUX o equivalente</t>
  </si>
  <si>
    <t>Mantenimiento y/o reposición e instalación de alfajía concreto prefabricada</t>
  </si>
  <si>
    <t>Mantenimiento y/o reposición e instalación de alfajía concreto 0.15 M</t>
  </si>
  <si>
    <t>Mantenimiento y/o reposición e instalación de alfajía concreto 0.25 M</t>
  </si>
  <si>
    <t>Mantenimiento y/o reposición e instalación de alfajía en tablón</t>
  </si>
  <si>
    <t>Mantenimiento y/o reposición e instalación de alfajía en ladrillo macizo prensado</t>
  </si>
  <si>
    <t>Mantenimiento y/o reposición e instalación de muro divisorio bloque estriado N°4 en los casos que se requiera</t>
  </si>
  <si>
    <t>Mantenimiento y/o reposición e instalación de muro divisorio bloque estriado N°5 en los casos que se requiera</t>
  </si>
  <si>
    <t>Mantenimiento y/o reposición e instalación de muro divisorio bloque liso N°5 en los casos que se requiera</t>
  </si>
  <si>
    <t>Mantenimiento y/o reposición e instalación de muro Dry wall doble cara E=12 en los casos que se requiera</t>
  </si>
  <si>
    <t>Mantenimiento y/o reposición e instalación de muro Dry wall doble cara E=10 en los casos que se requiera</t>
  </si>
  <si>
    <t>Mantenimiento y/o reposición e instalación de muro lamina fibrocemento 10mm en los casos que se requiera</t>
  </si>
  <si>
    <t>Mantenimiento y/o reposición e instalación de dintel en concreto 5 cm en los casos que se requiera</t>
  </si>
  <si>
    <t>Reposición e instalación de muros y fachadas en ladrillo macizo prensado a la vista</t>
  </si>
  <si>
    <t>Reposición e instalación de mesón en concreto</t>
  </si>
  <si>
    <t>Mantenimiento y/o reposición e instalación poyo ducha en los casos que se requiera</t>
  </si>
  <si>
    <t>Remates en muros en ladrillo macizo prensado</t>
  </si>
  <si>
    <t>Mantenimiento y/o reposición e instalación de soporte mesón en bloque de concreto 60cm x 90cm x 10cm en los casos que se requiera</t>
  </si>
  <si>
    <t>Suministro e instalación de viga de confinamiento y amarre muro de  0,15 x 0,25 mts. Incluye refuerzo</t>
  </si>
  <si>
    <t>Suministro e instalación de columna de forma regular de 3.500 PSI. incluye refuerzo</t>
  </si>
  <si>
    <t>Suministro e instalación de losa con lamina colaborante y concreto de 3.500 PSI. incluye refuerzo</t>
  </si>
  <si>
    <t xml:space="preserve">MANTENIMIENTO DE ACABADOS DE PINTURA </t>
  </si>
  <si>
    <t>Mantenimiento y/o reposición e instalación anti humedad fachada dos capas</t>
  </si>
  <si>
    <t>Mantenimiento y/o reposición e instalación de anticorrosivo sobre lamina lineal</t>
  </si>
  <si>
    <t>Mantenimiento y/o reposición e instalación de anticorrosivo sobre lamina llena</t>
  </si>
  <si>
    <t>Mantenimiento y/o reposición e instalación de barniz sobre muebles</t>
  </si>
  <si>
    <t>Demarcación con marmolina</t>
  </si>
  <si>
    <t>Mantenimiento y reposición e instalación de esmalte sobre lámina lineal</t>
  </si>
  <si>
    <t>Mantenimiento y reposición e instalación de esmalte sobre lámina llena</t>
  </si>
  <si>
    <t>Mantenimiento y reposición e instalación de esmalte sobre marcos lamina</t>
  </si>
  <si>
    <t>Mantenimiento y reposición e instalación de esmalte sobre marcos  madera</t>
  </si>
  <si>
    <t>Mantenimiento y reposición e instalación de esmalte sobre muebles</t>
  </si>
  <si>
    <t>Mantenimiento y reposición e instalación de estuco</t>
  </si>
  <si>
    <t>Mantenimiento y reposición e instalación de estuco veneciano</t>
  </si>
  <si>
    <t>Mantenimiento y reposición e instalación de estuco y vinilo 3 manos</t>
  </si>
  <si>
    <t>Mantenimiento y reposición e instalación de revestimiento plástico de acabado texturizado estilo rayado  tipo graniplast esgrafiado o equivalente</t>
  </si>
  <si>
    <t>Mantenimiento y reposición e instalación de marmolina sobre pañete</t>
  </si>
  <si>
    <t>Mantenimiento y reposición e instalación de revestimiento bajo placa tipo plaster o equivalente</t>
  </si>
  <si>
    <t>Mantenimiento y reposición e instalación de tintilla sobre madera lineal</t>
  </si>
  <si>
    <t>Mantenimiento y reposición e instalación de tintilla sobre madera llena</t>
  </si>
  <si>
    <t>Mantenimiento y reposición e instalación de vinilo sobre pañete o sobre estuco 3 manos</t>
  </si>
  <si>
    <t>Mantenimiento, reposición y aplicación pintura tipo vinilo 3 manos para exteriores de alta resistencia y máxima protección tres manos  color a definir en obra. Incluye alistamiento superficie.</t>
  </si>
  <si>
    <t>Mantenimiento y reposición e instalación de Wash Primer sobre aluminio</t>
  </si>
  <si>
    <t>Mantenimiento y reposición e instalación de Pintura epóxica tipo 1 poliamida</t>
  </si>
  <si>
    <t>Mantenimiento y reposición e instalación de Pintura hidrorepelente</t>
  </si>
  <si>
    <t>Mantenimiento y reposición e instalación de Pintura tipo Vinilo interior especial para paneles de yeso a dos manos</t>
  </si>
  <si>
    <t xml:space="preserve">Mantenimiento y reposición e instalación de Pintura Anti-Grafiti Transparente </t>
  </si>
  <si>
    <t>Mantenimiento y reposición e instalación de Pintura para canchas deportivas a dos manos</t>
  </si>
  <si>
    <t>Mantenimiento rejas. Incluye desmonte y montaje, mantenimiento bisagras, cerradura de seguridad, pasador, porta candado, aplicación anticorrosivo y esmalte tipo intemperie al duco 3 manos, color por definir en obra</t>
  </si>
  <si>
    <t xml:space="preserve">MANTENIMIENTO DE ACABADOS DE PISOS </t>
  </si>
  <si>
    <t>Mantenimiento y reposición e instalación de alistado de piso 4cm, adhesivo de piso y enboquillado de fraguado rápido</t>
  </si>
  <si>
    <t>Mantenimiento y reposición e instalación de alistado de piso 2cm</t>
  </si>
  <si>
    <t>Mantenimiento y reposición e instalación de alistado de piso 4cm</t>
  </si>
  <si>
    <t>Mantenimiento y reposición e instalación de alistado de piso 4cm endurecido</t>
  </si>
  <si>
    <t>Mantenimiento y reposición e instalación de alistado de piso 4cm impermeabilizado</t>
  </si>
  <si>
    <t>Mantenimiento y reposición e instalación de alistado de piso 8cm impermeabilizado</t>
  </si>
  <si>
    <t>Mantenimiento y reposición e instalación de piso en adoquín cuarto 26</t>
  </si>
  <si>
    <t>Mantenimiento y reposición e instalación de piso en adoquín español 6cm</t>
  </si>
  <si>
    <t>Mantenimiento y reposición e instalación de piso en adoquín español 8cm</t>
  </si>
  <si>
    <t>Mantenimiento y reposición e instalación de piso en adoquín rustico corbatín 5.0</t>
  </si>
  <si>
    <t>Mantenimiento y reposición e instalación de piso en adoquín concreto 6cm peatonal</t>
  </si>
  <si>
    <t>Mantenimiento y reposición e instalación de piso en adoquín concreto 8cm vehicular</t>
  </si>
  <si>
    <t>Mantenimiento y reposición e instalación de piso en alfombra argollada multinivel 650 GR</t>
  </si>
  <si>
    <t>Mantenimiento y reposición e instalación de piso en alfombra argollada multinivel 980 GR</t>
  </si>
  <si>
    <t>Mantenimiento y reposición e instalación de piso en alfombra recortada 800 GR</t>
  </si>
  <si>
    <t>Mantenimiento y reposición e instalación de piso cerámico formato 20 x 20 o similar</t>
  </si>
  <si>
    <t>Mantenimiento y reposición e instalación de piso natural tipo ARUBA ARENA 57.5 X 57.5 o equivalente</t>
  </si>
  <si>
    <t>Mantenimiento y reposición e instalación de piso tipo duropiso 33.8 x 33.8 o equivalente</t>
  </si>
  <si>
    <t xml:space="preserve">Mantenimiento y reposición e instalación de piso exterior tipo MURCIA 45.8 X 45.8 o equivalente </t>
  </si>
  <si>
    <t>Mantenimiento y reposición e instalación de piso imitación madera 57.5 x 57.5</t>
  </si>
  <si>
    <t>Mantenimiento y reposición e instalación de piso marmolizado tipo ELDA 55.2 x 55.2 o equivalente</t>
  </si>
  <si>
    <t>Mantenimiento y reposición e instalación de piso ornamental tipo malta 33.8 x 33.8 o equivalente</t>
  </si>
  <si>
    <t>Mantenimiento y reposición e instalación de piso tipo pizarra natural o equivalente</t>
  </si>
  <si>
    <t>Mantenimiento y reposición e instalación de piso tipo terrazo Britania 42.5 x 42.5 o equivalente</t>
  </si>
  <si>
    <t>Mantenimiento y reposición e instalación de piso cerámico tráfico moderado</t>
  </si>
  <si>
    <t>Mantenimiento y reposición e instalación de piso en gres tablón tradicional rojo    30 x 30</t>
  </si>
  <si>
    <t>Mantenimiento y reposición e instalación de piso en gres tipo tablón portal rojo 30 x 15 o equivalente</t>
  </si>
  <si>
    <t>Mantenimiento y reposición e instalación de piso en gres tipo tableta etrusca roja    25X7 o equivalente</t>
  </si>
  <si>
    <t>Mantenimiento y reposición e instalación de piso en porcelanato tipo piedra egipcia sandstone 27.2 x 55.4 o equivalente</t>
  </si>
  <si>
    <t>Mantenimiento y reposición e instalación de piso en porcelanato color por definir en obra</t>
  </si>
  <si>
    <t>Mantenimiento y reposición e instalación de guardaescoba en cerámica.</t>
  </si>
  <si>
    <t>Mantenimiento y reposición e instalación de guardaescoba en porcelanato</t>
  </si>
  <si>
    <t>Mantenimiento y reposición e instalación de guardaescoba en gres 18.5 x 9 cm</t>
  </si>
  <si>
    <t>Mantenimiento y reposición e instalación de guardaescoba en MDF 8cm</t>
  </si>
  <si>
    <t>Mantenimiento y reposición e instalación de guardaescoba PVC 6.8 cm</t>
  </si>
  <si>
    <t>Mantenimiento y reposición e instalación de guardaescoba PVC rollo 8 cm</t>
  </si>
  <si>
    <t>Mantenimiento y reposición e instalación de guardaescoba PVC rígido 7.5 cm</t>
  </si>
  <si>
    <t>Mantenimiento y reposición e instalación de contrahuella de escalera en PVC 20 CM</t>
  </si>
  <si>
    <t>Mantenimiento y reposición e instalación de mediacaña en PVC 6 cm</t>
  </si>
  <si>
    <t>Mantenimiento y reposición e instalación de mediacaña en PVC 9 cm</t>
  </si>
  <si>
    <t>Mantenimiento y reposición e instalación de piso en baldosa de grano de mármol.</t>
  </si>
  <si>
    <t>Mantenimiento y reposición e instalación de guardaescoba en baldosa de grano de mármol.</t>
  </si>
  <si>
    <t>Mantenimiento, reposición e instalación de piso técnico extruido monomasa</t>
  </si>
  <si>
    <t>Mantenimiento, reposición e instalación de guardaescoba para piso técnico extruido monomasa e:0.10 m</t>
  </si>
  <si>
    <t xml:space="preserve">Mantenimiento, reposición e instalación de huellas y contrahuellas de escalera para piso técnico extruido monomasa </t>
  </si>
  <si>
    <t>Mantenimiento, pulida y brillada de piso en baldosa grano de marmol con ácido oxálico y cera líquida 7 x 1</t>
  </si>
  <si>
    <t>MANTENIMIENTO DE OTROS ACABADOS</t>
  </si>
  <si>
    <t>Mantenimiento y reposición e instalación de enchape mármol piedra muñeca</t>
  </si>
  <si>
    <t>Mantenimiento y reposición e instalación enchape de fachada cuarterón</t>
  </si>
  <si>
    <t>Mantenimiento y reposición e instalación enchape pared tipo MARMOL AURORA 20X30 o equivalente</t>
  </si>
  <si>
    <t>Mantenimiento y reposición e instalación enchape pared porcelanato, color por definir</t>
  </si>
  <si>
    <t>Mantenimiento y reposición e instalación enchape pared cerámico, color por definir</t>
  </si>
  <si>
    <t>Mantenimiento y reposición e instalación de división en vidrio templado 10 mm</t>
  </si>
  <si>
    <t>Mantenimiento y reposición e instalación de división en aluminio y lámina plástica</t>
  </si>
  <si>
    <t>Mantenimiento y reposición e instalación de división en aluminio anodizado</t>
  </si>
  <si>
    <t>Mantenimiento y reposición e instalación de división en lámina de acero inoxidable AISI SAE 304</t>
  </si>
  <si>
    <t>Mantenimiento y reposición e instalación de PUERTA ARQUITECTONICA EN MADERA</t>
  </si>
  <si>
    <t>Mantenimiento y reposición e instalación de PUERTA ARQUITECTONICA CLOSET EN MADERA</t>
  </si>
  <si>
    <t>Mantenimiento y reposición e instalación de Puerta en Vidrio Templado Laminado 10mm</t>
  </si>
  <si>
    <t>Mantenimiento y PULIDA + LACADA PISO MADERA</t>
  </si>
  <si>
    <t>Mantenimiento y PULIDA PISO GRANITO AL PLOMO</t>
  </si>
  <si>
    <t>Mantenimiento y PULIDA PISO MARMOL</t>
  </si>
  <si>
    <t>Mantenimiento y reposición e instalación de GRAMA SINTETICA 500 GRS.</t>
  </si>
  <si>
    <t>Mantenimiento y reposición e instalación de GRAMA SINTETICA 700 GRS.</t>
  </si>
  <si>
    <t>Mantenimiento y reposición e instalación de PARARRAYOS tipo FRANKLIN  o equivalente</t>
  </si>
  <si>
    <t>Mantenimiento y reposición e instalación de PASAMANOS ANOLOK</t>
  </si>
  <si>
    <t>Mantenimiento y reposición e instalación de PASAMANOS BLANCO MATE</t>
  </si>
  <si>
    <t>Mantenimiento y reposición e instalación de PASAMANOS ESCALERA (.15x.02)</t>
  </si>
  <si>
    <t>Mantenimiento y reposición e instalación de PASAMANOS ESCALERA TABLaChp.25</t>
  </si>
  <si>
    <t>Mantenimiento y reposición e instalación de PERSIANA TOMA DE AIRE 40"x20"</t>
  </si>
  <si>
    <t>Mantenimiento y reposición e instalación de PINTURA BITUMINOSA Al. TEXSA o equivalente</t>
  </si>
  <si>
    <t>Mantenimiento y reposición e instalación de PINTURA BITUMINOSA SOLAR</t>
  </si>
  <si>
    <t>Mantenimiento y reposición e instalación de PRADIZACION JARDINES</t>
  </si>
  <si>
    <t>Mantenimiento y reposición e instalación de REJILLA ANTICUCARACHA 3"x2"</t>
  </si>
  <si>
    <t>Mantenimiento y reposición e instalación de REJILLA ANTICUCARACHA 6"x4" Al.</t>
  </si>
  <si>
    <t>Mantenimiento y RESANES GENERALES</t>
  </si>
  <si>
    <t>Mantenimiento y reposición e instalación de SALIDA CORDON TV BLANCO+TAPA</t>
  </si>
  <si>
    <t>Mantenimiento y reposición e instalación de SALIDA TV CN</t>
  </si>
  <si>
    <t>Mantenimiento y reposición e instalación de TANQUE PLASTICO 1000 LT.</t>
  </si>
  <si>
    <t>Mantenimiento y reposición e instalación de TANQUE PLASTICO 2000 LT.</t>
  </si>
  <si>
    <t>Mantenimiento y reposición e instalación de TOPE DE PISO PARA PUERTA</t>
  </si>
  <si>
    <t>Mantenimiento y reposición e instalación de TOPE DE RESORTE PARA PUERTA</t>
  </si>
  <si>
    <t>Mantenimiento y reposición e instalación de VIDRIO ARQUITECTONICO NIVEL II 18</t>
  </si>
  <si>
    <t>Mantenimiento y reposición e instalación de VIDRIO ARQUITECTONICO NIVEL III 22</t>
  </si>
  <si>
    <t>Mantenimiento y reposición e instalación de VIDRIO BRONCE 244x330 4mm</t>
  </si>
  <si>
    <t>Mantenimiento y reposición e instalación de VIDRIO CRISTAL CRUD.BRONC. 5mm</t>
  </si>
  <si>
    <t>Mantenimiento y reposición e instalación de VIDRIO CRISTAL CRUD. BRONC. 10mm</t>
  </si>
  <si>
    <t>Mantenimiento y reposición e instalación de VIDRIO CRISTAL CRUD. INCOLO. 10mm</t>
  </si>
  <si>
    <t>Mantenimiento y reposición e instalación de VIDRIO CRISTAL Templ. BRONC. 5mm</t>
  </si>
  <si>
    <t>Mantenimiento y reposición e instalación de VIDRIO CRISTAL Templ.CRISTAL AZUL</t>
  </si>
  <si>
    <t>Mantenimiento y reposición e instalación de VIDRIO CRISTAL Templ.INCOL.10m</t>
  </si>
  <si>
    <t>Mantenimiento y reposición e instalación de VIDRIO CRISTAL Templ. REFLECTIVO</t>
  </si>
  <si>
    <t>Mantenimiento y reposición e instalación de VIDRIO GRABADO BRONCE BOREAL</t>
  </si>
  <si>
    <t>Mantenimiento y reposición e instalación de VIDRIO GRABADO INCOLOR0 4mm.</t>
  </si>
  <si>
    <t>Mantenimiento y reposición e instalación de VIDRIO ESMERILADO 5mm</t>
  </si>
  <si>
    <t>Mantenimiento y reposición e instalación de DOMO CIRCULAR 1.10 DIAMETRO</t>
  </si>
  <si>
    <t>Mantenimiento y reposición e instalación de DOMO Cuadr.BURBUJA 117x117 3mm</t>
  </si>
  <si>
    <t>Mantenimiento y reposición e instalación de DOMO Cuadr.DIAMANT 117x117 3mm</t>
  </si>
  <si>
    <t>Mantenimiento y reposición e instalación de DOMO Rect.DIAMANT 80x115 3mm.</t>
  </si>
  <si>
    <t>Mantenimiento y reposición e instalación de DOMO RECTANGULAR BURBUJA (0.80x1.10)</t>
  </si>
  <si>
    <t>Mantenimiento y reposición e instalación de teja acrílica sobre medida color por definir</t>
  </si>
  <si>
    <t>Mantenimiento mesón en concreto. Incluye alistamiento superficie y aplicación de granito con cemento blanco, acabado liso con juntas  de plastico. E= 5 mm y pasada de piedras para el acabado final</t>
  </si>
  <si>
    <t>Mantenimiento y reposición e instalación de Pintura fosforescente luminiscente para señalización nocturna y de emergencia</t>
  </si>
  <si>
    <t>Reposición e instalación de cinta fotoluminiscente de 5 cm de ancho, con protección peatonal y tiempo de atenuación de 10 horas para señalización nocturna y de emergencia</t>
  </si>
  <si>
    <t>Reposición e instalación de señalización de seguridad sobre placa fotoluminiscente para señalización nocturna y de emergencia</t>
  </si>
  <si>
    <t>Reposición e instalación de banda antideslizante fundida en sitio de 5 cm de ancho para tráfico alto con fotoluminiscente para señalización nocturna y de emergencia</t>
  </si>
  <si>
    <t>Reposición e instalación de señalización interna en acrílico cristal en tamaño 20 x 29 cm y sujetado con herrajes cilíndricos de aluminio y/o acero niquelado</t>
  </si>
  <si>
    <t>Reposición e instalación de barra de seguridad tipo C en tubo de acero inoxidable de 1 1/2" o 1 1/4" para brindar apoyo a personas con movilidad reducida</t>
  </si>
  <si>
    <t>Reposición e instalación de barra de seguridad tipo S en tubo de acero inoxidable de 1 1/2" o 1 1/4" para brindar apoyo a personas con movilidad reducida</t>
  </si>
  <si>
    <t>Reposición e instalación de mesón en piedra natural con faldon 7cm. incluye estructura portante.</t>
  </si>
  <si>
    <t>Reposición e instalación de mesón en acero inoxidable. incluye poceta central.</t>
  </si>
  <si>
    <t>Mantenimiento y/o tratamiento para impermeabilización de muros con humedades, incluye aplicación de aditivos tipo sika impermur o equivalente, sika injectocream -100 o equivalente y la reposición del pañete impermeabilizado.</t>
  </si>
  <si>
    <t>Reposición e instalación de Vidrio Blindado Arquitectónico Nivel IV (E=42mm) compuesto por capas de vidrio monolítico flotado y PVB. Incluye desmonte del vidrio existente, instalación accesorios y certificación con prueba balística avalada por indumil.</t>
  </si>
  <si>
    <t>Reposición e instalación de Vidrio Blindado Arquitectónico Nivel V (E=50mm) compuesto por capas de vidrio monolítico flotado y PVB. Incluye desmonte del vidrio existente, instalación accesorios y certificación con prueba balística avalada por indumil.</t>
  </si>
  <si>
    <t>MANTENIMIENTO DE CARPINTERÍA MADERA</t>
  </si>
  <si>
    <t>Reposición e instalación de Baranda en madera flormorado</t>
  </si>
  <si>
    <t>Reposición e instalación de Clóset flormorado</t>
  </si>
  <si>
    <t>Reposición e instalación de Clóset tipo madecor o equivalente</t>
  </si>
  <si>
    <t>Reposición e instalación de Difusor en madera</t>
  </si>
  <si>
    <t>Reposición e instalación de Difusores marco para vidrio</t>
  </si>
  <si>
    <t>Reposición e instalación de enchapes de muros en lámina tipo triplex o equivalente</t>
  </si>
  <si>
    <t>Reposición e instalación de Enchapes muros flormorado</t>
  </si>
  <si>
    <t>Reposición e instalación de hoja puerta flormorado o equivalente</t>
  </si>
  <si>
    <t>Reposición e instalación de hoja puerta tipo fortec o equivalente</t>
  </si>
  <si>
    <t>Reposición e instalación de mueble altura 0.80 flormorado</t>
  </si>
  <si>
    <t>Reposición e instalación de mueble bajo 0.80M-Sapan</t>
  </si>
  <si>
    <t>Reposición e instalación de mueble tipo linos</t>
  </si>
  <si>
    <t>Mantenimiento y reparación de muebles en madera, incluye limpieza, ajuste y reemplazo de piezas defectuosas o en mal estado del mueble existente en el mismo o mejor material</t>
  </si>
  <si>
    <t>Reposición e instalación de pasamanos flormorado</t>
  </si>
  <si>
    <t>Reposición e instalación de pirlan de madera 0.10 M</t>
  </si>
  <si>
    <t>Reposición e instalación de  Puerta marco y hoja flormorado o equivalente</t>
  </si>
  <si>
    <t>Reposición e instalación de  Puerta interés social 0.51 A 0.75M</t>
  </si>
  <si>
    <t>Reposición e instalación de  Puerta interés social 0.76 A 1.00M</t>
  </si>
  <si>
    <t>Reposición e instalación de Ventana en madera flormorado</t>
  </si>
  <si>
    <t>Reposición e instalación de Ventana Tipo Colonial en madera roble seco e inmunizado o similar con terminado en pintura color por definir</t>
  </si>
  <si>
    <t>Reposición e instalación de Puerta Tipo Colonial en madera teca seca e inmunizada o similar con terminado en pintura color por definir</t>
  </si>
  <si>
    <t>MANTENIMIENTO DE CARPINTERÍA METÁLICA</t>
  </si>
  <si>
    <t>Reposición e instalación de cerramiento en malla eslabonada</t>
  </si>
  <si>
    <t>Reposición e instalación de escalera de gato</t>
  </si>
  <si>
    <t>Reposición e instalación de tubería en acero laminado en caliente, con bajo contenido de carbono de espesor igual o superior 2.30 mm y diámetro 1”.</t>
  </si>
  <si>
    <t>Reposición e instalación de tubería en acero laminado en caliente, con bajo contenido de carbono de espesor igual o superior 2.30 mm y diámetro 2”.</t>
  </si>
  <si>
    <t>Reposición e instalación de marco puerta lamina 0.80M</t>
  </si>
  <si>
    <t>Reposición e instalación de marco puerta lamina 1.00M</t>
  </si>
  <si>
    <t>Reposición e instalación de marco tapas caja inspección</t>
  </si>
  <si>
    <t>Reposición e instalación de marquesinas lamina</t>
  </si>
  <si>
    <t>Reposición e instalación de puerta en lámina cold rolled cal.16</t>
  </si>
  <si>
    <t>Reposición e instalación de reja bancaria</t>
  </si>
  <si>
    <t>Reposición e instalación de rejas lamina</t>
  </si>
  <si>
    <t>Reposición e instalación de rejillas piso 0.30</t>
  </si>
  <si>
    <t>Reposición e instalación de sombrerete para chimenea tipo cilíndrico</t>
  </si>
  <si>
    <t>Reposición e instalación de tapas shut lamina</t>
  </si>
  <si>
    <t>Reposición e instalación de división en lámina cold rolled cal.16</t>
  </si>
  <si>
    <t>Reposición e Instalación de flanches en lámina galvanizada calibre 26 de ancho 20 a 50 cm de color similar a estructura de ventanería en aluminio. Incluye impermeabilización.</t>
  </si>
  <si>
    <t>Suministro e instalación de Escudo de la Policía Nacional fundido en bronce, detalles en alto relieve pulidos y brillados a color, tamaño de 80cm de diametro</t>
  </si>
  <si>
    <t>Suministro e instalación de Escudo de la Policía Nacional fundido en bronce, detalles en alto relieve pulidos y brillados a color, tamaño de 60cm de diametro</t>
  </si>
  <si>
    <t>Suministro e instalación de letra fundida en bronce de altura 20 cm y ancho proporcional, incluye anclajes</t>
  </si>
  <si>
    <t>Suministro e instalación de letra fundida en bronce de altura 15 cm y ancho proporcional, incluye anclajes</t>
  </si>
  <si>
    <t>Suministro e instalación canal metálica de aguas lluvias en lámina galvanizada calibre 22. Incluye anticorrosivo, pintura y anclajes. Desarrollo de A hasta 1,00m</t>
  </si>
  <si>
    <t>Suministro e instalación concertina sencilla diámetro 18” en acero inoxidable. Incluye accesorios de anclaje o fijación</t>
  </si>
  <si>
    <t>Suministro e instalación concertina doble diámetro 18” en acero inoxidable. Incluye accesorios de anclaje o fijación</t>
  </si>
  <si>
    <t>MANTENIMIENTO DE CONCRETOS, MORTEROS Y PAÑETES</t>
  </si>
  <si>
    <t>Reposición e instalación de concreto corriente grava común 1500 P.S.I</t>
  </si>
  <si>
    <t>Reposición e instalación de concreto corriente grava común 2000  P.S.I</t>
  </si>
  <si>
    <t>Reposición e instalación de concreto corriente grava común 2500 P.S.I</t>
  </si>
  <si>
    <t>Reposición e instalación de concreto corriente grava común 3000 P.S.I</t>
  </si>
  <si>
    <t>Reposición e instalación de concreto corriente grava común 3500 P.S.I</t>
  </si>
  <si>
    <t>Reposición e instalación de concreto corriente grava fina 2000 P.S.I</t>
  </si>
  <si>
    <t>Reposición e instalación de concreto corriente grava fina 3000 P.S.I</t>
  </si>
  <si>
    <t>Reposición e instalación de mortero 1:2</t>
  </si>
  <si>
    <t>Reposición e instalación de mortero 1:3</t>
  </si>
  <si>
    <t>Reposición e instalación de mortero 1:3 impermeabilizado</t>
  </si>
  <si>
    <t>Reposición e instalación de mortero 1:4</t>
  </si>
  <si>
    <t>Reposición e instalación de mortero 1:4 impermeabilizado</t>
  </si>
  <si>
    <t>Reposición e instalación de mortero 1:5</t>
  </si>
  <si>
    <t>Reposición e instalación de mortero 1:6</t>
  </si>
  <si>
    <t>Reposición e instalación de filos y dilataciones</t>
  </si>
  <si>
    <t>Reposición e instalación de malla con vena bajo entramado</t>
  </si>
  <si>
    <t>Reposición e instalación de esterilla de guadua bajo entramado</t>
  </si>
  <si>
    <t>Reposición e instalación de rampa de acceso</t>
  </si>
  <si>
    <t>Reposición e instalación de pañete bajo esterilla de guadua 1:5</t>
  </si>
  <si>
    <t>Reposición e instalación de pañete bajo malla 1:4</t>
  </si>
  <si>
    <t>Reposición e instalación de pañete bajo malla 1:5</t>
  </si>
  <si>
    <t>Reposición e instalación de pañete bajo malla 1:6</t>
  </si>
  <si>
    <t>Reposición e instalación de pañete impermeabilizado muros 1:3</t>
  </si>
  <si>
    <t>Reposición e instalación de pañete impermeabilizado muros 1:4</t>
  </si>
  <si>
    <t>Reposición e instalación de pañete liso muros 1:3</t>
  </si>
  <si>
    <t>Reposición e instalación de pañete liso muros 1:4</t>
  </si>
  <si>
    <t>Reposición e instalación de pañete liso muros 1:5</t>
  </si>
  <si>
    <t>Reposición e instalación de pañete liso muros 1:6</t>
  </si>
  <si>
    <t>Reposición e instalación de pañete liso bajo placa 1:4</t>
  </si>
  <si>
    <t>Reposición e instalación de pañete liso bajo placa 1:5</t>
  </si>
  <si>
    <t>Reposición e instalación de pañete liso bajo placa 1:6</t>
  </si>
  <si>
    <t>Reposición e instalación de pañete rustico muros 1:5</t>
  </si>
  <si>
    <t>Reposición e instalación de pañete rustico bajo placa 1:5</t>
  </si>
  <si>
    <t>Suministro, transporte e instalación anden concreto 3000 psi e= 0.10m. acabado: escobiado</t>
  </si>
  <si>
    <t>Mantenimiento y/o reposición e instalación de sardinel concreto prefabricado H=45CM</t>
  </si>
  <si>
    <t>MANTENIMIENTO DE VENTANAS</t>
  </si>
  <si>
    <t>Reposición e instalación de ventana corrediza en aluminio incluye vidrio</t>
  </si>
  <si>
    <t>Reposición e instalación de ventana aluminio fijas incluye vidrio</t>
  </si>
  <si>
    <t>Reposición e instalación de ventana aluminio guillotinas</t>
  </si>
  <si>
    <t>Reposición e instalación de ventana andina vidrio</t>
  </si>
  <si>
    <t>Reposición e instalación de ventana en cedro caquetaTab/bu</t>
  </si>
  <si>
    <t>Reposición e instalación de ventana en cedro caquetaTab/ch</t>
  </si>
  <si>
    <t>Reposición e instalación de ventana europa</t>
  </si>
  <si>
    <t>Reposición e instalación de ventana lamina</t>
  </si>
  <si>
    <t>Reposición e instalación de ventana proyectante en aluminio incluye vidrio</t>
  </si>
  <si>
    <t>Reposición e instalación de sistema de bisagras de fricción estilo universal para una ventana abatible</t>
  </si>
  <si>
    <t>Reposición e instalación de cierre con recibidor para una ventana abatible</t>
  </si>
  <si>
    <t>Recorrido de fachada, Ajuste, Adecuación, lavado, Sellamiento  e impermeabilización para su Normal Funcionamiento.</t>
  </si>
  <si>
    <t>MANTENIMIENTO DE CERRADURAS</t>
  </si>
  <si>
    <t>Suministro, cambio e instalación Cerraduras Cilíndricas de Pomo en madera y rosetas en aluminio anodinado y lacado  tipo Schlage Bell Wood o equivalente</t>
  </si>
  <si>
    <t>Suministro, cambio e instalación Cerraduras Cilíndricas de Pomo en aluminio lacado tipo Schlage Ball o equivalente</t>
  </si>
  <si>
    <t>Suministro, cambio e instalación Cerrojo de Seguridad de Cilindro y Volteador  tipo Schlage b360 o equivalente</t>
  </si>
  <si>
    <t>Suministro, cambio e instalación Cerrojo de Seguridad doble cilindro tipo Schlage b362 o equivalente</t>
  </si>
  <si>
    <t>Suministro, cambio e instalación Cerraduras Cilíndricas de manija en zamac latonado ó anticado y roseta en bronce tipo Schlage Flair o equivalente</t>
  </si>
  <si>
    <t>Suministro, cambio e instalación Cerraduras Cilíndricas reversible de manija metálica tipo Yale o equivalente</t>
  </si>
  <si>
    <t>Suministro, cambio e instalación Cerradura para muebles tipo Yale o equivalente</t>
  </si>
  <si>
    <t>Suministro, cambio e instalación Cerradura tipo Yale sobreponer ¼" o equivalente</t>
  </si>
  <si>
    <t>Suministro, cambio e instalación Cerradura de sobreponer tipo Inafer c-1000 o equivalente</t>
  </si>
  <si>
    <t>Suministro, cambio e instalación Cerradura de sobreponer tipo Inafer c-999 o equivalente</t>
  </si>
  <si>
    <t>Suministro, cambio e instalación Cerradura de sobreponer de tres pasadores cilíndricos en acero tipo Inafer Mega o equivalente</t>
  </si>
  <si>
    <t>Suministro, cambio e instalación Cerradura de doble seguridad de escudo, pomo y cerrojo para entrada principal o interiores tipo Schlage H Orbit o equivalente</t>
  </si>
  <si>
    <t>Suministro, cambio e instalación Cerradura de embutir Yale serie L370 para entrada principal o interiores o equivalente</t>
  </si>
  <si>
    <t>Suministro, cambio e instalación cierra puertas hidráulico para entrada principal o interiores</t>
  </si>
  <si>
    <t>MANTENIMIENTO DE ESPEJOS</t>
  </si>
  <si>
    <t>Suministro, Instalación y/o Reposición de Espejo incoloro 3mm</t>
  </si>
  <si>
    <t>Suministro, Instalación y/o Reposición Espejo incoloro 4mm</t>
  </si>
  <si>
    <t>Suministro, Instalación y/o Reposición Espejo bronce 4 mm</t>
  </si>
  <si>
    <t>Suministro, Instalación y/o Reposición Espejo claro 3 mm</t>
  </si>
  <si>
    <t>Suministro, Instalación y/o Reposición Espejo claro 4 mm</t>
  </si>
  <si>
    <t>MANTENIMIENTO DE VIAS, PARQUEADEROS, SEÑALIZACION</t>
  </si>
  <si>
    <t>Línea de demarcación con pintura en frío</t>
  </si>
  <si>
    <t>Línea de demarcación con resina termoplástica</t>
  </si>
  <si>
    <t>Marca vial con pintura en frío</t>
  </si>
  <si>
    <t>Marca vial con resina termoplástica</t>
  </si>
  <si>
    <t>Señal vertical de transito tipo 1 con lamina retrorreflectiva tipo III (75 x 75 ) cm</t>
  </si>
  <si>
    <t>Suministro cambio e instalación de topellantas</t>
  </si>
  <si>
    <t>ASEO GENERAL Y RETIRO DE ESCOMBROS</t>
  </si>
  <si>
    <t>Aseo general permanente en las obras de mantenimiento</t>
  </si>
  <si>
    <t>Retiro de escombros a lugar autorizado por autoridades ambientales</t>
  </si>
  <si>
    <t>OBRA</t>
  </si>
  <si>
    <t>A2-1.01.</t>
  </si>
  <si>
    <t>A2-1.02.</t>
  </si>
  <si>
    <t>A2-1.03.</t>
  </si>
  <si>
    <t>A2-1.04.</t>
  </si>
  <si>
    <t>A2-1.05.</t>
  </si>
  <si>
    <t>A2-1.06.</t>
  </si>
  <si>
    <t>A2-1.07.</t>
  </si>
  <si>
    <t>A2-1.08.</t>
  </si>
  <si>
    <t>A2-1.09.</t>
  </si>
  <si>
    <t>A2-1.10.</t>
  </si>
  <si>
    <t>A2-1.11.</t>
  </si>
  <si>
    <t>A2-1.12.</t>
  </si>
  <si>
    <t>A2-1.13.</t>
  </si>
  <si>
    <t>A2-1.14.</t>
  </si>
  <si>
    <t>A2-1.15.</t>
  </si>
  <si>
    <t>A2-1.16.</t>
  </si>
  <si>
    <t>A2-1.17.</t>
  </si>
  <si>
    <t>A2-1.18.</t>
  </si>
  <si>
    <t>A2-1.19.</t>
  </si>
  <si>
    <t>A2-1.20.</t>
  </si>
  <si>
    <t>A2-1.21.</t>
  </si>
  <si>
    <t>A2-1.22.</t>
  </si>
  <si>
    <t>A2-1.23.</t>
  </si>
  <si>
    <t>A2-1.24.</t>
  </si>
  <si>
    <t>A2-1.25.</t>
  </si>
  <si>
    <t>A2-1.26.</t>
  </si>
  <si>
    <t>A2-1.27.</t>
  </si>
  <si>
    <t>A2-1.28.</t>
  </si>
  <si>
    <t>A2-1.29.</t>
  </si>
  <si>
    <t>A2-1.30.</t>
  </si>
  <si>
    <t>A2-1.31.</t>
  </si>
  <si>
    <t>A2-1.32.</t>
  </si>
  <si>
    <t>A2-1.33.</t>
  </si>
  <si>
    <t>A2-1.34.</t>
  </si>
  <si>
    <t>A2-1.35.</t>
  </si>
  <si>
    <t>A2-1.36.</t>
  </si>
  <si>
    <t>A2-1.37.</t>
  </si>
  <si>
    <t>A2-1.38.</t>
  </si>
  <si>
    <t>A2-1.39.</t>
  </si>
  <si>
    <t>A2-1.40.</t>
  </si>
  <si>
    <t>A2-2.01.</t>
  </si>
  <si>
    <t>A2-2.02.</t>
  </si>
  <si>
    <t>A2-2.03.</t>
  </si>
  <si>
    <t>A2-2.04.</t>
  </si>
  <si>
    <t>A2-2.05.</t>
  </si>
  <si>
    <t>A2-2.06.</t>
  </si>
  <si>
    <t>A2-2.07.</t>
  </si>
  <si>
    <t>A2-2.08.</t>
  </si>
  <si>
    <t>A2-2.09.</t>
  </si>
  <si>
    <t>A2-2.10.</t>
  </si>
  <si>
    <t>A2-2.11.</t>
  </si>
  <si>
    <t>A2-2.12.</t>
  </si>
  <si>
    <t>A2-2.13.</t>
  </si>
  <si>
    <t>A2-2.14.</t>
  </si>
  <si>
    <t>A2-2.15.</t>
  </si>
  <si>
    <t>A2-2.16.</t>
  </si>
  <si>
    <t>A2-2.17.</t>
  </si>
  <si>
    <t>A2-2.18.</t>
  </si>
  <si>
    <t>A2-2.19.</t>
  </si>
  <si>
    <t>A2-2.20.</t>
  </si>
  <si>
    <t>A2-2.21.</t>
  </si>
  <si>
    <t>A2-2.22.</t>
  </si>
  <si>
    <t>A2-2.23.</t>
  </si>
  <si>
    <t>A2-2.24.</t>
  </si>
  <si>
    <t>A2-2.25.</t>
  </si>
  <si>
    <t>A2-2.26.</t>
  </si>
  <si>
    <t>A2-2.27.</t>
  </si>
  <si>
    <t>A2-2.28.</t>
  </si>
  <si>
    <t>A2-2.29.</t>
  </si>
  <si>
    <t>A2-2.30.</t>
  </si>
  <si>
    <t>A2-2.31.</t>
  </si>
  <si>
    <t>A2-2.32.</t>
  </si>
  <si>
    <t>A2-2.33.</t>
  </si>
  <si>
    <t>A2-2.34.</t>
  </si>
  <si>
    <t>A2-2.35.</t>
  </si>
  <si>
    <t>A2-2.36.</t>
  </si>
  <si>
    <t>A2-2.37.</t>
  </si>
  <si>
    <t>A2-2.38.</t>
  </si>
  <si>
    <t>A2-2.39.</t>
  </si>
  <si>
    <t>A2-2.40.</t>
  </si>
  <si>
    <t>A2-2.41.</t>
  </si>
  <si>
    <t>A2-2.42.</t>
  </si>
  <si>
    <t>A2-2.43.</t>
  </si>
  <si>
    <t>A2-2.44.</t>
  </si>
  <si>
    <t>A2-2.45.</t>
  </si>
  <si>
    <t>A2-2.46.</t>
  </si>
  <si>
    <t>A2-2.47.</t>
  </si>
  <si>
    <t>A2-2.48.</t>
  </si>
  <si>
    <t>A2-2.49.</t>
  </si>
  <si>
    <t>A2-2.50.</t>
  </si>
  <si>
    <t>A2-2.51.</t>
  </si>
  <si>
    <t>A2-2.52.</t>
  </si>
  <si>
    <t>A2-2.53.</t>
  </si>
  <si>
    <t>A2-2.54.</t>
  </si>
  <si>
    <t>A2-2.55.</t>
  </si>
  <si>
    <t>A2-2.56.</t>
  </si>
  <si>
    <t>A2-3.01.</t>
  </si>
  <si>
    <t>A2-3.02.</t>
  </si>
  <si>
    <t>A2-3.03.</t>
  </si>
  <si>
    <t>A2-3.04.</t>
  </si>
  <si>
    <t>A2-3.05.</t>
  </si>
  <si>
    <t>A2-3.06.</t>
  </si>
  <si>
    <t>A2-3.07.</t>
  </si>
  <si>
    <t>A2-3.08.</t>
  </si>
  <si>
    <t>A2-3.09.</t>
  </si>
  <si>
    <t>A2-3.10.</t>
  </si>
  <si>
    <t>A2-3.11.</t>
  </si>
  <si>
    <t>A2-3.12.</t>
  </si>
  <si>
    <t>A2-3.13.</t>
  </si>
  <si>
    <t>A2-3.14.</t>
  </si>
  <si>
    <t>A2-3.15.</t>
  </si>
  <si>
    <t>A2-3.16.</t>
  </si>
  <si>
    <t>A2-3.17.</t>
  </si>
  <si>
    <t>A2-3.18.</t>
  </si>
  <si>
    <t>A2-3.19.</t>
  </si>
  <si>
    <t>A2-3.20.</t>
  </si>
  <si>
    <t>A2-3.21.</t>
  </si>
  <si>
    <t>A2-3.22.</t>
  </si>
  <si>
    <t>A2-3.23.</t>
  </si>
  <si>
    <t>A2-3.24.</t>
  </si>
  <si>
    <t>A2-3.25.</t>
  </si>
  <si>
    <t>A2-3.26.</t>
  </si>
  <si>
    <t>A2-3.27.</t>
  </si>
  <si>
    <t>A2-3.28.</t>
  </si>
  <si>
    <t>A2-3.29.</t>
  </si>
  <si>
    <t>A2-3.30.</t>
  </si>
  <si>
    <t>A2-3.31.</t>
  </si>
  <si>
    <t>A2-3.32.</t>
  </si>
  <si>
    <t>A2-3.33.</t>
  </si>
  <si>
    <t>A2-3.34.</t>
  </si>
  <si>
    <t>A2-3.35.</t>
  </si>
  <si>
    <t>A2-3.36.</t>
  </si>
  <si>
    <t>A2-3.37.</t>
  </si>
  <si>
    <t>A2-3.38.</t>
  </si>
  <si>
    <t>A2-3.39.</t>
  </si>
  <si>
    <t>A2-3.40.</t>
  </si>
  <si>
    <t>A2-3.41.</t>
  </si>
  <si>
    <t>A2-3.42.</t>
  </si>
  <si>
    <t>A2-3.43.</t>
  </si>
  <si>
    <t>A2-3.44.</t>
  </si>
  <si>
    <t>A2-3.45.</t>
  </si>
  <si>
    <t>A2-3.46.</t>
  </si>
  <si>
    <t>A2-3.47.</t>
  </si>
  <si>
    <t>A2-3.48.</t>
  </si>
  <si>
    <t>A2-3.49.</t>
  </si>
  <si>
    <t>A2-3.50.</t>
  </si>
  <si>
    <t>A2-3.51.</t>
  </si>
  <si>
    <t>A2-3.52.</t>
  </si>
  <si>
    <t>A2-3.53.</t>
  </si>
  <si>
    <t>A2-3.54.</t>
  </si>
  <si>
    <t>A2-3.55.</t>
  </si>
  <si>
    <t>A2-3.56.</t>
  </si>
  <si>
    <t>A2-3.57.</t>
  </si>
  <si>
    <t>A2-3.58.</t>
  </si>
  <si>
    <t>A2-3.59.</t>
  </si>
  <si>
    <t>A2-3.60.</t>
  </si>
  <si>
    <t>A2-3.61.</t>
  </si>
  <si>
    <t>A2-3.62.</t>
  </si>
  <si>
    <t>A2-3.63.</t>
  </si>
  <si>
    <t>A2-3.64.</t>
  </si>
  <si>
    <t>A2-3.65.</t>
  </si>
  <si>
    <t>A2-3.66.</t>
  </si>
  <si>
    <t>A2-3.67.</t>
  </si>
  <si>
    <t>A2-3.68.</t>
  </si>
  <si>
    <t>A2-3.69.</t>
  </si>
  <si>
    <t>A2-3.70.</t>
  </si>
  <si>
    <t>A2-3.71.</t>
  </si>
  <si>
    <t>A2-3.72.</t>
  </si>
  <si>
    <t>A2-3.73.</t>
  </si>
  <si>
    <t>A2-3.74.</t>
  </si>
  <si>
    <t>A2-3.75.</t>
  </si>
  <si>
    <t>A2-3.76.</t>
  </si>
  <si>
    <t>A2-3.77.</t>
  </si>
  <si>
    <t>A2-3.78.</t>
  </si>
  <si>
    <t>A2-3.79.</t>
  </si>
  <si>
    <t>A2-3.80.</t>
  </si>
  <si>
    <t>A2-3.81.</t>
  </si>
  <si>
    <t>A2-3.82.</t>
  </si>
  <si>
    <t>A2-3.83.</t>
  </si>
  <si>
    <t>A2-4.01.</t>
  </si>
  <si>
    <t>A2-4.02.</t>
  </si>
  <si>
    <t>A2-4.03.</t>
  </si>
  <si>
    <t>A2-4.04.</t>
  </si>
  <si>
    <t>A2-4.05.</t>
  </si>
  <si>
    <t>A2-4.06.</t>
  </si>
  <si>
    <t>A2-4.07.</t>
  </si>
  <si>
    <t>A2-4.08.</t>
  </si>
  <si>
    <t>A2-4.09.</t>
  </si>
  <si>
    <t>A2-4.10.</t>
  </si>
  <si>
    <t>A2-4.11.</t>
  </si>
  <si>
    <t>A2-4.12.</t>
  </si>
  <si>
    <t>A2-4.13.</t>
  </si>
  <si>
    <t>A2-4.14.</t>
  </si>
  <si>
    <t>A2-4.15.</t>
  </si>
  <si>
    <t>A2-4.16.</t>
  </si>
  <si>
    <t>A2-4.17.</t>
  </si>
  <si>
    <t>A2-4.18.</t>
  </si>
  <si>
    <t>A2-4.19.</t>
  </si>
  <si>
    <t>A2-4.20.</t>
  </si>
  <si>
    <t>A2-4.21.</t>
  </si>
  <si>
    <t>A2-4.22.</t>
  </si>
  <si>
    <t>A2-4.23.</t>
  </si>
  <si>
    <t>A2-4.24.</t>
  </si>
  <si>
    <t>A2-4.25.</t>
  </si>
  <si>
    <t>A2-4.26.</t>
  </si>
  <si>
    <t>A2-4.27.</t>
  </si>
  <si>
    <t>A2-4.28.</t>
  </si>
  <si>
    <t>A2-4.29.</t>
  </si>
  <si>
    <t>A2-4.30.</t>
  </si>
  <si>
    <t>A2-4.31.</t>
  </si>
  <si>
    <t>A2-4.32.</t>
  </si>
  <si>
    <t>A2-4.33.</t>
  </si>
  <si>
    <t>A2-4.34.</t>
  </si>
  <si>
    <t>A2-4.35.</t>
  </si>
  <si>
    <t>A2-4.36.</t>
  </si>
  <si>
    <t>A2-4.37.</t>
  </si>
  <si>
    <t>A2-4.38.</t>
  </si>
  <si>
    <t>A2-4.39.</t>
  </si>
  <si>
    <t>A2-4.40.</t>
  </si>
  <si>
    <t>A2-4.41.</t>
  </si>
  <si>
    <t>A2-4.42.</t>
  </si>
  <si>
    <t>A2-4.43.</t>
  </si>
  <si>
    <t>A2-4.44.</t>
  </si>
  <si>
    <t>A2-4.45.</t>
  </si>
  <si>
    <t>A2-4.46.</t>
  </si>
  <si>
    <t>A2-4.47.</t>
  </si>
  <si>
    <t>A2-4.48.</t>
  </si>
  <si>
    <t>A2-4.49.</t>
  </si>
  <si>
    <t>A2-4.50.</t>
  </si>
  <si>
    <t>A2-4.51.</t>
  </si>
  <si>
    <t>A2-4.52.</t>
  </si>
  <si>
    <t>A2-4.53.</t>
  </si>
  <si>
    <t>A2-4.54.</t>
  </si>
  <si>
    <t>A2-4.55.</t>
  </si>
  <si>
    <t>A2-4.56.</t>
  </si>
  <si>
    <t>A2-4.57.</t>
  </si>
  <si>
    <t>A2-4.58.</t>
  </si>
  <si>
    <t>A2-4.59.</t>
  </si>
  <si>
    <t>A2-4.60.</t>
  </si>
  <si>
    <t>A2-4.61.</t>
  </si>
  <si>
    <t>A2-4.62.</t>
  </si>
  <si>
    <t>A2-4.63.</t>
  </si>
  <si>
    <t>A2-4.64.</t>
  </si>
  <si>
    <t>A2-4.65.</t>
  </si>
  <si>
    <t>A2-4.66.</t>
  </si>
  <si>
    <t>A2-4.67.</t>
  </si>
  <si>
    <t>A2-5.01.</t>
  </si>
  <si>
    <t>A2-5.02.</t>
  </si>
  <si>
    <t>A2-5.03.</t>
  </si>
  <si>
    <t>A2-5.04.</t>
  </si>
  <si>
    <t>A2-5.05.</t>
  </si>
  <si>
    <t>A2-5.06.</t>
  </si>
  <si>
    <t>A2-5.07.</t>
  </si>
  <si>
    <t>A2-5.08.</t>
  </si>
  <si>
    <t>A2-6.01.</t>
  </si>
  <si>
    <t>A2-6.02.</t>
  </si>
  <si>
    <t>A2-6.03.</t>
  </si>
  <si>
    <t>A2-6.04.</t>
  </si>
  <si>
    <t>A2-6.05.</t>
  </si>
  <si>
    <t>A2-6.06.</t>
  </si>
  <si>
    <t>A2-6.07.</t>
  </si>
  <si>
    <t>A2-6.08.</t>
  </si>
  <si>
    <t>A2-6.09.</t>
  </si>
  <si>
    <t>A2-6.10.</t>
  </si>
  <si>
    <t>A2-6.11.</t>
  </si>
  <si>
    <t>A2-6.12.</t>
  </si>
  <si>
    <t>A2-6.13.</t>
  </si>
  <si>
    <t>A2-6.14.</t>
  </si>
  <si>
    <t>A2-6.15.</t>
  </si>
  <si>
    <t>A2-6.16.</t>
  </si>
  <si>
    <t>A2-6.17.</t>
  </si>
  <si>
    <t>A2-6.18.</t>
  </si>
  <si>
    <t>A2-6.19.</t>
  </si>
  <si>
    <t>A2-6.20.</t>
  </si>
  <si>
    <t>A2-6.21.</t>
  </si>
  <si>
    <t>A2-6.22.</t>
  </si>
  <si>
    <t>A2-6.23.</t>
  </si>
  <si>
    <t>A2-6.24.</t>
  </si>
  <si>
    <t>A2-7.01.</t>
  </si>
  <si>
    <t>A2-7.02.</t>
  </si>
  <si>
    <t>A2-7.03.</t>
  </si>
  <si>
    <t>A2-7.04.</t>
  </si>
  <si>
    <t>A2-7.05.</t>
  </si>
  <si>
    <t>A2-7.06.</t>
  </si>
  <si>
    <t>A2-7.07.</t>
  </si>
  <si>
    <t>A2-7.08.</t>
  </si>
  <si>
    <t>A2-7.09.</t>
  </si>
  <si>
    <t>A2-7.10.</t>
  </si>
  <si>
    <t>A2-7.11.</t>
  </si>
  <si>
    <t>A2-7.12.</t>
  </si>
  <si>
    <t>A2-7.13.</t>
  </si>
  <si>
    <t>A2-7.14.</t>
  </si>
  <si>
    <t>A2-7.15.</t>
  </si>
  <si>
    <t>A2-7.16.</t>
  </si>
  <si>
    <t>A2-7.17.</t>
  </si>
  <si>
    <t>A2-7.18.</t>
  </si>
  <si>
    <t>A2-7.19.</t>
  </si>
  <si>
    <t>A2-7.20.</t>
  </si>
  <si>
    <t>A2-7.21.</t>
  </si>
  <si>
    <t>A2-7.22.</t>
  </si>
  <si>
    <t>A2-7.23.</t>
  </si>
  <si>
    <t>A2-7.24.</t>
  </si>
  <si>
    <t>A2-7.25.</t>
  </si>
  <si>
    <t>A2-7.26.</t>
  </si>
  <si>
    <t>A2-7.27.</t>
  </si>
  <si>
    <t>A2-8.01.</t>
  </si>
  <si>
    <t>A2-8.02.</t>
  </si>
  <si>
    <t>A2-8.03.</t>
  </si>
  <si>
    <t>A2-8.04.</t>
  </si>
  <si>
    <t>A2-8.05.</t>
  </si>
  <si>
    <t>A2-8.06.</t>
  </si>
  <si>
    <t>A2-8.07.</t>
  </si>
  <si>
    <t>A2-8.08.</t>
  </si>
  <si>
    <t>A2-8.09.</t>
  </si>
  <si>
    <t>A2-8.10.</t>
  </si>
  <si>
    <t>A2-8.11.</t>
  </si>
  <si>
    <t>A2-8.12.</t>
  </si>
  <si>
    <t>A2-8.13.</t>
  </si>
  <si>
    <t>A2-8.14.</t>
  </si>
  <si>
    <t>A2-8.15.</t>
  </si>
  <si>
    <t>A2-8.16.</t>
  </si>
  <si>
    <t>A2-8.17.</t>
  </si>
  <si>
    <t>A2-8.18.</t>
  </si>
  <si>
    <t>A2-8.19.</t>
  </si>
  <si>
    <t>A2-8.20.</t>
  </si>
  <si>
    <t>A2-8.21.</t>
  </si>
  <si>
    <t>A2-8.22.</t>
  </si>
  <si>
    <t>A2-8.23.</t>
  </si>
  <si>
    <t>A2-8.24.</t>
  </si>
  <si>
    <t>A2-8.25.</t>
  </si>
  <si>
    <t>A2-8.26.</t>
  </si>
  <si>
    <t>A2-8.27.</t>
  </si>
  <si>
    <t>A2-8.28.</t>
  </si>
  <si>
    <t>A2-8.29.</t>
  </si>
  <si>
    <t>A2-8.30.</t>
  </si>
  <si>
    <t>A2-8.31.</t>
  </si>
  <si>
    <t>A2-8.32.</t>
  </si>
  <si>
    <t>A2-8.33.</t>
  </si>
  <si>
    <t>A2-8.34.</t>
  </si>
  <si>
    <t>A2-8.35.</t>
  </si>
  <si>
    <t>A2-8.36.</t>
  </si>
  <si>
    <t>A2-8.37.</t>
  </si>
  <si>
    <t>A2-8.38.</t>
  </si>
  <si>
    <t>A2-8.39.</t>
  </si>
  <si>
    <t>A2-8.40.</t>
  </si>
  <si>
    <t>A2-8.41.</t>
  </si>
  <si>
    <t>A2-8.42.</t>
  </si>
  <si>
    <t>A2-8.43.</t>
  </si>
  <si>
    <t>A2-8.44.</t>
  </si>
  <si>
    <t>A2-8.45.</t>
  </si>
  <si>
    <t>A2-8.46.</t>
  </si>
  <si>
    <t>A2-9.01.</t>
  </si>
  <si>
    <t>A2-9.02.</t>
  </si>
  <si>
    <t>A2-9.03.</t>
  </si>
  <si>
    <t>A2-9.04.</t>
  </si>
  <si>
    <t>A2-9.05.</t>
  </si>
  <si>
    <t>A2-9.06.</t>
  </si>
  <si>
    <t>A2-9.07.</t>
  </si>
  <si>
    <t>A2-9.08.</t>
  </si>
  <si>
    <t>A2-9.09.</t>
  </si>
  <si>
    <t>A2-9.10.</t>
  </si>
  <si>
    <t>A2-9.11.</t>
  </si>
  <si>
    <t>A2-9.12.</t>
  </si>
  <si>
    <t>A2-9.13.</t>
  </si>
  <si>
    <t>A2-9.14.</t>
  </si>
  <si>
    <t>A2-9.15.</t>
  </si>
  <si>
    <t>A2-9.16.</t>
  </si>
  <si>
    <t>A2-9.17.</t>
  </si>
  <si>
    <t>A2-9.18.</t>
  </si>
  <si>
    <t>A2-9.19.</t>
  </si>
  <si>
    <t>A2-9.20.</t>
  </si>
  <si>
    <t>A2-9.21.</t>
  </si>
  <si>
    <t>A2-9.22.</t>
  </si>
  <si>
    <t>A2-9.23.</t>
  </si>
  <si>
    <t>A2-9.24.</t>
  </si>
  <si>
    <t>A2-9.25.</t>
  </si>
  <si>
    <t>A2-9.26.</t>
  </si>
  <si>
    <t>A2-9.27.</t>
  </si>
  <si>
    <t>A2-9.28.</t>
  </si>
  <si>
    <t>A2-9.29.</t>
  </si>
  <si>
    <t>A2-9.30.</t>
  </si>
  <si>
    <t>A2-9.31.</t>
  </si>
  <si>
    <t>A2-9.32.</t>
  </si>
  <si>
    <t>A2-9.33.</t>
  </si>
  <si>
    <t>A2-9.34.</t>
  </si>
  <si>
    <t>A2-9.35.</t>
  </si>
  <si>
    <t>A2-9.36.</t>
  </si>
  <si>
    <t>A2-9.37.</t>
  </si>
  <si>
    <t>A2-9.38.</t>
  </si>
  <si>
    <t>A2-9.39.</t>
  </si>
  <si>
    <t>A2-9.40.</t>
  </si>
  <si>
    <t>A2-9.41.</t>
  </si>
  <si>
    <t>A2-9.42.</t>
  </si>
  <si>
    <t>A2-9.43.</t>
  </si>
  <si>
    <t>A2-9.44.</t>
  </si>
  <si>
    <t>A2-9.45.</t>
  </si>
  <si>
    <t>A2-9.46.</t>
  </si>
  <si>
    <t>A2-9.47.</t>
  </si>
  <si>
    <t>A2-9.48.</t>
  </si>
  <si>
    <t>A2-9.49.</t>
  </si>
  <si>
    <t>A2-9.50.</t>
  </si>
  <si>
    <t>A2-9.51.</t>
  </si>
  <si>
    <t>A2-9.52.</t>
  </si>
  <si>
    <t>A2-9.53.</t>
  </si>
  <si>
    <t>A2-9.54.</t>
  </si>
  <si>
    <t>A2-9.55.</t>
  </si>
  <si>
    <t>A2-9.56.</t>
  </si>
  <si>
    <t>A2-9.57.</t>
  </si>
  <si>
    <t>A2-9.58.</t>
  </si>
  <si>
    <t>A2-9.59.</t>
  </si>
  <si>
    <t>A2-9.60.</t>
  </si>
  <si>
    <t>A2-9.61.</t>
  </si>
  <si>
    <t>A2-9.62.</t>
  </si>
  <si>
    <t>A2-9.63.</t>
  </si>
  <si>
    <t>A2-9.64.</t>
  </si>
  <si>
    <t>A2-9.65.</t>
  </si>
  <si>
    <t>A2-9.66.</t>
  </si>
  <si>
    <t>A2-9.67.</t>
  </si>
  <si>
    <t>A2-9.68.</t>
  </si>
  <si>
    <t>A2-9.69.</t>
  </si>
  <si>
    <t>A2-10.01.</t>
  </si>
  <si>
    <t>A2-10.02.</t>
  </si>
  <si>
    <t>A2-10.03.</t>
  </si>
  <si>
    <t>A2-10.04.</t>
  </si>
  <si>
    <t>A2-10.05.</t>
  </si>
  <si>
    <t>A2-10.06.</t>
  </si>
  <si>
    <t>A2-10.07.</t>
  </si>
  <si>
    <t>A2-10.08.</t>
  </si>
  <si>
    <t>A2-10.09.</t>
  </si>
  <si>
    <t>A2-10.10.</t>
  </si>
  <si>
    <t>A2-10.11.</t>
  </si>
  <si>
    <t>A2-10.12.</t>
  </si>
  <si>
    <t>A2-10.13.</t>
  </si>
  <si>
    <t>A2-10.14.</t>
  </si>
  <si>
    <t>A2-10.15.</t>
  </si>
  <si>
    <t>A2-10.16.</t>
  </si>
  <si>
    <t>A2-10.17.</t>
  </si>
  <si>
    <t>A2-10.18.</t>
  </si>
  <si>
    <t>A2-10.19.</t>
  </si>
  <si>
    <t>A2-10.20.</t>
  </si>
  <si>
    <t>A2-10.21.</t>
  </si>
  <si>
    <t>A2-11.01.</t>
  </si>
  <si>
    <t>A2-11.02.</t>
  </si>
  <si>
    <t>A2-11.03.</t>
  </si>
  <si>
    <t>A2-11.04.</t>
  </si>
  <si>
    <t>A2-11.05.</t>
  </si>
  <si>
    <t>A2-11.06.</t>
  </si>
  <si>
    <t>A2-11.07.</t>
  </si>
  <si>
    <t>A2-11.08.</t>
  </si>
  <si>
    <t>A2-11.09.</t>
  </si>
  <si>
    <t>A2-11.10.</t>
  </si>
  <si>
    <t>A2-11.11.</t>
  </si>
  <si>
    <t>A2-11.12.</t>
  </si>
  <si>
    <t>A2-11.13.</t>
  </si>
  <si>
    <t>A2-11.14.</t>
  </si>
  <si>
    <t>A2-11.15.</t>
  </si>
  <si>
    <t>A2-11.16.</t>
  </si>
  <si>
    <t>A2-11.17.</t>
  </si>
  <si>
    <t>A2-11.18.</t>
  </si>
  <si>
    <t>A2-11.19.</t>
  </si>
  <si>
    <t>A2-11.20.</t>
  </si>
  <si>
    <t>A2-11.21.</t>
  </si>
  <si>
    <t>A2-11.22.</t>
  </si>
  <si>
    <t>A2-11.23.</t>
  </si>
  <si>
    <t>A2-12.01.</t>
  </si>
  <si>
    <t>A2-12.02.</t>
  </si>
  <si>
    <t>A2-12.03.</t>
  </si>
  <si>
    <t>A2-12.04.</t>
  </si>
  <si>
    <t>A2-12.05.</t>
  </si>
  <si>
    <t>A2-12.06.</t>
  </si>
  <si>
    <t>A2-12.07.</t>
  </si>
  <si>
    <t>A2-12.08.</t>
  </si>
  <si>
    <t>A2-12.09.</t>
  </si>
  <si>
    <t>A2-12.10.</t>
  </si>
  <si>
    <t>A2-12.11.</t>
  </si>
  <si>
    <t>A2-12.12.</t>
  </si>
  <si>
    <t>A2-12.13.</t>
  </si>
  <si>
    <t>A2-12.14.</t>
  </si>
  <si>
    <t>A2-12.15.</t>
  </si>
  <si>
    <t>A2-12.16.</t>
  </si>
  <si>
    <t>A2-12.17.</t>
  </si>
  <si>
    <t>A2-12.18.</t>
  </si>
  <si>
    <t>A2-12.19.</t>
  </si>
  <si>
    <t>A2-12.20.</t>
  </si>
  <si>
    <t>A2-12.21.</t>
  </si>
  <si>
    <t>A2-12.22.</t>
  </si>
  <si>
    <t>A2-12.23.</t>
  </si>
  <si>
    <t>A2-12.24.</t>
  </si>
  <si>
    <t>A2-12.25.</t>
  </si>
  <si>
    <t>A2-12.26.</t>
  </si>
  <si>
    <t>A2-12.27.</t>
  </si>
  <si>
    <t>A2-12.28.</t>
  </si>
  <si>
    <t>A2-12.29.</t>
  </si>
  <si>
    <t>A2-12.30.</t>
  </si>
  <si>
    <t>A2-12.31.</t>
  </si>
  <si>
    <t>A2-12.32.</t>
  </si>
  <si>
    <t>A2-12.33.</t>
  </si>
  <si>
    <t>A2-12.34.</t>
  </si>
  <si>
    <t>A2-12.35.</t>
  </si>
  <si>
    <t>A2-13.01.</t>
  </si>
  <si>
    <t>A2-13.02.</t>
  </si>
  <si>
    <t>A2-13.03.</t>
  </si>
  <si>
    <t>A2-13.04.</t>
  </si>
  <si>
    <t>A2-13.05.</t>
  </si>
  <si>
    <t>A2-13.06.</t>
  </si>
  <si>
    <t>A2-13.07.</t>
  </si>
  <si>
    <t>A2-13.08.</t>
  </si>
  <si>
    <t>A2-13.09.</t>
  </si>
  <si>
    <t>A2-13.10.</t>
  </si>
  <si>
    <t>A2-13.11.</t>
  </si>
  <si>
    <t>A2-13.12.</t>
  </si>
  <si>
    <t>A2-14.01.</t>
  </si>
  <si>
    <t>A2-14.02.</t>
  </si>
  <si>
    <t>A2-14.03.</t>
  </si>
  <si>
    <t>A2-14.04.</t>
  </si>
  <si>
    <t>A2-14.05.</t>
  </si>
  <si>
    <t>A2-14.06.</t>
  </si>
  <si>
    <t>A2-14.07.</t>
  </si>
  <si>
    <t>A2-14.08.</t>
  </si>
  <si>
    <t>A2-14.09.</t>
  </si>
  <si>
    <t>A2-14.10.</t>
  </si>
  <si>
    <t>A2-14.11.</t>
  </si>
  <si>
    <t>A2-14.12.</t>
  </si>
  <si>
    <t>A2-14.13.</t>
  </si>
  <si>
    <t>A2-14.14.</t>
  </si>
  <si>
    <t>A2-15.01.</t>
  </si>
  <si>
    <t>A2-15.02.</t>
  </si>
  <si>
    <t>A2-15.03.</t>
  </si>
  <si>
    <t>A2-15.04.</t>
  </si>
  <si>
    <t>A2-15.05.</t>
  </si>
  <si>
    <t>A2-16.01.</t>
  </si>
  <si>
    <t>A2-16.02.</t>
  </si>
  <si>
    <t>A2-16.03.</t>
  </si>
  <si>
    <t>A2-16.04.</t>
  </si>
  <si>
    <t>A2-16.05.</t>
  </si>
  <si>
    <t>A2-16.06.</t>
  </si>
  <si>
    <t>A2-17.01.</t>
  </si>
  <si>
    <t>A2-17.02.</t>
  </si>
  <si>
    <t>ÍTEM</t>
  </si>
  <si>
    <t>CANT.</t>
  </si>
  <si>
    <t>ADMINISTRACIÓN</t>
  </si>
  <si>
    <t>IMPREVISTOS</t>
  </si>
  <si>
    <t>UTILIDAD</t>
  </si>
  <si>
    <t>IVA SOBRE LA UTILIDAD</t>
  </si>
  <si>
    <t>Relleno Material en Sitio (incluye selección, extendido, humedecimiento y compactación)</t>
  </si>
  <si>
    <t>Reposición e Instalación de Tubería sanitaria PVC 4" (incluye accesorios)</t>
  </si>
  <si>
    <t>Reposición e Instalación de Tubería sanitaria PVC 6" (incluye accesorios)</t>
  </si>
  <si>
    <t>Reposición, suministro e instalación de la red eléctrica en tubería existente (incluye cableado y accesorios), y/o elementos necesarios para dejar estas redes en óptimas condiciones de funcionamiento.</t>
  </si>
  <si>
    <t>Reposición, suministro e instalación de la red eléctrica libre de halógeno en tubería existente (incluye cableado y accesorios), y/o elementos necesarios para dejar estas redes en óptimas condiciones de funcionamiento.</t>
  </si>
  <si>
    <t>Reposición, suministro e instalación de la red eléctrica en tubería PVC (incluye tubería, cableado y regateo), y/o elementos necesarios para dejar estas redes en óptimas condiciones de funcionamiento (solo para redes embebidas en muros).</t>
  </si>
  <si>
    <t>Reposición, suministro e instalación de la red eléctrica en tubería EMT (incluye tubería, cableado y anclaje), y/o elementos necesarios para dejar estas redes en óptimas condiciones de funcionamiento (para redes expuestas).</t>
  </si>
  <si>
    <t>Reposición, suministro e instalación de la red eléctrica libre de halógeno en tubería PVC (incluye tubería, cableado y regateo), y/o elementos necesarios para dejar estas redes en óptimas condiciones de funcionamiento (para RLH y embebidas en muros).</t>
  </si>
  <si>
    <t>Reposición, suministro e instalación de la red eléctrica libre de halógeno en tubería EMT (incluye tubería, cableado y anclaje), y/o elementos necesarios para dejar estas redes en óptimas condiciones de funcionamiento (para RLH y expuestas).</t>
  </si>
  <si>
    <t>Mantenimiento y/o reposición e instalación de tierra en poste</t>
  </si>
  <si>
    <t>Mantenimiento y/o reposición e instalación de tablero TRIF.C/PUERTA ESP. TOTAL.36 CTOS</t>
  </si>
  <si>
    <t>Mantenimiento y/o reposición e instalación de Breakers 1 x 15A hasta 30 amperios</t>
  </si>
  <si>
    <t>Mantenimiento y/o reposición e instalación de Breakers 1 x 40 amperios</t>
  </si>
  <si>
    <t>Reposición e instalación de señalización interna en acrílico cristal en tamaño de 30 cm de ancho y altura proporcional con lenguaje braille (1 a 20 caracteres), sujetado con herrajes cilíndricos de aluminio y/o acero niquelado.</t>
  </si>
  <si>
    <t>Reposición e instalación de señalización interna en acrílico cristal en tamaño de 30 cm de ancho y altura proporcional con lenguaje braille (1 a 20 caracteres), sujetado directamente a muro.</t>
  </si>
  <si>
    <t>Reposición e instalación de señalización interna en acrílico cristal en tamaño de 30 cm de ancho y altura proporcional con lenguaje braille (21 a 60 caracteres), sujetado con herrajes cilíndricos de aluminio y/o acero niquelado.</t>
  </si>
  <si>
    <t>Reposición e instalación de señalización interna en acrílico cristal en tamaño de 30 cm de ancho y altura proporcional con lenguaje braille (21 a 60 caracteres), sujetado directamente a muro.</t>
  </si>
  <si>
    <t>Reposición e instalación de barra de seguridad plegable tipo U en tubo de acero inoxidable SUS 304 satinado de 1 1/2" o 1 1/4", con capacidad de carga 150 KG, para brindar apoyo a personas con movilidad reducida</t>
  </si>
  <si>
    <t>Reposición e instalación de barra de seguridad tipo H en tubo de acero inoxidable SUS 304 satinado de 1 1/2" o 1 1/4", con capacidad de carga 150 KG, para brindar apoyo a personas con movilidad reducida</t>
  </si>
  <si>
    <t>Reposición e instalación de barra de seguridad tipo L en tubo de acero inoxidable SUS 304 satinado de 1 1/2" o 1 1/4", con capacidad de carga 150 KG, para brindar apoyo a personas con movilidad reducida</t>
  </si>
  <si>
    <t>Reposición e instalación de silla de seguridad plegable en acero inoxidable SUS 304 satinado, con capacidad de carga 300 KG y medidas 40 x 34 cm o superior, para brindar apoyo a personas con movilidad reducida</t>
  </si>
  <si>
    <t>Suministro, cambio e instalación Conjunto Cerradura Entrada tipo Schlage Antique Elegance para entrada principal</t>
  </si>
  <si>
    <t>Corte mecanizado de pavimento</t>
  </si>
  <si>
    <t>Localización y replanteo de vías (incluye eje de vía y laterales con andenes)</t>
  </si>
  <si>
    <t>Demolición de pavimento concreto asfaltico</t>
  </si>
  <si>
    <t xml:space="preserve">Demolición de concreto hidráulico con equipo mecánico </t>
  </si>
  <si>
    <t>Conformación de taludes con equipo mecánico</t>
  </si>
  <si>
    <t>Conformación taludes en tierra</t>
  </si>
  <si>
    <t>Conformación taludes en conglomerado</t>
  </si>
  <si>
    <t>Excavación en zanja - material común - 0.0 a 2.0 m</t>
  </si>
  <si>
    <t>Excavación en zanja - material común - 2.01 a 4.00 m</t>
  </si>
  <si>
    <t>Excavación en zanja - conglomerado - 0.0 a 2.0 m</t>
  </si>
  <si>
    <t>Excavación en zanja - conglomerado - 2.01 a 4.00 m</t>
  </si>
  <si>
    <t>Excavación para pilotes d=&lt; 35 cm de 0 a 6 m</t>
  </si>
  <si>
    <t>Suministro, transporte e instalación entibado horizontal o vertical</t>
  </si>
  <si>
    <t>Filtro en arena</t>
  </si>
  <si>
    <t>Filtro en piedra</t>
  </si>
  <si>
    <t>Relleno compactado con material de préstamo</t>
  </si>
  <si>
    <t>Repaleo mecánico</t>
  </si>
  <si>
    <t>Repaleo manual</t>
  </si>
  <si>
    <t>Relleno en material seleccionado proveniente de la excavación (Apisonado)</t>
  </si>
  <si>
    <t>Relleno en material seleccionado proveniente de la excavación (Canguro)</t>
  </si>
  <si>
    <t>Suministro, transporte e instalación geotextil no tejido 1600</t>
  </si>
  <si>
    <t>Suministro, transporte e instalación geotextil no tejido 3000</t>
  </si>
  <si>
    <t>Suministro, transporte e instalación tratamiento de suelo, cal hidratada E=0.02 Mts.</t>
  </si>
  <si>
    <t>Suministro, transporte e instalación imprimación con emulsión asfáltica según norma INVIAS.</t>
  </si>
  <si>
    <t>Suministro, transporte e instalación mezcla asfáltica tipo mdc-25 según norma INVIAS. Extendido y compactado</t>
  </si>
  <si>
    <t>Suministro, transporte e instalación afirmado para estructuras</t>
  </si>
  <si>
    <t>Suministro, transporte e instalación base compactada con cilindro área &gt;600 m2</t>
  </si>
  <si>
    <t>Suministro, transporte e instalación base compactada con rana (parcheo)</t>
  </si>
  <si>
    <t>Suministro, transporte e instalación sub base compactada con cilindro área &gt; 100 m2</t>
  </si>
  <si>
    <t>Suministro, transporte e instalación sub base compactada con rana</t>
  </si>
  <si>
    <t>Suministro, transporte e instalación tachas reflectivas</t>
  </si>
  <si>
    <t>Suministro, transporte e instalación en concreto MR 45 hecho en obra</t>
  </si>
  <si>
    <t>Suministro, transporte e instalación de dovelas de acero liso 60.000 psi para pavimentos</t>
  </si>
  <si>
    <t>KG</t>
  </si>
  <si>
    <t>Suministro, transporte e instalación tubería PVC corrugada de 315mm (12") para alcantarillado</t>
  </si>
  <si>
    <t>Suministro, transporte e instalación tubería PVC corrugada de 400mm (16") para alcantarillado</t>
  </si>
  <si>
    <t>Suministro, transporte e instalación tubería PVC corrugada de 500mm (20") para alcantarillado</t>
  </si>
  <si>
    <t>A2-4.68.</t>
  </si>
  <si>
    <t>A2-4.69.</t>
  </si>
  <si>
    <t>A2-4.70.</t>
  </si>
  <si>
    <t>A2-9.70.</t>
  </si>
  <si>
    <t>A2-9.71.</t>
  </si>
  <si>
    <t>A2-9.72.</t>
  </si>
  <si>
    <t>A2-9.73.</t>
  </si>
  <si>
    <t>A2-9.74.</t>
  </si>
  <si>
    <t>A2-9.75.</t>
  </si>
  <si>
    <t>A2-9.76.</t>
  </si>
  <si>
    <t>A2-9.77.</t>
  </si>
  <si>
    <t>A2-14.15.</t>
  </si>
  <si>
    <t>A2-16.07.</t>
  </si>
  <si>
    <t>A2-16.08.</t>
  </si>
  <si>
    <t>A2-16.09.</t>
  </si>
  <si>
    <t>A2-16.10.</t>
  </si>
  <si>
    <t>A2-16.11.</t>
  </si>
  <si>
    <t>A2-16.12.</t>
  </si>
  <si>
    <t>A2-16.13.</t>
  </si>
  <si>
    <t>A2-16.14.</t>
  </si>
  <si>
    <t>A2-16.15.</t>
  </si>
  <si>
    <t>A2-16.16.</t>
  </si>
  <si>
    <t>A2-16.17.</t>
  </si>
  <si>
    <t>A2-16.18.</t>
  </si>
  <si>
    <t>A2-16.19.</t>
  </si>
  <si>
    <t>A2-16.20.</t>
  </si>
  <si>
    <t>A2-16.21.</t>
  </si>
  <si>
    <t>A2-16.22.</t>
  </si>
  <si>
    <t>A2-16.23.</t>
  </si>
  <si>
    <t>A2-16.24.</t>
  </si>
  <si>
    <t>A2-16.25.</t>
  </si>
  <si>
    <t>A2-16.26.</t>
  </si>
  <si>
    <t>A2-16.27.</t>
  </si>
  <si>
    <t>A2-16.28.</t>
  </si>
  <si>
    <t>A2-16.29.</t>
  </si>
  <si>
    <t>A2-16.30.</t>
  </si>
  <si>
    <t>A2-16.31.</t>
  </si>
  <si>
    <t>A2-16.32.</t>
  </si>
  <si>
    <t>A2-16.33.</t>
  </si>
  <si>
    <t>A2-16.34.</t>
  </si>
  <si>
    <t>A2-16.35.</t>
  </si>
  <si>
    <t>A2-16.36.</t>
  </si>
  <si>
    <t>A2-16.37.</t>
  </si>
  <si>
    <t>A2-16.38.</t>
  </si>
  <si>
    <t>A2-16.39.</t>
  </si>
  <si>
    <t>A2-16.40.</t>
  </si>
  <si>
    <t>A2-16.41.</t>
  </si>
  <si>
    <t>A2-16.42.</t>
  </si>
  <si>
    <t>VR. UNIT. LIMITE</t>
  </si>
  <si>
    <t>VR. UNIT. OFERTADO</t>
  </si>
  <si>
    <t>VR. UNIT. OFERTADO AJUSTADO 2 DECIMALES</t>
  </si>
  <si>
    <t>VR. PARCIAL OFERTADO</t>
  </si>
  <si>
    <t>CUMPLE</t>
  </si>
  <si>
    <t>SI</t>
  </si>
  <si>
    <t>NO</t>
  </si>
  <si>
    <t xml:space="preserve">Nota: El contratista se compromete a ejecutar el número de actividades que la Policía Nacional requiera. </t>
  </si>
  <si>
    <t xml:space="preserve">_______________________________
(Firma del representante legal del OFERENTE)
NOMBRE O RAZÓN SOCIAL DEL OFERENTE:
NOMBRE REPRESENTANTE LEGAL DEL OFERENTE:
DOCUMENTO DE IDENTIFICACIÓN (CÉDULA DE CIUDADANÍA O NIT.)
DIRECCIÓN: TELÉFONO:
</t>
  </si>
  <si>
    <r>
      <t xml:space="preserve">                                                                                                                                 FORMATO No. 4
                                                                                                                        PROPUESTA ECONÓMICA
</t>
    </r>
    <r>
      <rPr>
        <sz val="8"/>
        <rFont val="Arial"/>
        <family val="2"/>
      </rPr>
      <t xml:space="preserve">A continuación se ilustra la forma en que los oferentes deberán presentar su oferta técnica y económica, así:
V/R UNIT OFERTADO: Deberá estar entre un rango 95% al 100% del V/UNIT LIMITE, para cada actividad contemplada, en su defecto la propuesta será rechazada.
V/R PARCIAL OFERTADO: será igual al producto (CANT)*(V/UNIT OFERTADO) para cada ítem.
SUBTOTAL CAPITULO: equivalente a la sumatoria de todas las actividades de cada capitulo
COSTOS DIRECTOS, será equivalente a la suma de los subtotales de cada uno de los capítulos de los CUADRO PARA LA OFERTA ECONÓMICA 
ADMINISTRACIÓN: equivalente a un porcentaje del SUBTOTAL EDIFICACIONES A INTERVENIR.
IMPREVISTOS: equivalente a un porcentaje del SUBTOTAL EDIFICACIONES A INTERVENIR.
UTILIDAD: equivalente a un porcentaje del SUBTOTAL EDIFICACIONES A INTERVENIR.
IVA SOBRE LA UTILIDAD: Equivale al 19% de la UTILIDAD
COSTO TOTAL: equivalente a la sumatoria de (ADMINISTRACIÓN) + (IMPREVISTOS) + (UTILIDAD) + (IVA SOBRE LA UTILIDAD) + (COSTOS DIRECTOS))
CUMPLE SI - NO: Estas casillas serán diligenciadas por el comité evaluador económico verificara que cada V/ PARCIAL OFERTADO está en el rango establecido por la entidad.
Nota 1: El comité evaluador económico designado por la unidad, efectuará como correcciones aritméticas las originadas por todas las operaciones aritméticas a que haya lugar en el VALOR DE LA PROPUESTA ECONÓMICA, que estén habilitadas jurídica y técnicamente.
Nota 2: Se verificará que el V/R UNIT OFERTADO de la propuesta se encuentre entre el 95% y el 100% del V/UNIT LIMITE de cada actividad, de lo contrario la propuesta se rechazará.
Nota 3: La oferta que no oferte los costos indirectos (AIU), será rechazada. (Es decir que no diligencia las casillas correspondientes a los costos indirectos de la oferta económica)
Nota 4: El comité económico verificará que el COSTO TOTAL PROPUESTO, no supere el 100% del PEE y que no esté por debajo del 95% de este. Así pues, las ofertas que superen el valor total establecido en el PEE o estén por debajo del 95% de este, serán rechazadas.
Nota 5: El comité evaluador técnico, verificará que no se hayan modificado la descripción de las actividades. Así mismo, el comité técnico verificará que no se hayan cambiado la cantidad en los ítems a ofertar, ni las unidades de medida, de presentarse la situación la propuesta será rechazada. Por tal motivo, las modificaciones generadas al formato propuesta económica establecido por la entidad contratante serán responsabilidad del oferente.
</t>
    </r>
  </si>
  <si>
    <t>PARA LA PRESENTACIÓN DE LA OFERTA SE DEBE DILIGENCIAR SOLO LAS CELDAS AZULES, LAS CUALES DEBEN ESTAR ENTRE EL 95% AL 100% DEL VR. UNIT. LIMITE. SI SE UTILIZA ESTE FORMATO EXCEL DEBE SER ENTREGADO EN FORMATO EXCEL.</t>
  </si>
  <si>
    <t>A2-1.41.</t>
  </si>
  <si>
    <t>Corte en muro o piso con máquina, en material rígido con y sin acabado de enchape.</t>
  </si>
  <si>
    <t>A2-1.42.</t>
  </si>
  <si>
    <t>Desmonte de canales y/o bajantes en cualquier material</t>
  </si>
  <si>
    <t>A2-1.43.</t>
  </si>
  <si>
    <t>Desmonte de red de gas. Incluye tuberia y demás accesorios</t>
  </si>
  <si>
    <t>Reposición e Instalación de Cubierta en lámina de policarbonato cristal 8 mm</t>
  </si>
  <si>
    <t>Reposición e Instalación de Cubierta Traslucida Nº 10</t>
  </si>
  <si>
    <t>Reposición e Instalación de Estructura Metálica para cubierta</t>
  </si>
  <si>
    <t>A2-2.57.</t>
  </si>
  <si>
    <t>A2-2.58.</t>
  </si>
  <si>
    <t>Ajuste, acondicionamiento y suministro de elementos faltantes en la red hidráulica de la edificación de 1/2" o mayor, necesarios para dejar estas redes en óptimas condiciones de funcionamiento y que cumpla con las especificaciones técnicas.</t>
  </si>
  <si>
    <t>Ajuste, acondicionamiento y suministro de elementos faltantes en la red hidráulica de la edificación de 1" o mayor, necesarios para dejar estas redes en óptimas condiciones de funcionamiento y que cumpla con las especificaciones técnicas.</t>
  </si>
  <si>
    <t>Ajuste, acondicionamiento y suministro de elementos faltantes en la red hidráulica de la edificación de 2" o mayor, necesarios para dejar estas redes en óptimas condiciones de funcionamiento y que cumpla con las especificaciones técnicas.</t>
  </si>
  <si>
    <t>Ajuste, acondicionamiento y suministro de elementos faltantes en la red hidráulica de la edificación de 1/2" agua caliente, necesarios para dejar estas redes en óptimas condiciones de funcionamiento y que cumpla con las especificaciones técnicas.</t>
  </si>
  <si>
    <t>Reposición e instalación de tapa de registro plástica</t>
  </si>
  <si>
    <t>A2-3.84.</t>
  </si>
  <si>
    <t>A2-3.85.</t>
  </si>
  <si>
    <t>A2-3.86.</t>
  </si>
  <si>
    <t>A2-3.87.</t>
  </si>
  <si>
    <t>Mantenimiento, reposición y aplicación lineal de pintura tipo vinilo 3 manos para exteriores de alta resistencia y máxima protección tres manos  color a definir en obra, hasta 60 cm. Incluye alistamiento superficie.</t>
  </si>
  <si>
    <t>A2-7.28.</t>
  </si>
  <si>
    <t>Suministro e instalación Win en Aluminio</t>
  </si>
  <si>
    <t>Suministro e instalación de bisagra hidráulica de piso para puerta de vidrio marca Speedy o equivalente</t>
  </si>
  <si>
    <t>A2-9.78.</t>
  </si>
  <si>
    <t>Mantenimiento Mecánico con Pulidora y Grateado con copa de Acero entorchado para limpieza de elementos estructurales corroídos. Incluye todo lo necesario para su correcta realización.</t>
  </si>
  <si>
    <t>Suministro e instalación de franja damero de la Policía Nacional, en lámina de aluminio  cal. 16 de altura 24 cm, incluye anclajes</t>
  </si>
  <si>
    <t>Suministro e instalación de franja damero de la Policía Nacional, en lámina de aluminio  cal. 16 de altura 18 cm, incluye anclajes</t>
  </si>
  <si>
    <t>A2-11.24.</t>
  </si>
  <si>
    <t>A2-11.25.</t>
  </si>
  <si>
    <t>A2-12.36.</t>
  </si>
  <si>
    <t>Suministro e instalación de anclaje epoxico hasta 1/2" y longitud 15 cm o superior</t>
  </si>
  <si>
    <t>A2-14.16.</t>
  </si>
  <si>
    <t>Suministro, cambio e instalación Cerradura de embutir Yale pico de loro serie  854 para entrada principal o interiores o equivalente</t>
  </si>
  <si>
    <t>ACCESIBILIDAD A2</t>
  </si>
  <si>
    <t>SUBTOTAL PRECIOS PARA EDIFICACIONES CATALOGADAS CON ACCESIBILIDAD A2</t>
  </si>
  <si>
    <t>“MANTENIMIENTO PREVENTIVO Y CORRECTIVO DE LAS VIVIENDAS FISCALES ADSCRITAS A LA POLICIA METROPOLITANA DE PEREIRA, EL DEPARTAMENTO DE POLICIA RISARALDA, Y LAS DEMÁS UNIDADES ESPECIALIZADAS DE SU JURISDICCIÓN, CON EJECUCIÓN POR TRACTO SUCESIVO, A PRECIOS UNITARIOS FIJOS SIN FÓRMULA DE REAJUSTE”</t>
  </si>
  <si>
    <t>VALOR COSTOS DIRECTOS ACCESIBILIDADES A2</t>
  </si>
  <si>
    <t>COSTO TOTAL OBRA  ACCESIBILIDADES 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</si>
</sst>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00_);_(&quot;$&quot;* \(#,##0.00\);_(&quot;$&quot;* &quot;-&quot;??_);_(@_)"/>
    <numFmt numFmtId="167" formatCode="_(* #,##0.00_);_(* \(#,##0.00\);_(* &quot;-&quot;??_);_(@_)"/>
    <numFmt numFmtId="168" formatCode="_ * #,##0_ ;_ * \-#,##0_ ;_ * \-??_ ;_ @_ "/>
    <numFmt numFmtId="169" formatCode="_(&quot;$&quot;\ * #,##0.00_);_(&quot;$&quot;\ * \(#,##0.00\);_(&quot;$&quot;\ * &quot;-&quot;??_);_(@_)"/>
  </numFmts>
  <fonts count="18" x14ac:knownFonts="1">
    <font>
      <sz val="11"/>
      <color theme="1"/>
      <name val="Calibri"/>
      <family val="2"/>
      <scheme val="minor"/>
    </font>
    <font>
      <sz val="11"/>
      <color theme="1"/>
      <name val="Calibri"/>
      <family val="2"/>
      <scheme val="minor"/>
    </font>
    <font>
      <sz val="10"/>
      <name val="Arial"/>
      <family val="2"/>
    </font>
    <font>
      <u/>
      <sz val="10"/>
      <color theme="10"/>
      <name val="Arial"/>
      <family val="2"/>
    </font>
    <font>
      <sz val="8"/>
      <name val="Arial"/>
      <family val="2"/>
    </font>
    <font>
      <b/>
      <sz val="10"/>
      <color theme="1"/>
      <name val="Arial"/>
      <family val="2"/>
    </font>
    <font>
      <b/>
      <sz val="9"/>
      <color theme="0"/>
      <name val="Arial"/>
      <family val="2"/>
    </font>
    <font>
      <b/>
      <sz val="11"/>
      <color theme="0"/>
      <name val="Arial"/>
      <family val="2"/>
    </font>
    <font>
      <sz val="11"/>
      <color theme="1"/>
      <name val="Arial"/>
      <family val="2"/>
    </font>
    <font>
      <b/>
      <sz val="9"/>
      <color theme="1"/>
      <name val="Arial"/>
      <family val="2"/>
    </font>
    <font>
      <b/>
      <sz val="9"/>
      <name val="Arial"/>
      <family val="2"/>
    </font>
    <font>
      <sz val="9"/>
      <name val="Arial"/>
      <family val="2"/>
    </font>
    <font>
      <b/>
      <sz val="8"/>
      <name val="Arial"/>
      <family val="2"/>
    </font>
    <font>
      <sz val="9"/>
      <color theme="1"/>
      <name val="Arial"/>
      <family val="2"/>
    </font>
    <font>
      <sz val="8"/>
      <name val="Calibri"/>
      <family val="2"/>
      <scheme val="minor"/>
    </font>
    <font>
      <sz val="11"/>
      <color indexed="8"/>
      <name val="Calibri"/>
      <family val="2"/>
    </font>
    <font>
      <sz val="8"/>
      <color theme="1"/>
      <name val="Arial"/>
      <family val="2"/>
    </font>
    <font>
      <b/>
      <sz val="10"/>
      <name val="Arial"/>
      <family val="2"/>
    </font>
  </fonts>
  <fills count="9">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1"/>
        <bgColor indexed="64"/>
      </patternFill>
    </fill>
    <fill>
      <patternFill patternType="solid">
        <fgColor rgb="FFFFFF66"/>
        <bgColor indexed="64"/>
      </patternFill>
    </fill>
    <fill>
      <patternFill patternType="solid">
        <fgColor rgb="FF00B0F0"/>
        <bgColor indexed="64"/>
      </patternFill>
    </fill>
    <fill>
      <patternFill patternType="solid">
        <fgColor rgb="FFFFFFFF"/>
        <bgColor indexed="64"/>
      </patternFill>
    </fill>
  </fills>
  <borders count="17">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7">
    <xf numFmtId="0" fontId="0" fillId="0" borderId="0"/>
    <xf numFmtId="0" fontId="2" fillId="0" borderId="0"/>
    <xf numFmtId="0" fontId="3" fillId="0" borderId="0" applyNumberFormat="0" applyFill="0" applyBorder="0" applyAlignment="0" applyProtection="0"/>
    <xf numFmtId="0" fontId="1" fillId="0" borderId="0"/>
    <xf numFmtId="0" fontId="2" fillId="0" borderId="0"/>
    <xf numFmtId="165" fontId="1" fillId="0" borderId="0" applyFont="0" applyFill="0" applyBorder="0" applyAlignment="0" applyProtection="0"/>
    <xf numFmtId="0" fontId="2" fillId="0" borderId="0"/>
    <xf numFmtId="165" fontId="1"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167" fontId="2" fillId="0" borderId="0" applyFont="0" applyFill="0" applyBorder="0" applyAlignment="0" applyProtection="0"/>
    <xf numFmtId="43" fontId="1" fillId="0" borderId="0" applyFont="0" applyFill="0" applyBorder="0" applyAlignment="0" applyProtection="0"/>
    <xf numFmtId="0" fontId="1" fillId="0" borderId="0"/>
    <xf numFmtId="164" fontId="2" fillId="0" borderId="0" applyFont="0" applyFill="0" applyBorder="0" applyAlignment="0" applyProtection="0"/>
    <xf numFmtId="43" fontId="1" fillId="0" borderId="0" applyFont="0" applyFill="0" applyBorder="0" applyAlignment="0" applyProtection="0"/>
    <xf numFmtId="169" fontId="2" fillId="0" borderId="0" applyFont="0" applyFill="0" applyBorder="0" applyAlignment="0" applyProtection="0"/>
    <xf numFmtId="0" fontId="1" fillId="0" borderId="0"/>
    <xf numFmtId="9"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1" fillId="0" borderId="0"/>
    <xf numFmtId="0" fontId="1" fillId="0" borderId="0"/>
    <xf numFmtId="9" fontId="15" fillId="0" borderId="0" applyFont="0" applyFill="0" applyBorder="0" applyAlignment="0" applyProtection="0"/>
    <xf numFmtId="167" fontId="15" fillId="0" borderId="0" applyFont="0" applyFill="0" applyBorder="0" applyAlignment="0" applyProtection="0"/>
    <xf numFmtId="0" fontId="1" fillId="0" borderId="0"/>
    <xf numFmtId="167" fontId="15" fillId="0" borderId="0" applyFont="0" applyFill="0" applyBorder="0" applyAlignment="0" applyProtection="0"/>
    <xf numFmtId="9" fontId="15" fillId="0" borderId="0" applyFont="0" applyFill="0" applyBorder="0" applyAlignment="0" applyProtection="0"/>
    <xf numFmtId="41" fontId="2"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43" fontId="1" fillId="0" borderId="0" applyFont="0" applyFill="0" applyBorder="0" applyAlignment="0" applyProtection="0"/>
  </cellStyleXfs>
  <cellXfs count="98">
    <xf numFmtId="0" fontId="0" fillId="0" borderId="0" xfId="0"/>
    <xf numFmtId="0" fontId="2" fillId="0" borderId="0" xfId="6"/>
    <xf numFmtId="0" fontId="8" fillId="2" borderId="0" xfId="6" applyFont="1" applyFill="1" applyAlignment="1">
      <alignment vertical="center" wrapText="1"/>
    </xf>
    <xf numFmtId="0" fontId="8" fillId="0" borderId="0" xfId="6" applyFont="1" applyAlignment="1">
      <alignment wrapText="1"/>
    </xf>
    <xf numFmtId="0" fontId="11" fillId="0" borderId="2" xfId="11" applyFont="1" applyBorder="1" applyAlignment="1">
      <alignment horizontal="left" vertical="center" wrapText="1"/>
    </xf>
    <xf numFmtId="0" fontId="13" fillId="0" borderId="2" xfId="6" applyFont="1" applyBorder="1" applyAlignment="1">
      <alignment vertical="center" wrapText="1"/>
    </xf>
    <xf numFmtId="0" fontId="14" fillId="0" borderId="0" xfId="6" applyFont="1"/>
    <xf numFmtId="0" fontId="6" fillId="5" borderId="2" xfId="6" applyFont="1" applyFill="1" applyBorder="1" applyAlignment="1" applyProtection="1">
      <alignment horizontal="center" vertical="center" wrapText="1"/>
      <protection hidden="1"/>
    </xf>
    <xf numFmtId="0" fontId="6" fillId="5" borderId="2" xfId="6" applyFont="1" applyFill="1" applyBorder="1" applyAlignment="1" applyProtection="1">
      <alignment horizontal="left" vertical="center" wrapText="1"/>
      <protection hidden="1"/>
    </xf>
    <xf numFmtId="0" fontId="7" fillId="5" borderId="2" xfId="6" applyFont="1" applyFill="1" applyBorder="1" applyAlignment="1" applyProtection="1">
      <alignment horizontal="center" vertical="center" wrapText="1"/>
      <protection hidden="1"/>
    </xf>
    <xf numFmtId="166" fontId="7" fillId="5" borderId="2" xfId="34" applyNumberFormat="1" applyFont="1" applyFill="1" applyBorder="1" applyAlignment="1" applyProtection="1">
      <alignment horizontal="center" vertical="center" wrapText="1"/>
      <protection hidden="1"/>
    </xf>
    <xf numFmtId="0" fontId="9" fillId="6" borderId="2" xfId="6" applyFont="1" applyFill="1" applyBorder="1" applyAlignment="1" applyProtection="1">
      <alignment horizontal="center" vertical="center" wrapText="1"/>
      <protection hidden="1"/>
    </xf>
    <xf numFmtId="0" fontId="9" fillId="6" borderId="2" xfId="6" applyFont="1" applyFill="1" applyBorder="1" applyAlignment="1" applyProtection="1">
      <alignment vertical="center" wrapText="1"/>
      <protection hidden="1"/>
    </xf>
    <xf numFmtId="166" fontId="11" fillId="7" borderId="2" xfId="34" applyNumberFormat="1" applyFont="1" applyFill="1" applyBorder="1" applyAlignment="1" applyProtection="1">
      <alignment horizontal="center" vertical="center" wrapText="1"/>
      <protection locked="0"/>
    </xf>
    <xf numFmtId="166" fontId="11" fillId="2" borderId="2" xfId="34" applyNumberFormat="1" applyFont="1" applyFill="1" applyBorder="1" applyAlignment="1" applyProtection="1">
      <alignment horizontal="center" vertical="center" wrapText="1"/>
      <protection hidden="1"/>
    </xf>
    <xf numFmtId="2" fontId="12" fillId="0" borderId="0" xfId="6" applyNumberFormat="1" applyFont="1" applyAlignment="1">
      <alignment vertical="center" wrapText="1"/>
    </xf>
    <xf numFmtId="0" fontId="14" fillId="0" borderId="0" xfId="6" applyFont="1" applyProtection="1">
      <protection hidden="1"/>
    </xf>
    <xf numFmtId="166" fontId="6" fillId="5" borderId="2" xfId="34" applyNumberFormat="1" applyFont="1" applyFill="1" applyBorder="1" applyAlignment="1" applyProtection="1">
      <alignment horizontal="center" vertical="center" wrapText="1"/>
      <protection hidden="1"/>
    </xf>
    <xf numFmtId="0" fontId="4" fillId="0" borderId="2" xfId="0" applyFont="1" applyBorder="1" applyAlignment="1">
      <alignment vertical="center" wrapText="1"/>
    </xf>
    <xf numFmtId="168" fontId="11" fillId="0" borderId="2" xfId="12" applyNumberFormat="1" applyFont="1" applyFill="1" applyBorder="1" applyAlignment="1" applyProtection="1">
      <alignment horizontal="center" vertical="center"/>
    </xf>
    <xf numFmtId="167" fontId="13" fillId="0" borderId="2" xfId="12" applyFont="1" applyFill="1" applyBorder="1" applyAlignment="1">
      <alignment horizontal="right" vertical="center" wrapText="1"/>
    </xf>
    <xf numFmtId="166" fontId="11" fillId="2" borderId="2" xfId="10" applyNumberFormat="1" applyFont="1" applyFill="1" applyBorder="1" applyAlignment="1">
      <alignment horizontal="center" vertical="center" wrapText="1"/>
    </xf>
    <xf numFmtId="0" fontId="9" fillId="6" borderId="2" xfId="0" applyFont="1" applyFill="1" applyBorder="1" applyAlignment="1">
      <alignment horizontal="center" vertical="center" wrapText="1"/>
    </xf>
    <xf numFmtId="43" fontId="11" fillId="0" borderId="2" xfId="16" applyFont="1" applyFill="1" applyBorder="1" applyAlignment="1">
      <alignment horizontal="right" vertical="center" wrapText="1" shrinkToFit="1"/>
    </xf>
    <xf numFmtId="0" fontId="11" fillId="2" borderId="2" xfId="0" applyFont="1" applyFill="1" applyBorder="1" applyAlignment="1">
      <alignment horizontal="left" vertical="center" wrapText="1"/>
    </xf>
    <xf numFmtId="0" fontId="11" fillId="2" borderId="2" xfId="11" applyFont="1" applyFill="1" applyBorder="1" applyAlignment="1">
      <alignment horizontal="center" vertical="center" wrapText="1"/>
    </xf>
    <xf numFmtId="43" fontId="11" fillId="0" borderId="2" xfId="16" applyFont="1" applyFill="1" applyBorder="1" applyAlignment="1" applyProtection="1">
      <alignment horizontal="right" vertical="center" wrapText="1"/>
    </xf>
    <xf numFmtId="166" fontId="11" fillId="2" borderId="2" xfId="10" applyNumberFormat="1" applyFont="1" applyFill="1" applyBorder="1" applyAlignment="1">
      <alignment horizontal="justify" vertical="center" wrapText="1"/>
    </xf>
    <xf numFmtId="43" fontId="11" fillId="2" borderId="2" xfId="16" applyFont="1" applyFill="1" applyBorder="1" applyAlignment="1" applyProtection="1">
      <alignment horizontal="right" vertical="center" wrapText="1"/>
    </xf>
    <xf numFmtId="0" fontId="11" fillId="2" borderId="2" xfId="0" applyFont="1" applyFill="1" applyBorder="1" applyAlignment="1">
      <alignment horizontal="center" vertical="center" wrapText="1"/>
    </xf>
    <xf numFmtId="43" fontId="11" fillId="0" borderId="2" xfId="16" applyFont="1" applyFill="1" applyBorder="1" applyAlignment="1">
      <alignment horizontal="right" vertical="center" wrapText="1"/>
    </xf>
    <xf numFmtId="0" fontId="11" fillId="0" borderId="2" xfId="0" applyFont="1" applyBorder="1" applyAlignment="1">
      <alignment vertical="center" wrapText="1"/>
    </xf>
    <xf numFmtId="0" fontId="11" fillId="0" borderId="2" xfId="0" applyFont="1" applyBorder="1" applyAlignment="1">
      <alignment horizontal="left" vertical="center" wrapText="1"/>
    </xf>
    <xf numFmtId="167" fontId="13" fillId="0" borderId="2" xfId="12" applyFont="1" applyFill="1" applyBorder="1" applyAlignment="1">
      <alignment horizontal="right" vertical="center" wrapText="1" shrinkToFit="1"/>
    </xf>
    <xf numFmtId="0" fontId="8" fillId="0" borderId="0" xfId="0" applyFont="1" applyAlignment="1">
      <alignment wrapText="1"/>
    </xf>
    <xf numFmtId="0" fontId="13" fillId="0" borderId="2" xfId="0" applyFont="1" applyBorder="1" applyAlignment="1">
      <alignment vertical="center" wrapText="1"/>
    </xf>
    <xf numFmtId="166" fontId="13" fillId="2" borderId="2" xfId="10" applyNumberFormat="1" applyFont="1" applyFill="1" applyBorder="1" applyAlignment="1">
      <alignment horizontal="center" vertical="center" wrapText="1"/>
    </xf>
    <xf numFmtId="167" fontId="13" fillId="2" borderId="2" xfId="12" applyFont="1" applyFill="1" applyBorder="1" applyAlignment="1">
      <alignment horizontal="right" vertical="center" wrapText="1" shrinkToFit="1"/>
    </xf>
    <xf numFmtId="0" fontId="11" fillId="8" borderId="2" xfId="0" applyFont="1" applyFill="1" applyBorder="1" applyAlignment="1">
      <alignment vertical="center" wrapText="1"/>
    </xf>
    <xf numFmtId="43" fontId="11" fillId="2" borderId="2" xfId="16" applyFont="1" applyFill="1" applyBorder="1" applyAlignment="1">
      <alignment horizontal="right" vertical="center" wrapText="1"/>
    </xf>
    <xf numFmtId="0" fontId="11" fillId="0" borderId="2" xfId="0" applyFont="1" applyBorder="1" applyAlignment="1">
      <alignment horizontal="justify" vertical="center"/>
    </xf>
    <xf numFmtId="0" fontId="12" fillId="6" borderId="2" xfId="0" applyFont="1" applyFill="1" applyBorder="1" applyAlignment="1">
      <alignment horizontal="center" vertical="center" wrapText="1"/>
    </xf>
    <xf numFmtId="0" fontId="10" fillId="0" borderId="2" xfId="0" applyFont="1" applyBorder="1" applyAlignment="1">
      <alignment horizontal="center" vertical="center" wrapText="1"/>
    </xf>
    <xf numFmtId="166" fontId="11" fillId="2" borderId="2" xfId="10" applyNumberFormat="1" applyFont="1" applyFill="1" applyBorder="1" applyAlignment="1">
      <alignment vertical="center" wrapText="1"/>
    </xf>
    <xf numFmtId="44" fontId="0" fillId="0" borderId="2" xfId="32" applyFont="1" applyBorder="1"/>
    <xf numFmtId="0" fontId="0" fillId="0" borderId="2" xfId="0" applyBorder="1"/>
    <xf numFmtId="2" fontId="10" fillId="0" borderId="2" xfId="11" quotePrefix="1" applyNumberFormat="1" applyFont="1" applyBorder="1" applyAlignment="1">
      <alignment horizontal="center" vertical="center" wrapText="1"/>
    </xf>
    <xf numFmtId="2" fontId="10" fillId="0" borderId="2" xfId="11" applyNumberFormat="1" applyFont="1" applyBorder="1" applyAlignment="1">
      <alignment horizontal="center" vertical="center" wrapText="1"/>
    </xf>
    <xf numFmtId="2" fontId="12" fillId="4" borderId="2" xfId="0" applyNumberFormat="1" applyFont="1" applyFill="1" applyBorder="1" applyAlignment="1">
      <alignment vertical="center" wrapText="1"/>
    </xf>
    <xf numFmtId="2" fontId="12" fillId="4" borderId="2" xfId="0" applyNumberFormat="1" applyFont="1" applyFill="1" applyBorder="1" applyAlignment="1">
      <alignment vertical="center"/>
    </xf>
    <xf numFmtId="168" fontId="11" fillId="0" borderId="2" xfId="16" applyNumberFormat="1" applyFont="1" applyFill="1" applyBorder="1" applyAlignment="1" applyProtection="1">
      <alignment horizontal="center" vertical="center"/>
    </xf>
    <xf numFmtId="0" fontId="11" fillId="0" borderId="2" xfId="0" applyFont="1" applyBorder="1" applyAlignment="1">
      <alignment horizontal="center" vertical="center" wrapText="1"/>
    </xf>
    <xf numFmtId="44" fontId="2" fillId="0" borderId="0" xfId="32" applyFont="1"/>
    <xf numFmtId="0" fontId="6" fillId="5" borderId="3" xfId="6" applyFont="1" applyFill="1" applyBorder="1" applyAlignment="1" applyProtection="1">
      <alignment vertical="center" wrapText="1"/>
      <protection hidden="1"/>
    </xf>
    <xf numFmtId="0" fontId="6" fillId="5" borderId="4" xfId="6" applyFont="1" applyFill="1" applyBorder="1" applyAlignment="1" applyProtection="1">
      <alignment vertical="center" wrapText="1"/>
      <protection hidden="1"/>
    </xf>
    <xf numFmtId="0" fontId="6" fillId="5" borderId="5" xfId="6" applyFont="1" applyFill="1" applyBorder="1" applyAlignment="1" applyProtection="1">
      <alignment vertical="center" wrapText="1"/>
      <protection hidden="1"/>
    </xf>
    <xf numFmtId="44" fontId="17" fillId="0" borderId="0" xfId="6" applyNumberFormat="1" applyFont="1"/>
    <xf numFmtId="44" fontId="2" fillId="0" borderId="0" xfId="6" applyNumberFormat="1"/>
    <xf numFmtId="9" fontId="10" fillId="0" borderId="2" xfId="23" applyFont="1" applyFill="1" applyBorder="1" applyAlignment="1" applyProtection="1">
      <alignment horizontal="center" vertical="center" wrapText="1"/>
      <protection hidden="1"/>
    </xf>
    <xf numFmtId="9" fontId="11" fillId="7" borderId="2" xfId="33" applyFont="1" applyFill="1" applyBorder="1" applyAlignment="1" applyProtection="1">
      <alignment vertical="center" wrapText="1"/>
      <protection locked="0"/>
    </xf>
    <xf numFmtId="9" fontId="10" fillId="0" borderId="2" xfId="22" applyNumberFormat="1" applyFont="1" applyBorder="1" applyAlignment="1" applyProtection="1">
      <alignment horizontal="center" vertical="center" wrapText="1"/>
      <protection hidden="1"/>
    </xf>
    <xf numFmtId="9" fontId="11" fillId="0" borderId="2" xfId="33" applyFont="1" applyFill="1" applyBorder="1" applyAlignment="1" applyProtection="1">
      <alignment vertical="center" wrapText="1"/>
      <protection hidden="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2" xfId="0" applyFont="1" applyFill="1" applyBorder="1" applyAlignment="1">
      <alignment horizontal="left" vertical="center" wrapText="1"/>
    </xf>
    <xf numFmtId="0" fontId="0" fillId="0" borderId="0" xfId="6" applyFont="1" applyAlignment="1" applyProtection="1">
      <alignment horizontal="left"/>
      <protection hidden="1"/>
    </xf>
    <xf numFmtId="0" fontId="2" fillId="0" borderId="0" xfId="6" applyAlignment="1" applyProtection="1">
      <alignment horizontal="left"/>
      <protection hidden="1"/>
    </xf>
    <xf numFmtId="0" fontId="5" fillId="0" borderId="0" xfId="21" applyFont="1" applyAlignment="1" applyProtection="1">
      <alignment horizontal="left" vertical="center" wrapText="1"/>
      <protection hidden="1"/>
    </xf>
    <xf numFmtId="0" fontId="5" fillId="0" borderId="0" xfId="21" applyFont="1" applyAlignment="1" applyProtection="1">
      <alignment horizontal="left" vertical="center"/>
      <protection hidden="1"/>
    </xf>
    <xf numFmtId="9" fontId="11" fillId="2" borderId="2" xfId="22" applyNumberFormat="1" applyFont="1" applyFill="1" applyBorder="1" applyAlignment="1" applyProtection="1">
      <alignment horizontal="right" vertical="center" wrapText="1"/>
      <protection hidden="1"/>
    </xf>
    <xf numFmtId="44" fontId="12" fillId="0" borderId="3" xfId="32" applyFont="1" applyFill="1" applyBorder="1" applyAlignment="1" applyProtection="1">
      <alignment horizontal="center" vertical="center" wrapText="1"/>
      <protection hidden="1"/>
    </xf>
    <xf numFmtId="44" fontId="12" fillId="0" borderId="4" xfId="32" applyFont="1" applyFill="1" applyBorder="1" applyAlignment="1" applyProtection="1">
      <alignment horizontal="center" vertical="center" wrapText="1"/>
      <protection hidden="1"/>
    </xf>
    <xf numFmtId="44" fontId="12" fillId="0" borderId="5" xfId="32" applyFont="1" applyFill="1" applyBorder="1" applyAlignment="1" applyProtection="1">
      <alignment horizontal="center" vertical="center" wrapText="1"/>
      <protection hidden="1"/>
    </xf>
    <xf numFmtId="0" fontId="10" fillId="3" borderId="3" xfId="22" applyFont="1" applyFill="1" applyBorder="1" applyAlignment="1" applyProtection="1">
      <alignment horizontal="center" vertical="center" wrapText="1"/>
      <protection hidden="1"/>
    </xf>
    <xf numFmtId="0" fontId="10" fillId="3" borderId="4" xfId="22" applyFont="1" applyFill="1" applyBorder="1" applyAlignment="1" applyProtection="1">
      <alignment horizontal="center" vertical="center" wrapText="1"/>
      <protection hidden="1"/>
    </xf>
    <xf numFmtId="0" fontId="10" fillId="3" borderId="5" xfId="22" applyFont="1" applyFill="1" applyBorder="1" applyAlignment="1" applyProtection="1">
      <alignment horizontal="center" vertical="center" wrapText="1"/>
      <protection hidden="1"/>
    </xf>
    <xf numFmtId="0" fontId="11" fillId="2" borderId="2" xfId="22" applyFont="1" applyFill="1" applyBorder="1" applyAlignment="1" applyProtection="1">
      <alignment horizontal="right" vertical="center" wrapText="1"/>
      <protection hidden="1"/>
    </xf>
    <xf numFmtId="2" fontId="10" fillId="4" borderId="3" xfId="6" applyNumberFormat="1" applyFont="1" applyFill="1" applyBorder="1" applyAlignment="1" applyProtection="1">
      <alignment horizontal="center" vertical="center" wrapText="1"/>
      <protection hidden="1"/>
    </xf>
    <xf numFmtId="2" fontId="10" fillId="4" borderId="4" xfId="6" applyNumberFormat="1" applyFont="1" applyFill="1" applyBorder="1" applyAlignment="1" applyProtection="1">
      <alignment horizontal="center" vertical="center" wrapText="1"/>
      <protection hidden="1"/>
    </xf>
    <xf numFmtId="2" fontId="10" fillId="4" borderId="5" xfId="6" applyNumberFormat="1" applyFont="1" applyFill="1" applyBorder="1" applyAlignment="1" applyProtection="1">
      <alignment horizontal="center" vertical="center" wrapText="1"/>
      <protection hidden="1"/>
    </xf>
    <xf numFmtId="0" fontId="6" fillId="5" borderId="6" xfId="6" applyFont="1" applyFill="1" applyBorder="1" applyAlignment="1" applyProtection="1">
      <alignment horizontal="center" vertical="center" wrapText="1"/>
      <protection hidden="1"/>
    </xf>
    <xf numFmtId="0" fontId="6" fillId="5" borderId="1" xfId="6" applyFont="1" applyFill="1" applyBorder="1" applyAlignment="1" applyProtection="1">
      <alignment horizontal="center" vertical="center" wrapText="1"/>
      <protection hidden="1"/>
    </xf>
    <xf numFmtId="0" fontId="9" fillId="0" borderId="6" xfId="6" applyFont="1" applyBorder="1" applyAlignment="1" applyProtection="1">
      <alignment horizontal="center" vertical="center" wrapText="1"/>
      <protection hidden="1"/>
    </xf>
    <xf numFmtId="0" fontId="9" fillId="0" borderId="7" xfId="6" applyFont="1" applyBorder="1" applyAlignment="1" applyProtection="1">
      <alignment horizontal="center" vertical="center" wrapText="1"/>
      <protection hidden="1"/>
    </xf>
    <xf numFmtId="0" fontId="9" fillId="0" borderId="1" xfId="6" applyFont="1" applyBorder="1" applyAlignment="1" applyProtection="1">
      <alignment horizontal="center" vertical="center" wrapText="1"/>
      <protection hidden="1"/>
    </xf>
    <xf numFmtId="0" fontId="7" fillId="0" borderId="8" xfId="6" applyFont="1" applyBorder="1" applyAlignment="1" applyProtection="1">
      <alignment horizontal="center" vertical="center" wrapText="1"/>
      <protection hidden="1"/>
    </xf>
    <xf numFmtId="166" fontId="6" fillId="5" borderId="2" xfId="34" applyNumberFormat="1" applyFont="1" applyFill="1" applyBorder="1" applyAlignment="1" applyProtection="1">
      <alignment horizontal="center" vertical="center" wrapText="1"/>
      <protection hidden="1"/>
    </xf>
    <xf numFmtId="0" fontId="12" fillId="6" borderId="2" xfId="0" applyFont="1" applyFill="1" applyBorder="1" applyAlignment="1">
      <alignment horizontal="left" vertical="center" wrapText="1"/>
    </xf>
    <xf numFmtId="0" fontId="12" fillId="0" borderId="9" xfId="6" applyFont="1" applyBorder="1" applyAlignment="1">
      <alignment horizontal="left" vertical="top" wrapText="1"/>
    </xf>
    <xf numFmtId="0" fontId="16" fillId="0" borderId="10" xfId="6" applyFont="1" applyBorder="1" applyAlignment="1">
      <alignment horizontal="left" vertical="top" wrapText="1"/>
    </xf>
    <xf numFmtId="0" fontId="16" fillId="0" borderId="11" xfId="6" applyFont="1" applyBorder="1" applyAlignment="1">
      <alignment horizontal="left" vertical="top" wrapText="1"/>
    </xf>
    <xf numFmtId="0" fontId="16" fillId="0" borderId="12" xfId="6" applyFont="1" applyBorder="1" applyAlignment="1">
      <alignment horizontal="left" vertical="top" wrapText="1"/>
    </xf>
    <xf numFmtId="0" fontId="16" fillId="0" borderId="0" xfId="6" applyFont="1" applyAlignment="1">
      <alignment horizontal="left" vertical="top" wrapText="1"/>
    </xf>
    <xf numFmtId="0" fontId="16" fillId="0" borderId="13" xfId="6" applyFont="1" applyBorder="1" applyAlignment="1">
      <alignment horizontal="left" vertical="top" wrapText="1"/>
    </xf>
    <xf numFmtId="0" fontId="16" fillId="0" borderId="14" xfId="6" applyFont="1" applyBorder="1" applyAlignment="1">
      <alignment horizontal="left" vertical="top" wrapText="1"/>
    </xf>
    <xf numFmtId="0" fontId="16" fillId="0" borderId="15" xfId="6" applyFont="1" applyBorder="1" applyAlignment="1">
      <alignment horizontal="left" vertical="top" wrapText="1"/>
    </xf>
    <xf numFmtId="0" fontId="16" fillId="0" borderId="16" xfId="6" applyFont="1" applyBorder="1" applyAlignment="1">
      <alignment horizontal="left" vertical="top" wrapText="1"/>
    </xf>
    <xf numFmtId="0" fontId="7" fillId="7" borderId="8" xfId="6" applyFont="1" applyFill="1" applyBorder="1" applyAlignment="1">
      <alignment horizontal="center" vertical="center" wrapText="1"/>
    </xf>
  </cellXfs>
  <cellStyles count="37">
    <cellStyle name="0,0_x000d__x000a_NA_x000d__x000a_" xfId="11"/>
    <cellStyle name="Hipervínculo 2" xfId="2"/>
    <cellStyle name="Millares [0] 2" xfId="31"/>
    <cellStyle name="Millares 11" xfId="13"/>
    <cellStyle name="Millares 2" xfId="12"/>
    <cellStyle name="Millares 2 2" xfId="35"/>
    <cellStyle name="Millares 2 3" xfId="29"/>
    <cellStyle name="Millares 3 4" xfId="16"/>
    <cellStyle name="Millares 3 4 2" xfId="36"/>
    <cellStyle name="Millares 9" xfId="27"/>
    <cellStyle name="Moneda" xfId="32" builtinId="4"/>
    <cellStyle name="Moneda [0] 2" xfId="15"/>
    <cellStyle name="Moneda 12" xfId="7"/>
    <cellStyle name="Moneda 13" xfId="5"/>
    <cellStyle name="Moneda 14" xfId="20"/>
    <cellStyle name="Moneda 2" xfId="10"/>
    <cellStyle name="Moneda 2 2" xfId="34"/>
    <cellStyle name="Moneda 3" xfId="17"/>
    <cellStyle name="Moneda 4 5" xfId="9"/>
    <cellStyle name="Normal" xfId="0" builtinId="0"/>
    <cellStyle name="Normal 10" xfId="6"/>
    <cellStyle name="Normal 10 2" xfId="21"/>
    <cellStyle name="Normal 11 2 2 2" xfId="24"/>
    <cellStyle name="Normal 11 2 2 2 3" xfId="25"/>
    <cellStyle name="Normal 11 2 5" xfId="3"/>
    <cellStyle name="Normal 16" xfId="4"/>
    <cellStyle name="Normal 2" xfId="1"/>
    <cellStyle name="Normal 3 2 5" xfId="14"/>
    <cellStyle name="Normal 3 2 5 5 2" xfId="22"/>
    <cellStyle name="Normal 3 2 5 6" xfId="18"/>
    <cellStyle name="Normal 5 4 2 2" xfId="28"/>
    <cellStyle name="Porcentaje" xfId="33" builtinId="5"/>
    <cellStyle name="Porcentaje 2" xfId="8"/>
    <cellStyle name="Porcentaje 2 2" xfId="26"/>
    <cellStyle name="Porcentaje 3 2 3 2" xfId="23"/>
    <cellStyle name="Porcentaje 3 2 4" xfId="19"/>
    <cellStyle name="Porcentual 2 3" xfId="30"/>
  </cellStyles>
  <dxfs count="8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8"/>
  <sheetViews>
    <sheetView tabSelected="1" view="pageBreakPreview" zoomScale="85" zoomScaleNormal="85" zoomScaleSheetLayoutView="85" workbookViewId="0">
      <selection activeCell="L644" sqref="L644"/>
    </sheetView>
  </sheetViews>
  <sheetFormatPr baseColWidth="10" defaultRowHeight="12.75" x14ac:dyDescent="0.2"/>
  <cols>
    <col min="1" max="1" width="8.7109375" style="6" customWidth="1"/>
    <col min="2" max="2" width="10.85546875" style="6" customWidth="1"/>
    <col min="3" max="3" width="57.7109375" style="6" customWidth="1"/>
    <col min="4" max="4" width="8.140625" style="6" customWidth="1"/>
    <col min="5" max="5" width="15.28515625" style="1" customWidth="1"/>
    <col min="6" max="6" width="13.42578125" style="1" bestFit="1" customWidth="1"/>
    <col min="7" max="7" width="11.5703125" style="1" customWidth="1"/>
    <col min="8" max="8" width="14.85546875" style="1" customWidth="1"/>
    <col min="9" max="9" width="17.85546875" style="1" customWidth="1"/>
    <col min="10" max="10" width="7.28515625" style="1" customWidth="1"/>
    <col min="11" max="11" width="7.42578125" style="1" customWidth="1"/>
    <col min="12" max="12" width="16.7109375" style="1" bestFit="1" customWidth="1"/>
    <col min="13" max="16384" width="11.42578125" style="1"/>
  </cols>
  <sheetData>
    <row r="1" spans="1:13" s="2" customFormat="1" ht="49.5" customHeight="1" thickBot="1" x14ac:dyDescent="0.3">
      <c r="A1" s="80" t="s">
        <v>549</v>
      </c>
      <c r="B1" s="81"/>
      <c r="C1" s="82" t="s">
        <v>1248</v>
      </c>
      <c r="D1" s="83"/>
      <c r="E1" s="83"/>
      <c r="F1" s="83"/>
      <c r="G1" s="83"/>
      <c r="H1" s="83"/>
      <c r="I1" s="83"/>
      <c r="J1" s="83"/>
      <c r="K1" s="84"/>
    </row>
    <row r="2" spans="1:13" s="3" customFormat="1" ht="14.25" customHeight="1" x14ac:dyDescent="0.2">
      <c r="A2" s="85"/>
      <c r="B2" s="85"/>
      <c r="C2" s="85"/>
      <c r="D2" s="85"/>
      <c r="E2" s="85"/>
      <c r="F2" s="85"/>
      <c r="G2" s="85"/>
      <c r="H2" s="85"/>
      <c r="I2" s="85"/>
      <c r="J2" s="85"/>
      <c r="K2" s="85"/>
    </row>
    <row r="3" spans="1:13" ht="65.25" customHeight="1" x14ac:dyDescent="0.2">
      <c r="A3" s="7" t="s">
        <v>3</v>
      </c>
      <c r="B3" s="7" t="s">
        <v>1088</v>
      </c>
      <c r="C3" s="8" t="s">
        <v>4</v>
      </c>
      <c r="D3" s="9" t="s">
        <v>1</v>
      </c>
      <c r="E3" s="10" t="s">
        <v>1201</v>
      </c>
      <c r="F3" s="10" t="s">
        <v>1089</v>
      </c>
      <c r="G3" s="10" t="s">
        <v>1202</v>
      </c>
      <c r="H3" s="10" t="s">
        <v>1203</v>
      </c>
      <c r="I3" s="10" t="s">
        <v>1204</v>
      </c>
      <c r="J3" s="86" t="s">
        <v>1205</v>
      </c>
      <c r="K3" s="86"/>
    </row>
    <row r="4" spans="1:13" ht="15" x14ac:dyDescent="0.2">
      <c r="A4" s="7"/>
      <c r="B4" s="7"/>
      <c r="C4" s="8"/>
      <c r="D4" s="9"/>
      <c r="E4" s="10"/>
      <c r="F4" s="10"/>
      <c r="G4" s="10"/>
      <c r="H4" s="10"/>
      <c r="I4" s="10"/>
      <c r="J4" s="17" t="s">
        <v>1206</v>
      </c>
      <c r="K4" s="17" t="s">
        <v>1207</v>
      </c>
    </row>
    <row r="5" spans="1:13" ht="24" customHeight="1" x14ac:dyDescent="0.2">
      <c r="A5" s="53"/>
      <c r="B5" s="54"/>
      <c r="C5" s="54" t="s">
        <v>1246</v>
      </c>
      <c r="D5" s="54"/>
      <c r="E5" s="54"/>
      <c r="F5" s="54"/>
      <c r="G5" s="54"/>
      <c r="H5" s="54"/>
      <c r="I5" s="54"/>
      <c r="J5" s="54"/>
      <c r="K5" s="55"/>
    </row>
    <row r="6" spans="1:13" x14ac:dyDescent="0.2">
      <c r="A6" s="22">
        <v>1</v>
      </c>
      <c r="B6" s="62" t="s">
        <v>5</v>
      </c>
      <c r="C6" s="63"/>
      <c r="D6" s="12"/>
      <c r="E6" s="12"/>
      <c r="F6" s="12"/>
      <c r="G6" s="12"/>
      <c r="H6" s="12"/>
      <c r="I6" s="12"/>
      <c r="J6" s="11"/>
      <c r="K6" s="11"/>
    </row>
    <row r="7" spans="1:13" customFormat="1" ht="15" x14ac:dyDescent="0.25">
      <c r="A7" s="18"/>
      <c r="B7" s="46" t="s">
        <v>550</v>
      </c>
      <c r="C7" s="4" t="s">
        <v>6</v>
      </c>
      <c r="D7" s="19" t="s">
        <v>0</v>
      </c>
      <c r="E7" s="21">
        <v>4178.78</v>
      </c>
      <c r="F7" s="20">
        <v>1</v>
      </c>
      <c r="G7" s="13"/>
      <c r="H7" s="14">
        <f>ROUND(G7*1,2)</f>
        <v>0</v>
      </c>
      <c r="I7" s="14">
        <f>H7*F7</f>
        <v>0</v>
      </c>
      <c r="J7" s="44"/>
      <c r="K7" s="45"/>
      <c r="L7" s="52">
        <f>ROUND(E7*F7,2)</f>
        <v>4178.78</v>
      </c>
      <c r="M7" s="1"/>
    </row>
    <row r="8" spans="1:13" customFormat="1" ht="15" x14ac:dyDescent="0.25">
      <c r="A8" s="18"/>
      <c r="B8" s="47" t="s">
        <v>551</v>
      </c>
      <c r="C8" s="4" t="s">
        <v>7</v>
      </c>
      <c r="D8" s="19" t="s">
        <v>8</v>
      </c>
      <c r="E8" s="21">
        <v>22149.69</v>
      </c>
      <c r="F8" s="20">
        <v>1</v>
      </c>
      <c r="G8" s="13"/>
      <c r="H8" s="14">
        <f t="shared" ref="H8:H49" si="0">ROUND(G8*1,2)</f>
        <v>0</v>
      </c>
      <c r="I8" s="14">
        <f t="shared" ref="I8:I49" si="1">H8*F8</f>
        <v>0</v>
      </c>
      <c r="J8" s="44"/>
      <c r="K8" s="45"/>
      <c r="L8" s="52">
        <f>ROUND(E8*F8,2)</f>
        <v>22149.69</v>
      </c>
      <c r="M8" s="1"/>
    </row>
    <row r="9" spans="1:13" customFormat="1" ht="15" x14ac:dyDescent="0.25">
      <c r="A9" s="18"/>
      <c r="B9" s="47" t="s">
        <v>552</v>
      </c>
      <c r="C9" s="4" t="s">
        <v>9</v>
      </c>
      <c r="D9" s="19" t="s">
        <v>0</v>
      </c>
      <c r="E9" s="21">
        <v>47080.15</v>
      </c>
      <c r="F9" s="20">
        <v>1</v>
      </c>
      <c r="G9" s="13"/>
      <c r="H9" s="14">
        <f t="shared" si="0"/>
        <v>0</v>
      </c>
      <c r="I9" s="14">
        <f t="shared" si="1"/>
        <v>0</v>
      </c>
      <c r="J9" s="44"/>
      <c r="K9" s="45"/>
      <c r="L9" s="52">
        <f>ROUND(E9*F9,2)</f>
        <v>47080.15</v>
      </c>
      <c r="M9" s="1"/>
    </row>
    <row r="10" spans="1:13" customFormat="1" ht="15" x14ac:dyDescent="0.25">
      <c r="A10" s="18"/>
      <c r="B10" s="47" t="s">
        <v>553</v>
      </c>
      <c r="C10" s="4" t="s">
        <v>10</v>
      </c>
      <c r="D10" s="19" t="s">
        <v>8</v>
      </c>
      <c r="E10" s="21">
        <v>175660.73</v>
      </c>
      <c r="F10" s="20">
        <v>1</v>
      </c>
      <c r="G10" s="13"/>
      <c r="H10" s="14">
        <f t="shared" si="0"/>
        <v>0</v>
      </c>
      <c r="I10" s="14">
        <f t="shared" si="1"/>
        <v>0</v>
      </c>
      <c r="J10" s="44"/>
      <c r="K10" s="45"/>
      <c r="L10" s="52">
        <f t="shared" ref="L10:L71" si="2">ROUND(E10*F10,2)</f>
        <v>175660.73</v>
      </c>
      <c r="M10" s="1"/>
    </row>
    <row r="11" spans="1:13" customFormat="1" ht="15" x14ac:dyDescent="0.25">
      <c r="A11" s="18"/>
      <c r="B11" s="47" t="s">
        <v>554</v>
      </c>
      <c r="C11" s="4" t="s">
        <v>11</v>
      </c>
      <c r="D11" s="19" t="s">
        <v>12</v>
      </c>
      <c r="E11" s="21">
        <v>15487.7</v>
      </c>
      <c r="F11" s="20">
        <v>1</v>
      </c>
      <c r="G11" s="13"/>
      <c r="H11" s="14">
        <f t="shared" si="0"/>
        <v>0</v>
      </c>
      <c r="I11" s="14">
        <f t="shared" si="1"/>
        <v>0</v>
      </c>
      <c r="J11" s="44"/>
      <c r="K11" s="45"/>
      <c r="L11" s="52">
        <f t="shared" si="2"/>
        <v>15487.7</v>
      </c>
      <c r="M11" s="1"/>
    </row>
    <row r="12" spans="1:13" customFormat="1" ht="15" x14ac:dyDescent="0.25">
      <c r="A12" s="18"/>
      <c r="B12" s="47" t="s">
        <v>555</v>
      </c>
      <c r="C12" s="4" t="s">
        <v>13</v>
      </c>
      <c r="D12" s="19" t="s">
        <v>12</v>
      </c>
      <c r="E12" s="21">
        <v>28606.77</v>
      </c>
      <c r="F12" s="20">
        <v>1</v>
      </c>
      <c r="G12" s="13"/>
      <c r="H12" s="14">
        <f t="shared" si="0"/>
        <v>0</v>
      </c>
      <c r="I12" s="14">
        <f t="shared" si="1"/>
        <v>0</v>
      </c>
      <c r="J12" s="44"/>
      <c r="K12" s="45"/>
      <c r="L12" s="52">
        <f t="shared" si="2"/>
        <v>28606.77</v>
      </c>
      <c r="M12" s="1"/>
    </row>
    <row r="13" spans="1:13" customFormat="1" ht="15" x14ac:dyDescent="0.25">
      <c r="A13" s="18"/>
      <c r="B13" s="47" t="s">
        <v>556</v>
      </c>
      <c r="C13" s="4" t="s">
        <v>14</v>
      </c>
      <c r="D13" s="19" t="s">
        <v>12</v>
      </c>
      <c r="E13" s="21">
        <v>8116.52</v>
      </c>
      <c r="F13" s="20">
        <v>1</v>
      </c>
      <c r="G13" s="13"/>
      <c r="H13" s="14">
        <f t="shared" si="0"/>
        <v>0</v>
      </c>
      <c r="I13" s="14">
        <f t="shared" si="1"/>
        <v>0</v>
      </c>
      <c r="J13" s="44"/>
      <c r="K13" s="45"/>
      <c r="L13" s="52">
        <f t="shared" si="2"/>
        <v>8116.52</v>
      </c>
      <c r="M13" s="1"/>
    </row>
    <row r="14" spans="1:13" customFormat="1" ht="15" x14ac:dyDescent="0.25">
      <c r="A14" s="18"/>
      <c r="B14" s="47" t="s">
        <v>557</v>
      </c>
      <c r="C14" s="4" t="s">
        <v>15</v>
      </c>
      <c r="D14" s="19" t="s">
        <v>12</v>
      </c>
      <c r="E14" s="21">
        <v>64318.52</v>
      </c>
      <c r="F14" s="20">
        <v>1</v>
      </c>
      <c r="G14" s="13"/>
      <c r="H14" s="14">
        <f t="shared" si="0"/>
        <v>0</v>
      </c>
      <c r="I14" s="14">
        <f t="shared" si="1"/>
        <v>0</v>
      </c>
      <c r="J14" s="44"/>
      <c r="K14" s="45"/>
      <c r="L14" s="52">
        <f t="shared" si="2"/>
        <v>64318.52</v>
      </c>
      <c r="M14" s="1"/>
    </row>
    <row r="15" spans="1:13" customFormat="1" ht="24" x14ac:dyDescent="0.25">
      <c r="A15" s="18"/>
      <c r="B15" s="47" t="s">
        <v>558</v>
      </c>
      <c r="C15" s="4" t="s">
        <v>1094</v>
      </c>
      <c r="D15" s="19" t="s">
        <v>12</v>
      </c>
      <c r="E15" s="21">
        <v>28845.040000000001</v>
      </c>
      <c r="F15" s="20">
        <v>1</v>
      </c>
      <c r="G15" s="13"/>
      <c r="H15" s="14">
        <f t="shared" si="0"/>
        <v>0</v>
      </c>
      <c r="I15" s="14">
        <f t="shared" si="1"/>
        <v>0</v>
      </c>
      <c r="J15" s="44"/>
      <c r="K15" s="45"/>
      <c r="L15" s="52">
        <f t="shared" si="2"/>
        <v>28845.040000000001</v>
      </c>
      <c r="M15" s="1"/>
    </row>
    <row r="16" spans="1:13" customFormat="1" ht="15" x14ac:dyDescent="0.25">
      <c r="A16" s="18"/>
      <c r="B16" s="47" t="s">
        <v>559</v>
      </c>
      <c r="C16" s="4" t="s">
        <v>16</v>
      </c>
      <c r="D16" s="19" t="s">
        <v>0</v>
      </c>
      <c r="E16" s="21">
        <v>18184.3</v>
      </c>
      <c r="F16" s="20">
        <v>1</v>
      </c>
      <c r="G16" s="13"/>
      <c r="H16" s="14">
        <f t="shared" si="0"/>
        <v>0</v>
      </c>
      <c r="I16" s="14">
        <f t="shared" si="1"/>
        <v>0</v>
      </c>
      <c r="J16" s="44"/>
      <c r="K16" s="45"/>
      <c r="L16" s="52">
        <f t="shared" si="2"/>
        <v>18184.3</v>
      </c>
      <c r="M16" s="1"/>
    </row>
    <row r="17" spans="1:13" customFormat="1" ht="15" x14ac:dyDescent="0.25">
      <c r="A17" s="18"/>
      <c r="B17" s="47" t="s">
        <v>560</v>
      </c>
      <c r="C17" s="4" t="s">
        <v>17</v>
      </c>
      <c r="D17" s="19" t="s">
        <v>0</v>
      </c>
      <c r="E17" s="21">
        <v>15456.66</v>
      </c>
      <c r="F17" s="20">
        <v>1</v>
      </c>
      <c r="G17" s="13"/>
      <c r="H17" s="14">
        <f t="shared" si="0"/>
        <v>0</v>
      </c>
      <c r="I17" s="14">
        <f t="shared" si="1"/>
        <v>0</v>
      </c>
      <c r="J17" s="44"/>
      <c r="K17" s="45"/>
      <c r="L17" s="52">
        <f t="shared" si="2"/>
        <v>15456.66</v>
      </c>
      <c r="M17" s="1"/>
    </row>
    <row r="18" spans="1:13" customFormat="1" ht="15" x14ac:dyDescent="0.25">
      <c r="A18" s="18"/>
      <c r="B18" s="47" t="s">
        <v>561</v>
      </c>
      <c r="C18" s="4" t="s">
        <v>18</v>
      </c>
      <c r="D18" s="19" t="s">
        <v>0</v>
      </c>
      <c r="E18" s="21">
        <v>34042.49</v>
      </c>
      <c r="F18" s="20">
        <v>1</v>
      </c>
      <c r="G18" s="13"/>
      <c r="H18" s="14">
        <f t="shared" si="0"/>
        <v>0</v>
      </c>
      <c r="I18" s="14">
        <f t="shared" si="1"/>
        <v>0</v>
      </c>
      <c r="J18" s="44"/>
      <c r="K18" s="45"/>
      <c r="L18" s="52">
        <f t="shared" si="2"/>
        <v>34042.49</v>
      </c>
      <c r="M18" s="1"/>
    </row>
    <row r="19" spans="1:13" customFormat="1" ht="15" x14ac:dyDescent="0.25">
      <c r="A19" s="18"/>
      <c r="B19" s="47" t="s">
        <v>562</v>
      </c>
      <c r="C19" s="4" t="s">
        <v>19</v>
      </c>
      <c r="D19" s="19" t="s">
        <v>0</v>
      </c>
      <c r="E19" s="21">
        <v>74049.710000000006</v>
      </c>
      <c r="F19" s="20">
        <v>1</v>
      </c>
      <c r="G19" s="13"/>
      <c r="H19" s="14">
        <f t="shared" si="0"/>
        <v>0</v>
      </c>
      <c r="I19" s="14">
        <f t="shared" si="1"/>
        <v>0</v>
      </c>
      <c r="J19" s="44"/>
      <c r="K19" s="45"/>
      <c r="L19" s="52">
        <f t="shared" si="2"/>
        <v>74049.710000000006</v>
      </c>
      <c r="M19" s="1"/>
    </row>
    <row r="20" spans="1:13" customFormat="1" ht="15" x14ac:dyDescent="0.25">
      <c r="A20" s="18"/>
      <c r="B20" s="47" t="s">
        <v>563</v>
      </c>
      <c r="C20" s="4" t="s">
        <v>20</v>
      </c>
      <c r="D20" s="19" t="s">
        <v>0</v>
      </c>
      <c r="E20" s="21">
        <v>22005.21</v>
      </c>
      <c r="F20" s="20">
        <v>1</v>
      </c>
      <c r="G20" s="13"/>
      <c r="H20" s="14">
        <f t="shared" si="0"/>
        <v>0</v>
      </c>
      <c r="I20" s="14">
        <f t="shared" si="1"/>
        <v>0</v>
      </c>
      <c r="J20" s="44"/>
      <c r="K20" s="45"/>
      <c r="L20" s="52">
        <f t="shared" si="2"/>
        <v>22005.21</v>
      </c>
      <c r="M20" s="1"/>
    </row>
    <row r="21" spans="1:13" customFormat="1" ht="15" x14ac:dyDescent="0.25">
      <c r="A21" s="18"/>
      <c r="B21" s="47" t="s">
        <v>564</v>
      </c>
      <c r="C21" s="4" t="s">
        <v>21</v>
      </c>
      <c r="D21" s="19" t="s">
        <v>0</v>
      </c>
      <c r="E21" s="21">
        <v>12451.62</v>
      </c>
      <c r="F21" s="20">
        <v>1</v>
      </c>
      <c r="G21" s="13"/>
      <c r="H21" s="14">
        <f t="shared" si="0"/>
        <v>0</v>
      </c>
      <c r="I21" s="14">
        <f t="shared" si="1"/>
        <v>0</v>
      </c>
      <c r="J21" s="44"/>
      <c r="K21" s="45"/>
      <c r="L21" s="52">
        <f t="shared" si="2"/>
        <v>12451.62</v>
      </c>
      <c r="M21" s="1"/>
    </row>
    <row r="22" spans="1:13" customFormat="1" ht="15" x14ac:dyDescent="0.25">
      <c r="A22" s="18"/>
      <c r="B22" s="47" t="s">
        <v>565</v>
      </c>
      <c r="C22" s="4" t="s">
        <v>22</v>
      </c>
      <c r="D22" s="19" t="s">
        <v>8</v>
      </c>
      <c r="E22" s="21">
        <v>7782.27</v>
      </c>
      <c r="F22" s="20">
        <v>1</v>
      </c>
      <c r="G22" s="13"/>
      <c r="H22" s="14">
        <f t="shared" si="0"/>
        <v>0</v>
      </c>
      <c r="I22" s="14">
        <f t="shared" si="1"/>
        <v>0</v>
      </c>
      <c r="J22" s="44"/>
      <c r="K22" s="45"/>
      <c r="L22" s="52">
        <f t="shared" si="2"/>
        <v>7782.27</v>
      </c>
      <c r="M22" s="1"/>
    </row>
    <row r="23" spans="1:13" customFormat="1" ht="15" x14ac:dyDescent="0.25">
      <c r="A23" s="18"/>
      <c r="B23" s="47" t="s">
        <v>566</v>
      </c>
      <c r="C23" s="4" t="s">
        <v>23</v>
      </c>
      <c r="D23" s="19" t="s">
        <v>0</v>
      </c>
      <c r="E23" s="21">
        <v>15911.28</v>
      </c>
      <c r="F23" s="20">
        <v>1</v>
      </c>
      <c r="G23" s="13"/>
      <c r="H23" s="14">
        <f t="shared" si="0"/>
        <v>0</v>
      </c>
      <c r="I23" s="14">
        <f t="shared" si="1"/>
        <v>0</v>
      </c>
      <c r="J23" s="44"/>
      <c r="K23" s="45"/>
      <c r="L23" s="52">
        <f t="shared" si="2"/>
        <v>15911.28</v>
      </c>
      <c r="M23" s="1"/>
    </row>
    <row r="24" spans="1:13" customFormat="1" ht="15" x14ac:dyDescent="0.25">
      <c r="A24" s="18"/>
      <c r="B24" s="47" t="s">
        <v>567</v>
      </c>
      <c r="C24" s="4" t="s">
        <v>24</v>
      </c>
      <c r="D24" s="19" t="s">
        <v>0</v>
      </c>
      <c r="E24" s="21">
        <v>22730.39</v>
      </c>
      <c r="F24" s="20">
        <v>1</v>
      </c>
      <c r="G24" s="13"/>
      <c r="H24" s="14">
        <f t="shared" si="0"/>
        <v>0</v>
      </c>
      <c r="I24" s="14">
        <f t="shared" si="1"/>
        <v>0</v>
      </c>
      <c r="J24" s="44"/>
      <c r="K24" s="45"/>
      <c r="L24" s="52">
        <f t="shared" si="2"/>
        <v>22730.39</v>
      </c>
      <c r="M24" s="1"/>
    </row>
    <row r="25" spans="1:13" customFormat="1" ht="15" x14ac:dyDescent="0.25">
      <c r="A25" s="18"/>
      <c r="B25" s="47" t="s">
        <v>568</v>
      </c>
      <c r="C25" s="4" t="s">
        <v>25</v>
      </c>
      <c r="D25" s="19" t="s">
        <v>0</v>
      </c>
      <c r="E25" s="21">
        <v>15911.28</v>
      </c>
      <c r="F25" s="20">
        <v>1</v>
      </c>
      <c r="G25" s="13"/>
      <c r="H25" s="14">
        <f t="shared" si="0"/>
        <v>0</v>
      </c>
      <c r="I25" s="14">
        <f t="shared" si="1"/>
        <v>0</v>
      </c>
      <c r="J25" s="44"/>
      <c r="K25" s="45"/>
      <c r="L25" s="52">
        <f t="shared" si="2"/>
        <v>15911.28</v>
      </c>
      <c r="M25" s="1"/>
    </row>
    <row r="26" spans="1:13" customFormat="1" ht="24" x14ac:dyDescent="0.25">
      <c r="A26" s="18"/>
      <c r="B26" s="47" t="s">
        <v>569</v>
      </c>
      <c r="C26" s="4" t="s">
        <v>26</v>
      </c>
      <c r="D26" s="19" t="s">
        <v>0</v>
      </c>
      <c r="E26" s="21">
        <v>11402.81</v>
      </c>
      <c r="F26" s="20">
        <v>1</v>
      </c>
      <c r="G26" s="13"/>
      <c r="H26" s="14">
        <f t="shared" si="0"/>
        <v>0</v>
      </c>
      <c r="I26" s="14">
        <f t="shared" si="1"/>
        <v>0</v>
      </c>
      <c r="J26" s="44"/>
      <c r="K26" s="45"/>
      <c r="L26" s="52">
        <f t="shared" si="2"/>
        <v>11402.81</v>
      </c>
      <c r="M26" s="1"/>
    </row>
    <row r="27" spans="1:13" customFormat="1" ht="15" x14ac:dyDescent="0.25">
      <c r="A27" s="18"/>
      <c r="B27" s="47" t="s">
        <v>570</v>
      </c>
      <c r="C27" s="4" t="s">
        <v>27</v>
      </c>
      <c r="D27" s="19" t="s">
        <v>0</v>
      </c>
      <c r="E27" s="21">
        <v>9773.84</v>
      </c>
      <c r="F27" s="20">
        <v>1</v>
      </c>
      <c r="G27" s="13"/>
      <c r="H27" s="14">
        <f t="shared" si="0"/>
        <v>0</v>
      </c>
      <c r="I27" s="14">
        <f t="shared" si="1"/>
        <v>0</v>
      </c>
      <c r="J27" s="44"/>
      <c r="K27" s="45"/>
      <c r="L27" s="52">
        <f t="shared" si="2"/>
        <v>9773.84</v>
      </c>
      <c r="M27" s="1"/>
    </row>
    <row r="28" spans="1:13" customFormat="1" ht="24" x14ac:dyDescent="0.25">
      <c r="A28" s="18"/>
      <c r="B28" s="47" t="s">
        <v>571</v>
      </c>
      <c r="C28" s="4" t="s">
        <v>28</v>
      </c>
      <c r="D28" s="19" t="s">
        <v>1</v>
      </c>
      <c r="E28" s="21">
        <v>3939.62</v>
      </c>
      <c r="F28" s="20">
        <v>1</v>
      </c>
      <c r="G28" s="13"/>
      <c r="H28" s="14">
        <f t="shared" si="0"/>
        <v>0</v>
      </c>
      <c r="I28" s="14">
        <f t="shared" si="1"/>
        <v>0</v>
      </c>
      <c r="J28" s="44"/>
      <c r="K28" s="45"/>
      <c r="L28" s="52">
        <f t="shared" si="2"/>
        <v>3939.62</v>
      </c>
      <c r="M28" s="1"/>
    </row>
    <row r="29" spans="1:13" customFormat="1" ht="15" x14ac:dyDescent="0.25">
      <c r="A29" s="18"/>
      <c r="B29" s="47" t="s">
        <v>572</v>
      </c>
      <c r="C29" s="4" t="s">
        <v>29</v>
      </c>
      <c r="D29" s="19" t="s">
        <v>1</v>
      </c>
      <c r="E29" s="21">
        <v>22005.21</v>
      </c>
      <c r="F29" s="20">
        <v>1</v>
      </c>
      <c r="G29" s="13"/>
      <c r="H29" s="14">
        <f t="shared" si="0"/>
        <v>0</v>
      </c>
      <c r="I29" s="14">
        <f t="shared" si="1"/>
        <v>0</v>
      </c>
      <c r="J29" s="44"/>
      <c r="K29" s="45"/>
      <c r="L29" s="52">
        <f t="shared" si="2"/>
        <v>22005.21</v>
      </c>
      <c r="M29" s="1"/>
    </row>
    <row r="30" spans="1:13" customFormat="1" ht="15" x14ac:dyDescent="0.25">
      <c r="A30" s="18"/>
      <c r="B30" s="47" t="s">
        <v>573</v>
      </c>
      <c r="C30" s="4" t="s">
        <v>30</v>
      </c>
      <c r="D30" s="19" t="s">
        <v>0</v>
      </c>
      <c r="E30" s="21">
        <v>6819.12</v>
      </c>
      <c r="F30" s="20">
        <v>1</v>
      </c>
      <c r="G30" s="13"/>
      <c r="H30" s="14">
        <f t="shared" si="0"/>
        <v>0</v>
      </c>
      <c r="I30" s="14">
        <f t="shared" si="1"/>
        <v>0</v>
      </c>
      <c r="J30" s="44"/>
      <c r="K30" s="45"/>
      <c r="L30" s="52">
        <f t="shared" si="2"/>
        <v>6819.12</v>
      </c>
      <c r="M30" s="1"/>
    </row>
    <row r="31" spans="1:13" customFormat="1" ht="15" x14ac:dyDescent="0.25">
      <c r="A31" s="18"/>
      <c r="B31" s="47" t="s">
        <v>574</v>
      </c>
      <c r="C31" s="4" t="s">
        <v>31</v>
      </c>
      <c r="D31" s="19" t="s">
        <v>0</v>
      </c>
      <c r="E31" s="21">
        <v>4669.3599999999997</v>
      </c>
      <c r="F31" s="20">
        <v>1</v>
      </c>
      <c r="G31" s="13"/>
      <c r="H31" s="14">
        <f t="shared" si="0"/>
        <v>0</v>
      </c>
      <c r="I31" s="14">
        <f t="shared" si="1"/>
        <v>0</v>
      </c>
      <c r="J31" s="44"/>
      <c r="K31" s="45"/>
      <c r="L31" s="52">
        <f t="shared" si="2"/>
        <v>4669.3599999999997</v>
      </c>
      <c r="M31" s="1"/>
    </row>
    <row r="32" spans="1:13" customFormat="1" ht="15" x14ac:dyDescent="0.25">
      <c r="A32" s="18"/>
      <c r="B32" s="47" t="s">
        <v>575</v>
      </c>
      <c r="C32" s="4" t="s">
        <v>32</v>
      </c>
      <c r="D32" s="19" t="s">
        <v>1</v>
      </c>
      <c r="E32" s="21">
        <v>24903.26</v>
      </c>
      <c r="F32" s="20">
        <v>1</v>
      </c>
      <c r="G32" s="13"/>
      <c r="H32" s="14">
        <f t="shared" si="0"/>
        <v>0</v>
      </c>
      <c r="I32" s="14">
        <f t="shared" si="1"/>
        <v>0</v>
      </c>
      <c r="J32" s="44"/>
      <c r="K32" s="45"/>
      <c r="L32" s="52">
        <f t="shared" si="2"/>
        <v>24903.26</v>
      </c>
      <c r="M32" s="1"/>
    </row>
    <row r="33" spans="1:13" customFormat="1" ht="15" x14ac:dyDescent="0.25">
      <c r="A33" s="18"/>
      <c r="B33" s="47" t="s">
        <v>576</v>
      </c>
      <c r="C33" s="4" t="s">
        <v>33</v>
      </c>
      <c r="D33" s="19" t="s">
        <v>0</v>
      </c>
      <c r="E33" s="21">
        <v>9092.16</v>
      </c>
      <c r="F33" s="20">
        <v>1</v>
      </c>
      <c r="G33" s="13"/>
      <c r="H33" s="14">
        <f t="shared" si="0"/>
        <v>0</v>
      </c>
      <c r="I33" s="14">
        <f t="shared" si="1"/>
        <v>0</v>
      </c>
      <c r="J33" s="44"/>
      <c r="K33" s="45"/>
      <c r="L33" s="52">
        <f t="shared" si="2"/>
        <v>9092.16</v>
      </c>
      <c r="M33" s="1"/>
    </row>
    <row r="34" spans="1:13" customFormat="1" ht="15" x14ac:dyDescent="0.25">
      <c r="A34" s="18"/>
      <c r="B34" s="47" t="s">
        <v>577</v>
      </c>
      <c r="C34" s="4" t="s">
        <v>34</v>
      </c>
      <c r="D34" s="19" t="s">
        <v>0</v>
      </c>
      <c r="E34" s="21">
        <v>11365.2</v>
      </c>
      <c r="F34" s="20">
        <v>1</v>
      </c>
      <c r="G34" s="13"/>
      <c r="H34" s="14">
        <f t="shared" si="0"/>
        <v>0</v>
      </c>
      <c r="I34" s="14">
        <f t="shared" si="1"/>
        <v>0</v>
      </c>
      <c r="J34" s="44"/>
      <c r="K34" s="45"/>
      <c r="L34" s="52">
        <f t="shared" si="2"/>
        <v>11365.2</v>
      </c>
      <c r="M34" s="1"/>
    </row>
    <row r="35" spans="1:13" customFormat="1" ht="15" x14ac:dyDescent="0.25">
      <c r="A35" s="18"/>
      <c r="B35" s="47" t="s">
        <v>578</v>
      </c>
      <c r="C35" s="4" t="s">
        <v>35</v>
      </c>
      <c r="D35" s="19" t="s">
        <v>1</v>
      </c>
      <c r="E35" s="21">
        <v>35208.339999999997</v>
      </c>
      <c r="F35" s="20">
        <v>1</v>
      </c>
      <c r="G35" s="13"/>
      <c r="H35" s="14">
        <f t="shared" si="0"/>
        <v>0</v>
      </c>
      <c r="I35" s="14">
        <f t="shared" si="1"/>
        <v>0</v>
      </c>
      <c r="J35" s="44"/>
      <c r="K35" s="45"/>
      <c r="L35" s="52">
        <f t="shared" si="2"/>
        <v>35208.339999999997</v>
      </c>
      <c r="M35" s="1"/>
    </row>
    <row r="36" spans="1:13" customFormat="1" ht="15" x14ac:dyDescent="0.25">
      <c r="A36" s="18"/>
      <c r="B36" s="47" t="s">
        <v>579</v>
      </c>
      <c r="C36" s="4" t="s">
        <v>36</v>
      </c>
      <c r="D36" s="19" t="s">
        <v>1</v>
      </c>
      <c r="E36" s="21">
        <v>10895.18</v>
      </c>
      <c r="F36" s="20">
        <v>1</v>
      </c>
      <c r="G36" s="13"/>
      <c r="H36" s="14">
        <f t="shared" si="0"/>
        <v>0</v>
      </c>
      <c r="I36" s="14">
        <f t="shared" si="1"/>
        <v>0</v>
      </c>
      <c r="J36" s="44"/>
      <c r="K36" s="45"/>
      <c r="L36" s="52">
        <f t="shared" si="2"/>
        <v>10895.18</v>
      </c>
      <c r="M36" s="1"/>
    </row>
    <row r="37" spans="1:13" customFormat="1" ht="15" x14ac:dyDescent="0.25">
      <c r="A37" s="18"/>
      <c r="B37" s="47" t="s">
        <v>580</v>
      </c>
      <c r="C37" s="4" t="s">
        <v>37</v>
      </c>
      <c r="D37" s="19" t="s">
        <v>1</v>
      </c>
      <c r="E37" s="21">
        <v>36368.620000000003</v>
      </c>
      <c r="F37" s="20">
        <v>1</v>
      </c>
      <c r="G37" s="13"/>
      <c r="H37" s="14">
        <f t="shared" si="0"/>
        <v>0</v>
      </c>
      <c r="I37" s="14">
        <f t="shared" si="1"/>
        <v>0</v>
      </c>
      <c r="J37" s="44"/>
      <c r="K37" s="45"/>
      <c r="L37" s="52">
        <f t="shared" si="2"/>
        <v>36368.620000000003</v>
      </c>
      <c r="M37" s="1"/>
    </row>
    <row r="38" spans="1:13" customFormat="1" ht="24" x14ac:dyDescent="0.25">
      <c r="A38" s="18"/>
      <c r="B38" s="47" t="s">
        <v>581</v>
      </c>
      <c r="C38" s="4" t="s">
        <v>38</v>
      </c>
      <c r="D38" s="19" t="s">
        <v>1</v>
      </c>
      <c r="E38" s="21">
        <v>17120.990000000002</v>
      </c>
      <c r="F38" s="20">
        <v>1</v>
      </c>
      <c r="G38" s="13"/>
      <c r="H38" s="14">
        <f t="shared" si="0"/>
        <v>0</v>
      </c>
      <c r="I38" s="14">
        <f t="shared" si="1"/>
        <v>0</v>
      </c>
      <c r="J38" s="44"/>
      <c r="K38" s="45"/>
      <c r="L38" s="52">
        <f t="shared" si="2"/>
        <v>17120.990000000002</v>
      </c>
      <c r="M38" s="1"/>
    </row>
    <row r="39" spans="1:13" customFormat="1" ht="15" x14ac:dyDescent="0.25">
      <c r="A39" s="18"/>
      <c r="B39" s="47" t="s">
        <v>582</v>
      </c>
      <c r="C39" s="4" t="s">
        <v>39</v>
      </c>
      <c r="D39" s="19" t="s">
        <v>0</v>
      </c>
      <c r="E39" s="21">
        <v>20457.349999999999</v>
      </c>
      <c r="F39" s="20">
        <v>1</v>
      </c>
      <c r="G39" s="13"/>
      <c r="H39" s="14">
        <f t="shared" si="0"/>
        <v>0</v>
      </c>
      <c r="I39" s="14">
        <f t="shared" si="1"/>
        <v>0</v>
      </c>
      <c r="J39" s="44"/>
      <c r="K39" s="45"/>
      <c r="L39" s="52">
        <f t="shared" si="2"/>
        <v>20457.349999999999</v>
      </c>
      <c r="M39" s="1"/>
    </row>
    <row r="40" spans="1:13" customFormat="1" ht="15" x14ac:dyDescent="0.25">
      <c r="A40" s="18"/>
      <c r="B40" s="47" t="s">
        <v>583</v>
      </c>
      <c r="C40" s="4" t="s">
        <v>40</v>
      </c>
      <c r="D40" s="19" t="s">
        <v>1</v>
      </c>
      <c r="E40" s="21">
        <v>14659.92</v>
      </c>
      <c r="F40" s="20">
        <v>1</v>
      </c>
      <c r="G40" s="13"/>
      <c r="H40" s="14">
        <f t="shared" si="0"/>
        <v>0</v>
      </c>
      <c r="I40" s="14">
        <f t="shared" si="1"/>
        <v>0</v>
      </c>
      <c r="J40" s="44"/>
      <c r="K40" s="45"/>
      <c r="L40" s="52">
        <f t="shared" si="2"/>
        <v>14659.92</v>
      </c>
      <c r="M40" s="1"/>
    </row>
    <row r="41" spans="1:13" customFormat="1" ht="15" x14ac:dyDescent="0.25">
      <c r="A41" s="18"/>
      <c r="B41" s="47" t="s">
        <v>584</v>
      </c>
      <c r="C41" s="4" t="s">
        <v>41</v>
      </c>
      <c r="D41" s="19" t="s">
        <v>8</v>
      </c>
      <c r="E41" s="21">
        <v>15758.46</v>
      </c>
      <c r="F41" s="20">
        <v>1</v>
      </c>
      <c r="G41" s="13"/>
      <c r="H41" s="14">
        <f t="shared" si="0"/>
        <v>0</v>
      </c>
      <c r="I41" s="14">
        <f t="shared" si="1"/>
        <v>0</v>
      </c>
      <c r="J41" s="44"/>
      <c r="K41" s="45"/>
      <c r="L41" s="52">
        <f t="shared" si="2"/>
        <v>15758.46</v>
      </c>
      <c r="M41" s="1"/>
    </row>
    <row r="42" spans="1:13" customFormat="1" ht="15" x14ac:dyDescent="0.25">
      <c r="A42" s="18"/>
      <c r="B42" s="47" t="s">
        <v>585</v>
      </c>
      <c r="C42" s="4" t="s">
        <v>42</v>
      </c>
      <c r="D42" s="19" t="s">
        <v>0</v>
      </c>
      <c r="E42" s="21">
        <v>14335.78</v>
      </c>
      <c r="F42" s="20">
        <v>1</v>
      </c>
      <c r="G42" s="13"/>
      <c r="H42" s="14">
        <f t="shared" si="0"/>
        <v>0</v>
      </c>
      <c r="I42" s="14">
        <f t="shared" si="1"/>
        <v>0</v>
      </c>
      <c r="J42" s="44"/>
      <c r="K42" s="45"/>
      <c r="L42" s="52">
        <f t="shared" si="2"/>
        <v>14335.78</v>
      </c>
      <c r="M42" s="1"/>
    </row>
    <row r="43" spans="1:13" customFormat="1" ht="15" x14ac:dyDescent="0.25">
      <c r="A43" s="18"/>
      <c r="B43" s="47" t="s">
        <v>586</v>
      </c>
      <c r="C43" s="4" t="s">
        <v>43</v>
      </c>
      <c r="D43" s="19" t="s">
        <v>1</v>
      </c>
      <c r="E43" s="21">
        <v>9092.16</v>
      </c>
      <c r="F43" s="20">
        <v>1</v>
      </c>
      <c r="G43" s="13"/>
      <c r="H43" s="14">
        <f t="shared" si="0"/>
        <v>0</v>
      </c>
      <c r="I43" s="14">
        <f t="shared" si="1"/>
        <v>0</v>
      </c>
      <c r="J43" s="44"/>
      <c r="K43" s="45"/>
      <c r="L43" s="52">
        <f t="shared" si="2"/>
        <v>9092.16</v>
      </c>
      <c r="M43" s="1"/>
    </row>
    <row r="44" spans="1:13" customFormat="1" ht="15" x14ac:dyDescent="0.25">
      <c r="A44" s="18"/>
      <c r="B44" s="47" t="s">
        <v>587</v>
      </c>
      <c r="C44" s="4" t="s">
        <v>44</v>
      </c>
      <c r="D44" s="19" t="s">
        <v>0</v>
      </c>
      <c r="E44" s="21">
        <v>9349.1299999999992</v>
      </c>
      <c r="F44" s="20">
        <v>1</v>
      </c>
      <c r="G44" s="13"/>
      <c r="H44" s="14">
        <f t="shared" si="0"/>
        <v>0</v>
      </c>
      <c r="I44" s="14">
        <f t="shared" si="1"/>
        <v>0</v>
      </c>
      <c r="J44" s="44"/>
      <c r="K44" s="45"/>
      <c r="L44" s="52">
        <f t="shared" si="2"/>
        <v>9349.1299999999992</v>
      </c>
      <c r="M44" s="1"/>
    </row>
    <row r="45" spans="1:13" customFormat="1" ht="24" x14ac:dyDescent="0.25">
      <c r="A45" s="18"/>
      <c r="B45" s="47" t="s">
        <v>588</v>
      </c>
      <c r="C45" s="4" t="s">
        <v>45</v>
      </c>
      <c r="D45" s="19" t="s">
        <v>1</v>
      </c>
      <c r="E45" s="21">
        <v>13961.82</v>
      </c>
      <c r="F45" s="20">
        <v>1</v>
      </c>
      <c r="G45" s="13"/>
      <c r="H45" s="14">
        <f t="shared" si="0"/>
        <v>0</v>
      </c>
      <c r="I45" s="14">
        <f t="shared" si="1"/>
        <v>0</v>
      </c>
      <c r="J45" s="44"/>
      <c r="K45" s="45"/>
      <c r="L45" s="52">
        <f t="shared" si="2"/>
        <v>13961.82</v>
      </c>
      <c r="M45" s="1"/>
    </row>
    <row r="46" spans="1:13" customFormat="1" ht="24" x14ac:dyDescent="0.25">
      <c r="A46" s="18"/>
      <c r="B46" s="47" t="s">
        <v>589</v>
      </c>
      <c r="C46" s="4" t="s">
        <v>46</v>
      </c>
      <c r="D46" s="19" t="s">
        <v>8</v>
      </c>
      <c r="E46" s="21">
        <v>1556.45</v>
      </c>
      <c r="F46" s="20">
        <v>1</v>
      </c>
      <c r="G46" s="13"/>
      <c r="H46" s="14">
        <f t="shared" si="0"/>
        <v>0</v>
      </c>
      <c r="I46" s="14">
        <f t="shared" si="1"/>
        <v>0</v>
      </c>
      <c r="J46" s="44"/>
      <c r="K46" s="45"/>
      <c r="L46" s="52">
        <f t="shared" si="2"/>
        <v>1556.45</v>
      </c>
      <c r="M46" s="1"/>
    </row>
    <row r="47" spans="1:13" customFormat="1" ht="24" x14ac:dyDescent="0.25">
      <c r="A47" s="18"/>
      <c r="B47" s="47" t="s">
        <v>1212</v>
      </c>
      <c r="C47" s="4" t="s">
        <v>1213</v>
      </c>
      <c r="D47" s="19" t="s">
        <v>8</v>
      </c>
      <c r="E47" s="21">
        <v>5455.32</v>
      </c>
      <c r="F47" s="20">
        <v>1</v>
      </c>
      <c r="G47" s="13"/>
      <c r="H47" s="14">
        <f t="shared" si="0"/>
        <v>0</v>
      </c>
      <c r="I47" s="14">
        <f t="shared" si="1"/>
        <v>0</v>
      </c>
      <c r="J47" s="44"/>
      <c r="K47" s="45"/>
      <c r="L47" s="52">
        <f t="shared" si="2"/>
        <v>5455.32</v>
      </c>
      <c r="M47" s="1"/>
    </row>
    <row r="48" spans="1:13" customFormat="1" ht="15" x14ac:dyDescent="0.25">
      <c r="A48" s="18"/>
      <c r="B48" s="47" t="s">
        <v>1214</v>
      </c>
      <c r="C48" s="4" t="s">
        <v>1215</v>
      </c>
      <c r="D48" s="19" t="s">
        <v>8</v>
      </c>
      <c r="E48" s="21">
        <v>11365.2</v>
      </c>
      <c r="F48" s="20">
        <v>1</v>
      </c>
      <c r="G48" s="13"/>
      <c r="H48" s="14">
        <f t="shared" si="0"/>
        <v>0</v>
      </c>
      <c r="I48" s="14">
        <f t="shared" si="1"/>
        <v>0</v>
      </c>
      <c r="J48" s="44"/>
      <c r="K48" s="45"/>
      <c r="L48" s="52">
        <f t="shared" si="2"/>
        <v>11365.2</v>
      </c>
      <c r="M48" s="1"/>
    </row>
    <row r="49" spans="1:13" customFormat="1" ht="15" x14ac:dyDescent="0.25">
      <c r="A49" s="18"/>
      <c r="B49" s="47" t="s">
        <v>1216</v>
      </c>
      <c r="C49" s="4" t="s">
        <v>1217</v>
      </c>
      <c r="D49" s="19" t="s">
        <v>8</v>
      </c>
      <c r="E49" s="21">
        <v>9729.01</v>
      </c>
      <c r="F49" s="20">
        <v>1</v>
      </c>
      <c r="G49" s="13"/>
      <c r="H49" s="14">
        <f t="shared" si="0"/>
        <v>0</v>
      </c>
      <c r="I49" s="14">
        <f t="shared" si="1"/>
        <v>0</v>
      </c>
      <c r="J49" s="44"/>
      <c r="K49" s="45"/>
      <c r="L49" s="52">
        <f t="shared" si="2"/>
        <v>9729.01</v>
      </c>
      <c r="M49" s="1"/>
    </row>
    <row r="50" spans="1:13" customFormat="1" ht="15" x14ac:dyDescent="0.25">
      <c r="A50" s="48"/>
      <c r="B50" s="48"/>
      <c r="C50" s="48"/>
      <c r="D50" s="48"/>
      <c r="E50" s="48"/>
      <c r="F50" s="49"/>
      <c r="G50" s="48"/>
      <c r="H50" s="48"/>
      <c r="I50" s="48"/>
      <c r="J50" s="48"/>
      <c r="K50" s="48"/>
      <c r="L50" s="52">
        <f t="shared" si="2"/>
        <v>0</v>
      </c>
      <c r="M50" s="1"/>
    </row>
    <row r="51" spans="1:13" customFormat="1" ht="15" x14ac:dyDescent="0.25">
      <c r="A51" s="22">
        <v>2</v>
      </c>
      <c r="B51" s="64" t="s">
        <v>47</v>
      </c>
      <c r="C51" s="64"/>
      <c r="D51" s="12"/>
      <c r="E51" s="12"/>
      <c r="F51" s="12"/>
      <c r="G51" s="12"/>
      <c r="H51" s="12"/>
      <c r="I51" s="11"/>
      <c r="J51" s="11"/>
      <c r="K51" s="11"/>
      <c r="L51" s="52">
        <f t="shared" si="2"/>
        <v>0</v>
      </c>
      <c r="M51" s="1"/>
    </row>
    <row r="52" spans="1:13" customFormat="1" ht="24" x14ac:dyDescent="0.25">
      <c r="A52" s="18"/>
      <c r="B52" s="47" t="s">
        <v>590</v>
      </c>
      <c r="C52" s="4" t="s">
        <v>48</v>
      </c>
      <c r="D52" s="19" t="s">
        <v>0</v>
      </c>
      <c r="E52" s="21">
        <v>11791.56</v>
      </c>
      <c r="F52" s="20">
        <v>1</v>
      </c>
      <c r="G52" s="13"/>
      <c r="H52" s="14">
        <f t="shared" ref="H52:H109" si="3">ROUND(G52*1,2)</f>
        <v>0</v>
      </c>
      <c r="I52" s="14">
        <f t="shared" ref="I52" si="4">H52*F52</f>
        <v>0</v>
      </c>
      <c r="J52" s="44"/>
      <c r="K52" s="45"/>
      <c r="L52" s="52">
        <f t="shared" si="2"/>
        <v>11791.56</v>
      </c>
      <c r="M52" s="1"/>
    </row>
    <row r="53" spans="1:13" customFormat="1" ht="15" x14ac:dyDescent="0.25">
      <c r="A53" s="18"/>
      <c r="B53" s="47" t="s">
        <v>591</v>
      </c>
      <c r="C53" s="4" t="s">
        <v>49</v>
      </c>
      <c r="D53" s="19" t="s">
        <v>8</v>
      </c>
      <c r="E53" s="21">
        <v>42908.95</v>
      </c>
      <c r="F53" s="20">
        <v>1</v>
      </c>
      <c r="G53" s="13"/>
      <c r="H53" s="14">
        <f t="shared" si="3"/>
        <v>0</v>
      </c>
      <c r="I53" s="14">
        <f t="shared" ref="I53:I109" si="5">H53*F53</f>
        <v>0</v>
      </c>
      <c r="J53" s="44"/>
      <c r="K53" s="45"/>
      <c r="L53" s="52">
        <f t="shared" si="2"/>
        <v>42908.95</v>
      </c>
      <c r="M53" s="1"/>
    </row>
    <row r="54" spans="1:13" customFormat="1" ht="15" x14ac:dyDescent="0.25">
      <c r="A54" s="18"/>
      <c r="B54" s="47" t="s">
        <v>592</v>
      </c>
      <c r="C54" s="4" t="s">
        <v>50</v>
      </c>
      <c r="D54" s="19" t="s">
        <v>8</v>
      </c>
      <c r="E54" s="21">
        <v>62622.83</v>
      </c>
      <c r="F54" s="20">
        <v>1</v>
      </c>
      <c r="G54" s="13"/>
      <c r="H54" s="14">
        <f t="shared" si="3"/>
        <v>0</v>
      </c>
      <c r="I54" s="14">
        <f t="shared" si="5"/>
        <v>0</v>
      </c>
      <c r="J54" s="44"/>
      <c r="K54" s="45"/>
      <c r="L54" s="52">
        <f t="shared" si="2"/>
        <v>62622.83</v>
      </c>
      <c r="M54" s="1"/>
    </row>
    <row r="55" spans="1:13" customFormat="1" ht="15" x14ac:dyDescent="0.25">
      <c r="A55" s="18"/>
      <c r="B55" s="47" t="s">
        <v>593</v>
      </c>
      <c r="C55" s="4" t="s">
        <v>51</v>
      </c>
      <c r="D55" s="19" t="s">
        <v>0</v>
      </c>
      <c r="E55" s="21">
        <v>147172.26</v>
      </c>
      <c r="F55" s="20">
        <v>1</v>
      </c>
      <c r="G55" s="13"/>
      <c r="H55" s="14">
        <f t="shared" si="3"/>
        <v>0</v>
      </c>
      <c r="I55" s="14">
        <f t="shared" si="5"/>
        <v>0</v>
      </c>
      <c r="J55" s="44"/>
      <c r="K55" s="45"/>
      <c r="L55" s="52">
        <f t="shared" si="2"/>
        <v>147172.26</v>
      </c>
      <c r="M55" s="1"/>
    </row>
    <row r="56" spans="1:13" customFormat="1" ht="15" x14ac:dyDescent="0.25">
      <c r="A56" s="18"/>
      <c r="B56" s="47" t="s">
        <v>594</v>
      </c>
      <c r="C56" s="4" t="s">
        <v>52</v>
      </c>
      <c r="D56" s="19" t="s">
        <v>0</v>
      </c>
      <c r="E56" s="21">
        <v>48388.87</v>
      </c>
      <c r="F56" s="20">
        <v>1</v>
      </c>
      <c r="G56" s="13"/>
      <c r="H56" s="14">
        <f t="shared" si="3"/>
        <v>0</v>
      </c>
      <c r="I56" s="14">
        <f t="shared" si="5"/>
        <v>0</v>
      </c>
      <c r="J56" s="44"/>
      <c r="K56" s="45"/>
      <c r="L56" s="52">
        <f t="shared" si="2"/>
        <v>48388.87</v>
      </c>
      <c r="M56" s="1"/>
    </row>
    <row r="57" spans="1:13" customFormat="1" ht="15" x14ac:dyDescent="0.25">
      <c r="A57" s="18"/>
      <c r="B57" s="47" t="s">
        <v>595</v>
      </c>
      <c r="C57" s="4" t="s">
        <v>53</v>
      </c>
      <c r="D57" s="19" t="s">
        <v>8</v>
      </c>
      <c r="E57" s="21">
        <v>49241.59</v>
      </c>
      <c r="F57" s="20">
        <v>1</v>
      </c>
      <c r="G57" s="13"/>
      <c r="H57" s="14">
        <f t="shared" si="3"/>
        <v>0</v>
      </c>
      <c r="I57" s="14">
        <f t="shared" si="5"/>
        <v>0</v>
      </c>
      <c r="J57" s="44"/>
      <c r="K57" s="45"/>
      <c r="L57" s="52">
        <f t="shared" si="2"/>
        <v>49241.59</v>
      </c>
      <c r="M57" s="1"/>
    </row>
    <row r="58" spans="1:13" customFormat="1" ht="24" x14ac:dyDescent="0.25">
      <c r="A58" s="18"/>
      <c r="B58" s="47" t="s">
        <v>596</v>
      </c>
      <c r="C58" s="4" t="s">
        <v>54</v>
      </c>
      <c r="D58" s="19" t="s">
        <v>0</v>
      </c>
      <c r="E58" s="21">
        <v>158545.29999999999</v>
      </c>
      <c r="F58" s="20">
        <v>1</v>
      </c>
      <c r="G58" s="13"/>
      <c r="H58" s="14">
        <f t="shared" si="3"/>
        <v>0</v>
      </c>
      <c r="I58" s="14">
        <f t="shared" si="5"/>
        <v>0</v>
      </c>
      <c r="J58" s="44"/>
      <c r="K58" s="45"/>
      <c r="L58" s="52">
        <f t="shared" si="2"/>
        <v>158545.29999999999</v>
      </c>
      <c r="M58" s="1"/>
    </row>
    <row r="59" spans="1:13" customFormat="1" ht="24" x14ac:dyDescent="0.25">
      <c r="A59" s="18"/>
      <c r="B59" s="47" t="s">
        <v>597</v>
      </c>
      <c r="C59" s="4" t="s">
        <v>55</v>
      </c>
      <c r="D59" s="19" t="s">
        <v>0</v>
      </c>
      <c r="E59" s="21">
        <v>62757.36</v>
      </c>
      <c r="F59" s="20">
        <v>1</v>
      </c>
      <c r="G59" s="13"/>
      <c r="H59" s="14">
        <f t="shared" si="3"/>
        <v>0</v>
      </c>
      <c r="I59" s="14">
        <f t="shared" si="5"/>
        <v>0</v>
      </c>
      <c r="J59" s="44"/>
      <c r="K59" s="45"/>
      <c r="L59" s="52">
        <f t="shared" si="2"/>
        <v>62757.36</v>
      </c>
      <c r="M59" s="1"/>
    </row>
    <row r="60" spans="1:13" customFormat="1" ht="24" x14ac:dyDescent="0.25">
      <c r="A60" s="18"/>
      <c r="B60" s="47" t="s">
        <v>598</v>
      </c>
      <c r="C60" s="4" t="s">
        <v>56</v>
      </c>
      <c r="D60" s="19" t="s">
        <v>0</v>
      </c>
      <c r="E60" s="21">
        <v>56290.64</v>
      </c>
      <c r="F60" s="20">
        <v>1</v>
      </c>
      <c r="G60" s="13"/>
      <c r="H60" s="14">
        <f t="shared" si="3"/>
        <v>0</v>
      </c>
      <c r="I60" s="14">
        <f t="shared" si="5"/>
        <v>0</v>
      </c>
      <c r="J60" s="44"/>
      <c r="K60" s="45"/>
      <c r="L60" s="52">
        <f t="shared" si="2"/>
        <v>56290.64</v>
      </c>
      <c r="M60" s="1"/>
    </row>
    <row r="61" spans="1:13" customFormat="1" ht="24" x14ac:dyDescent="0.25">
      <c r="A61" s="18"/>
      <c r="B61" s="47" t="s">
        <v>599</v>
      </c>
      <c r="C61" s="4" t="s">
        <v>57</v>
      </c>
      <c r="D61" s="19" t="s">
        <v>8</v>
      </c>
      <c r="E61" s="21">
        <v>39124.400000000001</v>
      </c>
      <c r="F61" s="20">
        <v>1</v>
      </c>
      <c r="G61" s="13"/>
      <c r="H61" s="14">
        <f t="shared" si="3"/>
        <v>0</v>
      </c>
      <c r="I61" s="14">
        <f t="shared" si="5"/>
        <v>0</v>
      </c>
      <c r="J61" s="44"/>
      <c r="K61" s="45"/>
      <c r="L61" s="52">
        <f t="shared" si="2"/>
        <v>39124.400000000001</v>
      </c>
      <c r="M61" s="1"/>
    </row>
    <row r="62" spans="1:13" customFormat="1" ht="15" x14ac:dyDescent="0.25">
      <c r="A62" s="18"/>
      <c r="B62" s="47" t="s">
        <v>600</v>
      </c>
      <c r="C62" s="4" t="s">
        <v>58</v>
      </c>
      <c r="D62" s="19" t="s">
        <v>8</v>
      </c>
      <c r="E62" s="21">
        <v>39666.199999999997</v>
      </c>
      <c r="F62" s="20">
        <v>1</v>
      </c>
      <c r="G62" s="13"/>
      <c r="H62" s="14">
        <f t="shared" si="3"/>
        <v>0</v>
      </c>
      <c r="I62" s="14">
        <f t="shared" si="5"/>
        <v>0</v>
      </c>
      <c r="J62" s="44"/>
      <c r="K62" s="45"/>
      <c r="L62" s="52">
        <f t="shared" si="2"/>
        <v>39666.199999999997</v>
      </c>
      <c r="M62" s="1"/>
    </row>
    <row r="63" spans="1:13" customFormat="1" ht="24" x14ac:dyDescent="0.25">
      <c r="A63" s="18"/>
      <c r="B63" s="47" t="s">
        <v>601</v>
      </c>
      <c r="C63" s="4" t="s">
        <v>59</v>
      </c>
      <c r="D63" s="19" t="s">
        <v>0</v>
      </c>
      <c r="E63" s="21">
        <v>41811.56</v>
      </c>
      <c r="F63" s="20">
        <v>1</v>
      </c>
      <c r="G63" s="13"/>
      <c r="H63" s="14">
        <f t="shared" si="3"/>
        <v>0</v>
      </c>
      <c r="I63" s="14">
        <f t="shared" si="5"/>
        <v>0</v>
      </c>
      <c r="J63" s="44"/>
      <c r="K63" s="45"/>
      <c r="L63" s="52">
        <f t="shared" si="2"/>
        <v>41811.56</v>
      </c>
      <c r="M63" s="1"/>
    </row>
    <row r="64" spans="1:13" customFormat="1" ht="24" x14ac:dyDescent="0.25">
      <c r="A64" s="18"/>
      <c r="B64" s="47" t="s">
        <v>602</v>
      </c>
      <c r="C64" s="4" t="s">
        <v>60</v>
      </c>
      <c r="D64" s="19" t="s">
        <v>0</v>
      </c>
      <c r="E64" s="21">
        <v>153786.20000000001</v>
      </c>
      <c r="F64" s="20">
        <v>1</v>
      </c>
      <c r="G64" s="13"/>
      <c r="H64" s="14">
        <f t="shared" si="3"/>
        <v>0</v>
      </c>
      <c r="I64" s="14">
        <f t="shared" si="5"/>
        <v>0</v>
      </c>
      <c r="J64" s="44"/>
      <c r="K64" s="45"/>
      <c r="L64" s="52">
        <f t="shared" si="2"/>
        <v>153786.20000000001</v>
      </c>
      <c r="M64" s="1"/>
    </row>
    <row r="65" spans="1:13" customFormat="1" ht="15" x14ac:dyDescent="0.25">
      <c r="A65" s="18"/>
      <c r="B65" s="47" t="s">
        <v>603</v>
      </c>
      <c r="C65" s="4" t="s">
        <v>61</v>
      </c>
      <c r="D65" s="19" t="s">
        <v>0</v>
      </c>
      <c r="E65" s="21">
        <v>67678.48</v>
      </c>
      <c r="F65" s="20">
        <v>1</v>
      </c>
      <c r="G65" s="13"/>
      <c r="H65" s="14">
        <f t="shared" si="3"/>
        <v>0</v>
      </c>
      <c r="I65" s="14">
        <f t="shared" si="5"/>
        <v>0</v>
      </c>
      <c r="J65" s="44"/>
      <c r="K65" s="45"/>
      <c r="L65" s="52">
        <f t="shared" si="2"/>
        <v>67678.48</v>
      </c>
      <c r="M65" s="1"/>
    </row>
    <row r="66" spans="1:13" customFormat="1" ht="24" x14ac:dyDescent="0.25">
      <c r="A66" s="18"/>
      <c r="B66" s="47" t="s">
        <v>604</v>
      </c>
      <c r="C66" s="4" t="s">
        <v>62</v>
      </c>
      <c r="D66" s="19" t="s">
        <v>8</v>
      </c>
      <c r="E66" s="21">
        <v>95796.75</v>
      </c>
      <c r="F66" s="20">
        <v>1</v>
      </c>
      <c r="G66" s="13"/>
      <c r="H66" s="14">
        <f t="shared" si="3"/>
        <v>0</v>
      </c>
      <c r="I66" s="14">
        <f t="shared" si="5"/>
        <v>0</v>
      </c>
      <c r="J66" s="44"/>
      <c r="K66" s="45"/>
      <c r="L66" s="52">
        <f t="shared" si="2"/>
        <v>95796.75</v>
      </c>
      <c r="M66" s="1"/>
    </row>
    <row r="67" spans="1:13" customFormat="1" ht="24" x14ac:dyDescent="0.25">
      <c r="A67" s="18"/>
      <c r="B67" s="47" t="s">
        <v>605</v>
      </c>
      <c r="C67" s="4" t="s">
        <v>63</v>
      </c>
      <c r="D67" s="19" t="s">
        <v>0</v>
      </c>
      <c r="E67" s="21">
        <v>66404.740000000005</v>
      </c>
      <c r="F67" s="20">
        <v>1</v>
      </c>
      <c r="G67" s="13"/>
      <c r="H67" s="14">
        <f t="shared" si="3"/>
        <v>0</v>
      </c>
      <c r="I67" s="14">
        <f t="shared" si="5"/>
        <v>0</v>
      </c>
      <c r="J67" s="44"/>
      <c r="K67" s="45"/>
      <c r="L67" s="52">
        <f t="shared" si="2"/>
        <v>66404.740000000005</v>
      </c>
      <c r="M67" s="1"/>
    </row>
    <row r="68" spans="1:13" customFormat="1" ht="24" x14ac:dyDescent="0.25">
      <c r="A68" s="18"/>
      <c r="B68" s="47" t="s">
        <v>606</v>
      </c>
      <c r="C68" s="4" t="s">
        <v>64</v>
      </c>
      <c r="D68" s="19" t="s">
        <v>0</v>
      </c>
      <c r="E68" s="21">
        <v>49059.47</v>
      </c>
      <c r="F68" s="20">
        <v>1</v>
      </c>
      <c r="G68" s="13"/>
      <c r="H68" s="14">
        <f t="shared" si="3"/>
        <v>0</v>
      </c>
      <c r="I68" s="14">
        <f t="shared" si="5"/>
        <v>0</v>
      </c>
      <c r="J68" s="44"/>
      <c r="K68" s="45"/>
      <c r="L68" s="52">
        <f t="shared" si="2"/>
        <v>49059.47</v>
      </c>
      <c r="M68" s="1"/>
    </row>
    <row r="69" spans="1:13" customFormat="1" ht="15" x14ac:dyDescent="0.25">
      <c r="A69" s="18"/>
      <c r="B69" s="47" t="s">
        <v>607</v>
      </c>
      <c r="C69" s="4" t="s">
        <v>65</v>
      </c>
      <c r="D69" s="19" t="s">
        <v>0</v>
      </c>
      <c r="E69" s="21">
        <v>51130.02</v>
      </c>
      <c r="F69" s="20">
        <v>1</v>
      </c>
      <c r="G69" s="13"/>
      <c r="H69" s="14">
        <f t="shared" si="3"/>
        <v>0</v>
      </c>
      <c r="I69" s="14">
        <f t="shared" si="5"/>
        <v>0</v>
      </c>
      <c r="J69" s="44"/>
      <c r="K69" s="45"/>
      <c r="L69" s="52">
        <f t="shared" si="2"/>
        <v>51130.02</v>
      </c>
      <c r="M69" s="1"/>
    </row>
    <row r="70" spans="1:13" customFormat="1" ht="15" x14ac:dyDescent="0.25">
      <c r="A70" s="18"/>
      <c r="B70" s="47" t="s">
        <v>608</v>
      </c>
      <c r="C70" s="4" t="s">
        <v>66</v>
      </c>
      <c r="D70" s="19" t="s">
        <v>0</v>
      </c>
      <c r="E70" s="21">
        <v>51307.839999999997</v>
      </c>
      <c r="F70" s="20">
        <v>1</v>
      </c>
      <c r="G70" s="13"/>
      <c r="H70" s="14">
        <f t="shared" si="3"/>
        <v>0</v>
      </c>
      <c r="I70" s="14">
        <f t="shared" si="5"/>
        <v>0</v>
      </c>
      <c r="J70" s="44"/>
      <c r="K70" s="45"/>
      <c r="L70" s="52">
        <f t="shared" si="2"/>
        <v>51307.839999999997</v>
      </c>
      <c r="M70" s="1"/>
    </row>
    <row r="71" spans="1:13" customFormat="1" ht="15" x14ac:dyDescent="0.25">
      <c r="A71" s="18"/>
      <c r="B71" s="47" t="s">
        <v>609</v>
      </c>
      <c r="C71" s="4" t="s">
        <v>67</v>
      </c>
      <c r="D71" s="19" t="s">
        <v>0</v>
      </c>
      <c r="E71" s="21">
        <v>52560.38</v>
      </c>
      <c r="F71" s="20">
        <v>1</v>
      </c>
      <c r="G71" s="13"/>
      <c r="H71" s="14">
        <f t="shared" si="3"/>
        <v>0</v>
      </c>
      <c r="I71" s="14">
        <f t="shared" si="5"/>
        <v>0</v>
      </c>
      <c r="J71" s="44"/>
      <c r="K71" s="45"/>
      <c r="L71" s="52">
        <f t="shared" si="2"/>
        <v>52560.38</v>
      </c>
      <c r="M71" s="1"/>
    </row>
    <row r="72" spans="1:13" customFormat="1" ht="24" x14ac:dyDescent="0.25">
      <c r="A72" s="18"/>
      <c r="B72" s="47" t="s">
        <v>610</v>
      </c>
      <c r="C72" s="4" t="s">
        <v>68</v>
      </c>
      <c r="D72" s="19" t="s">
        <v>0</v>
      </c>
      <c r="E72" s="21">
        <v>98683.17</v>
      </c>
      <c r="F72" s="20">
        <v>1</v>
      </c>
      <c r="G72" s="13"/>
      <c r="H72" s="14">
        <f t="shared" si="3"/>
        <v>0</v>
      </c>
      <c r="I72" s="14">
        <f t="shared" si="5"/>
        <v>0</v>
      </c>
      <c r="J72" s="44"/>
      <c r="K72" s="45"/>
      <c r="L72" s="52">
        <f t="shared" ref="L72:L135" si="6">ROUND(E72*F72,2)</f>
        <v>98683.17</v>
      </c>
      <c r="M72" s="1"/>
    </row>
    <row r="73" spans="1:13" customFormat="1" ht="24" x14ac:dyDescent="0.25">
      <c r="A73" s="18"/>
      <c r="B73" s="47" t="s">
        <v>611</v>
      </c>
      <c r="C73" s="4" t="s">
        <v>1218</v>
      </c>
      <c r="D73" s="19" t="s">
        <v>0</v>
      </c>
      <c r="E73" s="21">
        <v>127325.23</v>
      </c>
      <c r="F73" s="20">
        <v>1</v>
      </c>
      <c r="G73" s="13"/>
      <c r="H73" s="14">
        <f t="shared" si="3"/>
        <v>0</v>
      </c>
      <c r="I73" s="14">
        <f t="shared" si="5"/>
        <v>0</v>
      </c>
      <c r="J73" s="44"/>
      <c r="K73" s="45"/>
      <c r="L73" s="52">
        <f t="shared" si="6"/>
        <v>127325.23</v>
      </c>
      <c r="M73" s="1"/>
    </row>
    <row r="74" spans="1:13" customFormat="1" ht="24" x14ac:dyDescent="0.25">
      <c r="A74" s="18"/>
      <c r="B74" s="47" t="s">
        <v>612</v>
      </c>
      <c r="C74" s="4" t="s">
        <v>69</v>
      </c>
      <c r="D74" s="19" t="s">
        <v>0</v>
      </c>
      <c r="E74" s="21">
        <v>56832.88</v>
      </c>
      <c r="F74" s="20">
        <v>1</v>
      </c>
      <c r="G74" s="13"/>
      <c r="H74" s="14">
        <f t="shared" si="3"/>
        <v>0</v>
      </c>
      <c r="I74" s="14">
        <f t="shared" si="5"/>
        <v>0</v>
      </c>
      <c r="J74" s="44"/>
      <c r="K74" s="45"/>
      <c r="L74" s="52">
        <f t="shared" si="6"/>
        <v>56832.88</v>
      </c>
      <c r="M74" s="1"/>
    </row>
    <row r="75" spans="1:13" customFormat="1" ht="24" x14ac:dyDescent="0.25">
      <c r="A75" s="18"/>
      <c r="B75" s="47" t="s">
        <v>613</v>
      </c>
      <c r="C75" s="4" t="s">
        <v>70</v>
      </c>
      <c r="D75" s="19" t="s">
        <v>0</v>
      </c>
      <c r="E75" s="21">
        <v>107405.92</v>
      </c>
      <c r="F75" s="20">
        <v>1</v>
      </c>
      <c r="G75" s="13"/>
      <c r="H75" s="14">
        <f t="shared" si="3"/>
        <v>0</v>
      </c>
      <c r="I75" s="14">
        <f t="shared" si="5"/>
        <v>0</v>
      </c>
      <c r="J75" s="44"/>
      <c r="K75" s="45"/>
      <c r="L75" s="52">
        <f t="shared" si="6"/>
        <v>107405.92</v>
      </c>
      <c r="M75" s="1"/>
    </row>
    <row r="76" spans="1:13" customFormat="1" ht="24" x14ac:dyDescent="0.25">
      <c r="A76" s="18"/>
      <c r="B76" s="47" t="s">
        <v>614</v>
      </c>
      <c r="C76" s="4" t="s">
        <v>71</v>
      </c>
      <c r="D76" s="19" t="s">
        <v>1</v>
      </c>
      <c r="E76" s="21">
        <v>52584.1</v>
      </c>
      <c r="F76" s="20">
        <v>1</v>
      </c>
      <c r="G76" s="13"/>
      <c r="H76" s="14">
        <f t="shared" si="3"/>
        <v>0</v>
      </c>
      <c r="I76" s="14">
        <f t="shared" si="5"/>
        <v>0</v>
      </c>
      <c r="J76" s="44"/>
      <c r="K76" s="45"/>
      <c r="L76" s="52">
        <f t="shared" si="6"/>
        <v>52584.1</v>
      </c>
      <c r="M76" s="1"/>
    </row>
    <row r="77" spans="1:13" customFormat="1" ht="15" x14ac:dyDescent="0.25">
      <c r="A77" s="18"/>
      <c r="B77" s="47" t="s">
        <v>615</v>
      </c>
      <c r="C77" s="4" t="s">
        <v>72</v>
      </c>
      <c r="D77" s="19" t="s">
        <v>0</v>
      </c>
      <c r="E77" s="21">
        <v>48473.3</v>
      </c>
      <c r="F77" s="20">
        <v>1</v>
      </c>
      <c r="G77" s="13"/>
      <c r="H77" s="14">
        <f t="shared" si="3"/>
        <v>0</v>
      </c>
      <c r="I77" s="14">
        <f t="shared" si="5"/>
        <v>0</v>
      </c>
      <c r="J77" s="44"/>
      <c r="K77" s="45"/>
      <c r="L77" s="52">
        <f t="shared" si="6"/>
        <v>48473.3</v>
      </c>
      <c r="M77" s="1"/>
    </row>
    <row r="78" spans="1:13" customFormat="1" ht="15" x14ac:dyDescent="0.25">
      <c r="A78" s="18"/>
      <c r="B78" s="47" t="s">
        <v>616</v>
      </c>
      <c r="C78" s="4" t="s">
        <v>1219</v>
      </c>
      <c r="D78" s="19" t="s">
        <v>0</v>
      </c>
      <c r="E78" s="21">
        <v>48727.21</v>
      </c>
      <c r="F78" s="20">
        <v>1</v>
      </c>
      <c r="G78" s="13"/>
      <c r="H78" s="14">
        <f t="shared" si="3"/>
        <v>0</v>
      </c>
      <c r="I78" s="14">
        <f t="shared" si="5"/>
        <v>0</v>
      </c>
      <c r="J78" s="44"/>
      <c r="K78" s="45"/>
      <c r="L78" s="52">
        <f t="shared" si="6"/>
        <v>48727.21</v>
      </c>
      <c r="M78" s="1"/>
    </row>
    <row r="79" spans="1:13" customFormat="1" ht="15" x14ac:dyDescent="0.25">
      <c r="A79" s="18"/>
      <c r="B79" s="47" t="s">
        <v>617</v>
      </c>
      <c r="C79" s="4" t="s">
        <v>73</v>
      </c>
      <c r="D79" s="19" t="s">
        <v>0</v>
      </c>
      <c r="E79" s="21">
        <v>52886.83</v>
      </c>
      <c r="F79" s="20">
        <v>1</v>
      </c>
      <c r="G79" s="13"/>
      <c r="H79" s="14">
        <f t="shared" si="3"/>
        <v>0</v>
      </c>
      <c r="I79" s="14">
        <f t="shared" si="5"/>
        <v>0</v>
      </c>
      <c r="J79" s="44"/>
      <c r="K79" s="45"/>
      <c r="L79" s="52">
        <f t="shared" si="6"/>
        <v>52886.83</v>
      </c>
      <c r="M79" s="1"/>
    </row>
    <row r="80" spans="1:13" customFormat="1" ht="15" x14ac:dyDescent="0.25">
      <c r="A80" s="18"/>
      <c r="B80" s="47" t="s">
        <v>618</v>
      </c>
      <c r="C80" s="4" t="s">
        <v>74</v>
      </c>
      <c r="D80" s="19" t="s">
        <v>8</v>
      </c>
      <c r="E80" s="21">
        <v>83937.63</v>
      </c>
      <c r="F80" s="20">
        <v>1</v>
      </c>
      <c r="G80" s="13"/>
      <c r="H80" s="14">
        <f t="shared" si="3"/>
        <v>0</v>
      </c>
      <c r="I80" s="14">
        <f t="shared" si="5"/>
        <v>0</v>
      </c>
      <c r="J80" s="44"/>
      <c r="K80" s="45"/>
      <c r="L80" s="52">
        <f t="shared" si="6"/>
        <v>83937.63</v>
      </c>
      <c r="M80" s="1"/>
    </row>
    <row r="81" spans="1:13" customFormat="1" ht="15" x14ac:dyDescent="0.25">
      <c r="A81" s="18"/>
      <c r="B81" s="47" t="s">
        <v>619</v>
      </c>
      <c r="C81" s="4" t="s">
        <v>75</v>
      </c>
      <c r="D81" s="19" t="s">
        <v>8</v>
      </c>
      <c r="E81" s="21">
        <v>65795.03</v>
      </c>
      <c r="F81" s="20">
        <v>1</v>
      </c>
      <c r="G81" s="13"/>
      <c r="H81" s="14">
        <f t="shared" si="3"/>
        <v>0</v>
      </c>
      <c r="I81" s="14">
        <f t="shared" si="5"/>
        <v>0</v>
      </c>
      <c r="J81" s="44"/>
      <c r="K81" s="45"/>
      <c r="L81" s="52">
        <f t="shared" si="6"/>
        <v>65795.03</v>
      </c>
      <c r="M81" s="1"/>
    </row>
    <row r="82" spans="1:13" customFormat="1" ht="15" x14ac:dyDescent="0.25">
      <c r="A82" s="18"/>
      <c r="B82" s="47" t="s">
        <v>620</v>
      </c>
      <c r="C82" s="4" t="s">
        <v>1220</v>
      </c>
      <c r="D82" s="19" t="s">
        <v>8</v>
      </c>
      <c r="E82" s="21">
        <v>93047.59</v>
      </c>
      <c r="F82" s="20">
        <v>1</v>
      </c>
      <c r="G82" s="13"/>
      <c r="H82" s="14">
        <f t="shared" si="3"/>
        <v>0</v>
      </c>
      <c r="I82" s="14">
        <f t="shared" si="5"/>
        <v>0</v>
      </c>
      <c r="J82" s="44"/>
      <c r="K82" s="45"/>
      <c r="L82" s="52">
        <f t="shared" si="6"/>
        <v>93047.59</v>
      </c>
      <c r="M82" s="1"/>
    </row>
    <row r="83" spans="1:13" customFormat="1" ht="36" x14ac:dyDescent="0.25">
      <c r="A83" s="18"/>
      <c r="B83" s="47" t="s">
        <v>621</v>
      </c>
      <c r="C83" s="4" t="s">
        <v>76</v>
      </c>
      <c r="D83" s="19" t="s">
        <v>0</v>
      </c>
      <c r="E83" s="21">
        <v>56660.06</v>
      </c>
      <c r="F83" s="20">
        <v>1</v>
      </c>
      <c r="G83" s="13"/>
      <c r="H83" s="14">
        <f t="shared" si="3"/>
        <v>0</v>
      </c>
      <c r="I83" s="14">
        <f t="shared" si="5"/>
        <v>0</v>
      </c>
      <c r="J83" s="44"/>
      <c r="K83" s="45"/>
      <c r="L83" s="52">
        <f t="shared" si="6"/>
        <v>56660.06</v>
      </c>
      <c r="M83" s="1"/>
    </row>
    <row r="84" spans="1:13" customFormat="1" ht="36" x14ac:dyDescent="0.25">
      <c r="A84" s="18"/>
      <c r="B84" s="47" t="s">
        <v>622</v>
      </c>
      <c r="C84" s="4" t="s">
        <v>77</v>
      </c>
      <c r="D84" s="19" t="s">
        <v>0</v>
      </c>
      <c r="E84" s="21">
        <v>68582.06</v>
      </c>
      <c r="F84" s="20">
        <v>1</v>
      </c>
      <c r="G84" s="13"/>
      <c r="H84" s="14">
        <f t="shared" si="3"/>
        <v>0</v>
      </c>
      <c r="I84" s="14">
        <f t="shared" si="5"/>
        <v>0</v>
      </c>
      <c r="J84" s="44"/>
      <c r="K84" s="45"/>
      <c r="L84" s="52">
        <f t="shared" si="6"/>
        <v>68582.06</v>
      </c>
      <c r="M84" s="1"/>
    </row>
    <row r="85" spans="1:13" customFormat="1" ht="36" x14ac:dyDescent="0.25">
      <c r="A85" s="18"/>
      <c r="B85" s="47" t="s">
        <v>623</v>
      </c>
      <c r="C85" s="4" t="s">
        <v>78</v>
      </c>
      <c r="D85" s="19" t="s">
        <v>0</v>
      </c>
      <c r="E85" s="21">
        <v>65938.06</v>
      </c>
      <c r="F85" s="20">
        <v>1</v>
      </c>
      <c r="G85" s="13"/>
      <c r="H85" s="14">
        <f t="shared" si="3"/>
        <v>0</v>
      </c>
      <c r="I85" s="14">
        <f t="shared" si="5"/>
        <v>0</v>
      </c>
      <c r="J85" s="44"/>
      <c r="K85" s="45"/>
      <c r="L85" s="52">
        <f t="shared" si="6"/>
        <v>65938.06</v>
      </c>
      <c r="M85" s="1"/>
    </row>
    <row r="86" spans="1:13" customFormat="1" ht="48" x14ac:dyDescent="0.25">
      <c r="A86" s="18"/>
      <c r="B86" s="47" t="s">
        <v>624</v>
      </c>
      <c r="C86" s="4" t="s">
        <v>79</v>
      </c>
      <c r="D86" s="19" t="s">
        <v>0</v>
      </c>
      <c r="E86" s="21">
        <v>65539.95</v>
      </c>
      <c r="F86" s="20">
        <v>1</v>
      </c>
      <c r="G86" s="13"/>
      <c r="H86" s="14">
        <f t="shared" si="3"/>
        <v>0</v>
      </c>
      <c r="I86" s="14">
        <f t="shared" si="5"/>
        <v>0</v>
      </c>
      <c r="J86" s="44"/>
      <c r="K86" s="45"/>
      <c r="L86" s="52">
        <f t="shared" si="6"/>
        <v>65539.95</v>
      </c>
      <c r="M86" s="1"/>
    </row>
    <row r="87" spans="1:13" customFormat="1" ht="24" x14ac:dyDescent="0.25">
      <c r="A87" s="18"/>
      <c r="B87" s="47" t="s">
        <v>625</v>
      </c>
      <c r="C87" s="4" t="s">
        <v>80</v>
      </c>
      <c r="D87" s="19" t="s">
        <v>0</v>
      </c>
      <c r="E87" s="21">
        <v>54838.16</v>
      </c>
      <c r="F87" s="20">
        <v>1</v>
      </c>
      <c r="G87" s="13"/>
      <c r="H87" s="14">
        <f t="shared" si="3"/>
        <v>0</v>
      </c>
      <c r="I87" s="14">
        <f t="shared" si="5"/>
        <v>0</v>
      </c>
      <c r="J87" s="44"/>
      <c r="K87" s="45"/>
      <c r="L87" s="52">
        <f t="shared" si="6"/>
        <v>54838.16</v>
      </c>
      <c r="M87" s="1"/>
    </row>
    <row r="88" spans="1:13" customFormat="1" ht="15" x14ac:dyDescent="0.25">
      <c r="A88" s="18"/>
      <c r="B88" s="47" t="s">
        <v>626</v>
      </c>
      <c r="C88" s="4" t="s">
        <v>81</v>
      </c>
      <c r="D88" s="19" t="s">
        <v>8</v>
      </c>
      <c r="E88" s="21">
        <v>12868.86</v>
      </c>
      <c r="F88" s="20">
        <v>1</v>
      </c>
      <c r="G88" s="13"/>
      <c r="H88" s="14">
        <f t="shared" si="3"/>
        <v>0</v>
      </c>
      <c r="I88" s="14">
        <f t="shared" si="5"/>
        <v>0</v>
      </c>
      <c r="J88" s="44"/>
      <c r="K88" s="45"/>
      <c r="L88" s="52">
        <f t="shared" si="6"/>
        <v>12868.86</v>
      </c>
      <c r="M88" s="1"/>
    </row>
    <row r="89" spans="1:13" customFormat="1" ht="15" x14ac:dyDescent="0.25">
      <c r="A89" s="18"/>
      <c r="B89" s="47" t="s">
        <v>627</v>
      </c>
      <c r="C89" s="4" t="s">
        <v>82</v>
      </c>
      <c r="D89" s="19" t="s">
        <v>0</v>
      </c>
      <c r="E89" s="21">
        <v>66883.210000000006</v>
      </c>
      <c r="F89" s="20">
        <v>1</v>
      </c>
      <c r="G89" s="13"/>
      <c r="H89" s="14">
        <f t="shared" si="3"/>
        <v>0</v>
      </c>
      <c r="I89" s="14">
        <f t="shared" si="5"/>
        <v>0</v>
      </c>
      <c r="J89" s="44"/>
      <c r="K89" s="45"/>
      <c r="L89" s="52">
        <f t="shared" si="6"/>
        <v>66883.210000000006</v>
      </c>
      <c r="M89" s="1"/>
    </row>
    <row r="90" spans="1:13" customFormat="1" ht="15" x14ac:dyDescent="0.25">
      <c r="A90" s="18"/>
      <c r="B90" s="47" t="s">
        <v>628</v>
      </c>
      <c r="C90" s="4" t="s">
        <v>83</v>
      </c>
      <c r="D90" s="19" t="s">
        <v>0</v>
      </c>
      <c r="E90" s="21">
        <v>55053.1</v>
      </c>
      <c r="F90" s="20">
        <v>1</v>
      </c>
      <c r="G90" s="13"/>
      <c r="H90" s="14">
        <f t="shared" si="3"/>
        <v>0</v>
      </c>
      <c r="I90" s="14">
        <f t="shared" si="5"/>
        <v>0</v>
      </c>
      <c r="J90" s="44"/>
      <c r="K90" s="45"/>
      <c r="L90" s="52">
        <f t="shared" si="6"/>
        <v>55053.1</v>
      </c>
      <c r="M90" s="1"/>
    </row>
    <row r="91" spans="1:13" customFormat="1" ht="24" x14ac:dyDescent="0.25">
      <c r="A91" s="18"/>
      <c r="B91" s="47" t="s">
        <v>629</v>
      </c>
      <c r="C91" s="4" t="s">
        <v>84</v>
      </c>
      <c r="D91" s="19" t="s">
        <v>0</v>
      </c>
      <c r="E91" s="21">
        <v>51220.87</v>
      </c>
      <c r="F91" s="20">
        <v>1</v>
      </c>
      <c r="G91" s="13"/>
      <c r="H91" s="14">
        <f t="shared" si="3"/>
        <v>0</v>
      </c>
      <c r="I91" s="14">
        <f t="shared" si="5"/>
        <v>0</v>
      </c>
      <c r="J91" s="44"/>
      <c r="K91" s="45"/>
      <c r="L91" s="52">
        <f t="shared" si="6"/>
        <v>51220.87</v>
      </c>
      <c r="M91" s="1"/>
    </row>
    <row r="92" spans="1:13" customFormat="1" ht="48" x14ac:dyDescent="0.25">
      <c r="A92" s="18"/>
      <c r="B92" s="47" t="s">
        <v>630</v>
      </c>
      <c r="C92" s="4" t="s">
        <v>85</v>
      </c>
      <c r="D92" s="19" t="s">
        <v>0</v>
      </c>
      <c r="E92" s="21">
        <v>29354.54</v>
      </c>
      <c r="F92" s="20">
        <v>1</v>
      </c>
      <c r="G92" s="13"/>
      <c r="H92" s="14">
        <f t="shared" si="3"/>
        <v>0</v>
      </c>
      <c r="I92" s="14">
        <f t="shared" si="5"/>
        <v>0</v>
      </c>
      <c r="J92" s="44"/>
      <c r="K92" s="45"/>
      <c r="L92" s="52">
        <f t="shared" si="6"/>
        <v>29354.54</v>
      </c>
      <c r="M92" s="1"/>
    </row>
    <row r="93" spans="1:13" customFormat="1" ht="24" x14ac:dyDescent="0.25">
      <c r="A93" s="18"/>
      <c r="B93" s="47" t="s">
        <v>631</v>
      </c>
      <c r="C93" s="4" t="s">
        <v>86</v>
      </c>
      <c r="D93" s="19" t="s">
        <v>0</v>
      </c>
      <c r="E93" s="21">
        <v>67690.06</v>
      </c>
      <c r="F93" s="20">
        <v>1</v>
      </c>
      <c r="G93" s="13"/>
      <c r="H93" s="14">
        <f t="shared" si="3"/>
        <v>0</v>
      </c>
      <c r="I93" s="14">
        <f t="shared" si="5"/>
        <v>0</v>
      </c>
      <c r="J93" s="44"/>
      <c r="K93" s="45"/>
      <c r="L93" s="52">
        <f t="shared" si="6"/>
        <v>67690.06</v>
      </c>
      <c r="M93" s="1"/>
    </row>
    <row r="94" spans="1:13" customFormat="1" ht="24" x14ac:dyDescent="0.25">
      <c r="A94" s="18"/>
      <c r="B94" s="47" t="s">
        <v>632</v>
      </c>
      <c r="C94" s="4" t="s">
        <v>87</v>
      </c>
      <c r="D94" s="19" t="s">
        <v>0</v>
      </c>
      <c r="E94" s="21">
        <v>109805.43</v>
      </c>
      <c r="F94" s="20">
        <v>1</v>
      </c>
      <c r="G94" s="13"/>
      <c r="H94" s="14">
        <f t="shared" si="3"/>
        <v>0</v>
      </c>
      <c r="I94" s="14">
        <f t="shared" si="5"/>
        <v>0</v>
      </c>
      <c r="J94" s="44"/>
      <c r="K94" s="45"/>
      <c r="L94" s="52">
        <f t="shared" si="6"/>
        <v>109805.43</v>
      </c>
      <c r="M94" s="1"/>
    </row>
    <row r="95" spans="1:13" customFormat="1" ht="24" x14ac:dyDescent="0.25">
      <c r="A95" s="18"/>
      <c r="B95" s="47" t="s">
        <v>633</v>
      </c>
      <c r="C95" s="4" t="s">
        <v>88</v>
      </c>
      <c r="D95" s="19" t="s">
        <v>0</v>
      </c>
      <c r="E95" s="21">
        <v>124264.44</v>
      </c>
      <c r="F95" s="20">
        <v>1</v>
      </c>
      <c r="G95" s="13"/>
      <c r="H95" s="14">
        <f t="shared" si="3"/>
        <v>0</v>
      </c>
      <c r="I95" s="14">
        <f t="shared" si="5"/>
        <v>0</v>
      </c>
      <c r="J95" s="44"/>
      <c r="K95" s="45"/>
      <c r="L95" s="52">
        <f t="shared" si="6"/>
        <v>124264.44</v>
      </c>
      <c r="M95" s="1"/>
    </row>
    <row r="96" spans="1:13" customFormat="1" ht="24" x14ac:dyDescent="0.25">
      <c r="A96" s="18"/>
      <c r="B96" s="47" t="s">
        <v>634</v>
      </c>
      <c r="C96" s="4" t="s">
        <v>89</v>
      </c>
      <c r="D96" s="19" t="s">
        <v>0</v>
      </c>
      <c r="E96" s="21">
        <v>56160.05</v>
      </c>
      <c r="F96" s="20">
        <v>1</v>
      </c>
      <c r="G96" s="13"/>
      <c r="H96" s="14">
        <f t="shared" si="3"/>
        <v>0</v>
      </c>
      <c r="I96" s="14">
        <f t="shared" si="5"/>
        <v>0</v>
      </c>
      <c r="J96" s="44"/>
      <c r="K96" s="45"/>
      <c r="L96" s="52">
        <f t="shared" si="6"/>
        <v>56160.05</v>
      </c>
      <c r="M96" s="1"/>
    </row>
    <row r="97" spans="1:13" customFormat="1" ht="15" x14ac:dyDescent="0.25">
      <c r="A97" s="18"/>
      <c r="B97" s="47" t="s">
        <v>635</v>
      </c>
      <c r="C97" s="4" t="s">
        <v>90</v>
      </c>
      <c r="D97" s="19" t="s">
        <v>0</v>
      </c>
      <c r="E97" s="21">
        <v>42128.72</v>
      </c>
      <c r="F97" s="20">
        <v>1</v>
      </c>
      <c r="G97" s="13"/>
      <c r="H97" s="14">
        <f t="shared" si="3"/>
        <v>0</v>
      </c>
      <c r="I97" s="14">
        <f t="shared" si="5"/>
        <v>0</v>
      </c>
      <c r="J97" s="44"/>
      <c r="K97" s="45"/>
      <c r="L97" s="52">
        <f t="shared" si="6"/>
        <v>42128.72</v>
      </c>
      <c r="M97" s="1"/>
    </row>
    <row r="98" spans="1:13" customFormat="1" ht="15" x14ac:dyDescent="0.25">
      <c r="A98" s="18"/>
      <c r="B98" s="47" t="s">
        <v>636</v>
      </c>
      <c r="C98" s="4" t="s">
        <v>91</v>
      </c>
      <c r="D98" s="19" t="s">
        <v>0</v>
      </c>
      <c r="E98" s="21">
        <v>121374.18</v>
      </c>
      <c r="F98" s="20">
        <v>1</v>
      </c>
      <c r="G98" s="13"/>
      <c r="H98" s="14">
        <f t="shared" si="3"/>
        <v>0</v>
      </c>
      <c r="I98" s="14">
        <f t="shared" si="5"/>
        <v>0</v>
      </c>
      <c r="J98" s="44"/>
      <c r="K98" s="45"/>
      <c r="L98" s="52">
        <f t="shared" si="6"/>
        <v>121374.18</v>
      </c>
      <c r="M98" s="1"/>
    </row>
    <row r="99" spans="1:13" customFormat="1" ht="15" x14ac:dyDescent="0.25">
      <c r="A99" s="18"/>
      <c r="B99" s="47" t="s">
        <v>637</v>
      </c>
      <c r="C99" s="4" t="s">
        <v>92</v>
      </c>
      <c r="D99" s="19" t="s">
        <v>0</v>
      </c>
      <c r="E99" s="21">
        <v>78103.19</v>
      </c>
      <c r="F99" s="20">
        <v>1</v>
      </c>
      <c r="G99" s="13"/>
      <c r="H99" s="14">
        <f t="shared" si="3"/>
        <v>0</v>
      </c>
      <c r="I99" s="14">
        <f t="shared" si="5"/>
        <v>0</v>
      </c>
      <c r="J99" s="44"/>
      <c r="K99" s="45"/>
      <c r="L99" s="52">
        <f t="shared" si="6"/>
        <v>78103.19</v>
      </c>
      <c r="M99" s="1"/>
    </row>
    <row r="100" spans="1:13" customFormat="1" ht="15" x14ac:dyDescent="0.25">
      <c r="A100" s="18"/>
      <c r="B100" s="47" t="s">
        <v>638</v>
      </c>
      <c r="C100" s="4" t="s">
        <v>93</v>
      </c>
      <c r="D100" s="19" t="s">
        <v>94</v>
      </c>
      <c r="E100" s="21">
        <v>75199.19</v>
      </c>
      <c r="F100" s="20">
        <v>1</v>
      </c>
      <c r="G100" s="13"/>
      <c r="H100" s="14">
        <f t="shared" si="3"/>
        <v>0</v>
      </c>
      <c r="I100" s="14">
        <f t="shared" si="5"/>
        <v>0</v>
      </c>
      <c r="J100" s="44"/>
      <c r="K100" s="45"/>
      <c r="L100" s="52">
        <f t="shared" si="6"/>
        <v>75199.19</v>
      </c>
      <c r="M100" s="1"/>
    </row>
    <row r="101" spans="1:13" customFormat="1" ht="15" x14ac:dyDescent="0.25">
      <c r="A101" s="18"/>
      <c r="B101" s="47" t="s">
        <v>639</v>
      </c>
      <c r="C101" s="4" t="s">
        <v>95</v>
      </c>
      <c r="D101" s="19" t="s">
        <v>8</v>
      </c>
      <c r="E101" s="21">
        <v>25899.41</v>
      </c>
      <c r="F101" s="20">
        <v>1</v>
      </c>
      <c r="G101" s="13"/>
      <c r="H101" s="14">
        <f t="shared" si="3"/>
        <v>0</v>
      </c>
      <c r="I101" s="14">
        <f t="shared" si="5"/>
        <v>0</v>
      </c>
      <c r="J101" s="44"/>
      <c r="K101" s="45"/>
      <c r="L101" s="52">
        <f t="shared" si="6"/>
        <v>25899.41</v>
      </c>
      <c r="M101" s="1"/>
    </row>
    <row r="102" spans="1:13" customFormat="1" ht="15" x14ac:dyDescent="0.25">
      <c r="A102" s="18"/>
      <c r="B102" s="47" t="s">
        <v>640</v>
      </c>
      <c r="C102" s="4" t="s">
        <v>96</v>
      </c>
      <c r="D102" s="19" t="s">
        <v>0</v>
      </c>
      <c r="E102" s="21">
        <v>66847.81</v>
      </c>
      <c r="F102" s="20">
        <v>1</v>
      </c>
      <c r="G102" s="13"/>
      <c r="H102" s="14">
        <f t="shared" si="3"/>
        <v>0</v>
      </c>
      <c r="I102" s="14">
        <f t="shared" si="5"/>
        <v>0</v>
      </c>
      <c r="J102" s="44"/>
      <c r="K102" s="45"/>
      <c r="L102" s="52">
        <f t="shared" si="6"/>
        <v>66847.81</v>
      </c>
      <c r="M102" s="1"/>
    </row>
    <row r="103" spans="1:13" customFormat="1" ht="15" x14ac:dyDescent="0.25">
      <c r="A103" s="18"/>
      <c r="B103" s="47" t="s">
        <v>641</v>
      </c>
      <c r="C103" s="4" t="s">
        <v>97</v>
      </c>
      <c r="D103" s="19" t="s">
        <v>0</v>
      </c>
      <c r="E103" s="21">
        <v>94044.35</v>
      </c>
      <c r="F103" s="20">
        <v>1</v>
      </c>
      <c r="G103" s="13"/>
      <c r="H103" s="14">
        <f t="shared" si="3"/>
        <v>0</v>
      </c>
      <c r="I103" s="14">
        <f t="shared" si="5"/>
        <v>0</v>
      </c>
      <c r="J103" s="44"/>
      <c r="K103" s="45"/>
      <c r="L103" s="52">
        <f t="shared" si="6"/>
        <v>94044.35</v>
      </c>
      <c r="M103" s="1"/>
    </row>
    <row r="104" spans="1:13" customFormat="1" ht="24" x14ac:dyDescent="0.25">
      <c r="A104" s="18"/>
      <c r="B104" s="47" t="s">
        <v>642</v>
      </c>
      <c r="C104" s="4" t="s">
        <v>98</v>
      </c>
      <c r="D104" s="19" t="s">
        <v>0</v>
      </c>
      <c r="E104" s="21">
        <v>50865.39</v>
      </c>
      <c r="F104" s="20">
        <v>1</v>
      </c>
      <c r="G104" s="13"/>
      <c r="H104" s="14">
        <f t="shared" si="3"/>
        <v>0</v>
      </c>
      <c r="I104" s="14">
        <f t="shared" si="5"/>
        <v>0</v>
      </c>
      <c r="J104" s="44"/>
      <c r="K104" s="45"/>
      <c r="L104" s="52">
        <f t="shared" si="6"/>
        <v>50865.39</v>
      </c>
      <c r="M104" s="1"/>
    </row>
    <row r="105" spans="1:13" customFormat="1" ht="15" x14ac:dyDescent="0.25">
      <c r="A105" s="18"/>
      <c r="B105" s="47" t="s">
        <v>643</v>
      </c>
      <c r="C105" s="4" t="s">
        <v>99</v>
      </c>
      <c r="D105" s="19" t="s">
        <v>0</v>
      </c>
      <c r="E105" s="21">
        <v>18328.95</v>
      </c>
      <c r="F105" s="20">
        <v>1</v>
      </c>
      <c r="G105" s="13"/>
      <c r="H105" s="14">
        <f t="shared" si="3"/>
        <v>0</v>
      </c>
      <c r="I105" s="14">
        <f t="shared" si="5"/>
        <v>0</v>
      </c>
      <c r="J105" s="44"/>
      <c r="K105" s="45"/>
      <c r="L105" s="52">
        <f t="shared" si="6"/>
        <v>18328.95</v>
      </c>
      <c r="M105" s="1"/>
    </row>
    <row r="106" spans="1:13" customFormat="1" ht="24" x14ac:dyDescent="0.25">
      <c r="A106" s="18"/>
      <c r="B106" s="47" t="s">
        <v>644</v>
      </c>
      <c r="C106" s="4" t="s">
        <v>100</v>
      </c>
      <c r="D106" s="19" t="s">
        <v>8</v>
      </c>
      <c r="E106" s="21">
        <v>44183.02</v>
      </c>
      <c r="F106" s="20">
        <v>1</v>
      </c>
      <c r="G106" s="13"/>
      <c r="H106" s="14">
        <f t="shared" si="3"/>
        <v>0</v>
      </c>
      <c r="I106" s="14">
        <f t="shared" si="5"/>
        <v>0</v>
      </c>
      <c r="J106" s="44"/>
      <c r="K106" s="45"/>
      <c r="L106" s="52">
        <f t="shared" si="6"/>
        <v>44183.02</v>
      </c>
      <c r="M106" s="1"/>
    </row>
    <row r="107" spans="1:13" customFormat="1" ht="48" x14ac:dyDescent="0.25">
      <c r="A107" s="18"/>
      <c r="B107" s="47" t="s">
        <v>645</v>
      </c>
      <c r="C107" s="4" t="s">
        <v>101</v>
      </c>
      <c r="D107" s="19" t="s">
        <v>0</v>
      </c>
      <c r="E107" s="21">
        <v>32891.17</v>
      </c>
      <c r="F107" s="20">
        <v>1</v>
      </c>
      <c r="G107" s="13"/>
      <c r="H107" s="14">
        <f t="shared" si="3"/>
        <v>0</v>
      </c>
      <c r="I107" s="14">
        <f t="shared" si="5"/>
        <v>0</v>
      </c>
      <c r="J107" s="44"/>
      <c r="K107" s="45"/>
      <c r="L107" s="52">
        <f t="shared" si="6"/>
        <v>32891.17</v>
      </c>
      <c r="M107" s="1"/>
    </row>
    <row r="108" spans="1:13" customFormat="1" ht="48" x14ac:dyDescent="0.25">
      <c r="A108" s="18"/>
      <c r="B108" s="47" t="s">
        <v>1221</v>
      </c>
      <c r="C108" s="4" t="s">
        <v>102</v>
      </c>
      <c r="D108" s="19" t="s">
        <v>0</v>
      </c>
      <c r="E108" s="21">
        <v>32766.52</v>
      </c>
      <c r="F108" s="20">
        <v>1</v>
      </c>
      <c r="G108" s="13"/>
      <c r="H108" s="14">
        <f t="shared" si="3"/>
        <v>0</v>
      </c>
      <c r="I108" s="14">
        <f t="shared" si="5"/>
        <v>0</v>
      </c>
      <c r="J108" s="44"/>
      <c r="K108" s="45"/>
      <c r="L108" s="52">
        <f t="shared" si="6"/>
        <v>32766.52</v>
      </c>
      <c r="M108" s="1"/>
    </row>
    <row r="109" spans="1:13" customFormat="1" ht="24" x14ac:dyDescent="0.25">
      <c r="A109" s="18"/>
      <c r="B109" s="47" t="s">
        <v>1222</v>
      </c>
      <c r="C109" s="4" t="s">
        <v>103</v>
      </c>
      <c r="D109" s="19" t="s">
        <v>0</v>
      </c>
      <c r="E109" s="21">
        <v>153650.32999999999</v>
      </c>
      <c r="F109" s="20">
        <v>1</v>
      </c>
      <c r="G109" s="13"/>
      <c r="H109" s="14">
        <f t="shared" si="3"/>
        <v>0</v>
      </c>
      <c r="I109" s="14">
        <f t="shared" si="5"/>
        <v>0</v>
      </c>
      <c r="J109" s="44"/>
      <c r="K109" s="45"/>
      <c r="L109" s="52">
        <f t="shared" si="6"/>
        <v>153650.32999999999</v>
      </c>
      <c r="M109" s="1"/>
    </row>
    <row r="110" spans="1:13" customFormat="1" ht="15" x14ac:dyDescent="0.25">
      <c r="A110" s="48"/>
      <c r="B110" s="48"/>
      <c r="C110" s="48"/>
      <c r="D110" s="48"/>
      <c r="E110" s="48"/>
      <c r="F110" s="49"/>
      <c r="G110" s="48"/>
      <c r="H110" s="48"/>
      <c r="I110" s="48"/>
      <c r="J110" s="48"/>
      <c r="K110" s="48"/>
      <c r="L110" s="52">
        <f t="shared" si="6"/>
        <v>0</v>
      </c>
      <c r="M110" s="1"/>
    </row>
    <row r="111" spans="1:13" customFormat="1" ht="15" x14ac:dyDescent="0.25">
      <c r="A111" s="22">
        <v>3</v>
      </c>
      <c r="B111" s="64" t="s">
        <v>104</v>
      </c>
      <c r="C111" s="64"/>
      <c r="D111" s="12"/>
      <c r="E111" s="12"/>
      <c r="F111" s="12"/>
      <c r="G111" s="12"/>
      <c r="H111" s="12"/>
      <c r="I111" s="11"/>
      <c r="J111" s="11"/>
      <c r="K111" s="11"/>
      <c r="L111" s="52">
        <f t="shared" si="6"/>
        <v>0</v>
      </c>
      <c r="M111" s="1"/>
    </row>
    <row r="112" spans="1:13" customFormat="1" ht="48" x14ac:dyDescent="0.25">
      <c r="A112" s="18"/>
      <c r="B112" s="47" t="s">
        <v>646</v>
      </c>
      <c r="C112" s="4" t="s">
        <v>1223</v>
      </c>
      <c r="D112" s="50" t="s">
        <v>8</v>
      </c>
      <c r="E112" s="21">
        <v>16747.91</v>
      </c>
      <c r="F112" s="23">
        <v>1</v>
      </c>
      <c r="G112" s="13"/>
      <c r="H112" s="14">
        <f t="shared" ref="H112:H175" si="7">ROUND(G112*1,2)</f>
        <v>0</v>
      </c>
      <c r="I112" s="14">
        <f t="shared" ref="I112" si="8">H112*F112</f>
        <v>0</v>
      </c>
      <c r="J112" s="44"/>
      <c r="K112" s="45"/>
      <c r="L112" s="52">
        <f t="shared" si="6"/>
        <v>16747.91</v>
      </c>
      <c r="M112" s="1"/>
    </row>
    <row r="113" spans="1:13" customFormat="1" ht="48" x14ac:dyDescent="0.25">
      <c r="A113" s="18"/>
      <c r="B113" s="47" t="s">
        <v>647</v>
      </c>
      <c r="C113" s="4" t="s">
        <v>1224</v>
      </c>
      <c r="D113" s="50" t="s">
        <v>8</v>
      </c>
      <c r="E113" s="21">
        <v>18383.509999999998</v>
      </c>
      <c r="F113" s="23">
        <v>1</v>
      </c>
      <c r="G113" s="13"/>
      <c r="H113" s="14">
        <f t="shared" si="7"/>
        <v>0</v>
      </c>
      <c r="I113" s="14">
        <f t="shared" ref="I113:I176" si="9">H113*F113</f>
        <v>0</v>
      </c>
      <c r="J113" s="44"/>
      <c r="K113" s="45"/>
      <c r="L113" s="52">
        <f t="shared" si="6"/>
        <v>18383.509999999998</v>
      </c>
      <c r="M113" s="1"/>
    </row>
    <row r="114" spans="1:13" customFormat="1" ht="48" x14ac:dyDescent="0.25">
      <c r="A114" s="18"/>
      <c r="B114" s="47" t="s">
        <v>648</v>
      </c>
      <c r="C114" s="4" t="s">
        <v>1225</v>
      </c>
      <c r="D114" s="50" t="s">
        <v>8</v>
      </c>
      <c r="E114" s="21">
        <v>39923.54</v>
      </c>
      <c r="F114" s="23">
        <v>1</v>
      </c>
      <c r="G114" s="13"/>
      <c r="H114" s="14">
        <f t="shared" si="7"/>
        <v>0</v>
      </c>
      <c r="I114" s="14">
        <f t="shared" si="9"/>
        <v>0</v>
      </c>
      <c r="J114" s="44"/>
      <c r="K114" s="45"/>
      <c r="L114" s="52">
        <f t="shared" si="6"/>
        <v>39923.54</v>
      </c>
      <c r="M114" s="1"/>
    </row>
    <row r="115" spans="1:13" customFormat="1" ht="48" x14ac:dyDescent="0.25">
      <c r="A115" s="18"/>
      <c r="B115" s="47" t="s">
        <v>649</v>
      </c>
      <c r="C115" s="4" t="s">
        <v>1226</v>
      </c>
      <c r="D115" s="50" t="s">
        <v>8</v>
      </c>
      <c r="E115" s="21">
        <v>21436.71</v>
      </c>
      <c r="F115" s="23">
        <v>1</v>
      </c>
      <c r="G115" s="13"/>
      <c r="H115" s="14">
        <f t="shared" si="7"/>
        <v>0</v>
      </c>
      <c r="I115" s="14">
        <f t="shared" si="9"/>
        <v>0</v>
      </c>
      <c r="J115" s="44"/>
      <c r="K115" s="45"/>
      <c r="L115" s="52">
        <f t="shared" si="6"/>
        <v>21436.71</v>
      </c>
      <c r="M115" s="1"/>
    </row>
    <row r="116" spans="1:13" customFormat="1" ht="15" x14ac:dyDescent="0.25">
      <c r="A116" s="18"/>
      <c r="B116" s="47" t="s">
        <v>650</v>
      </c>
      <c r="C116" s="4" t="s">
        <v>105</v>
      </c>
      <c r="D116" s="50" t="s">
        <v>8</v>
      </c>
      <c r="E116" s="21">
        <v>47599.13</v>
      </c>
      <c r="F116" s="23">
        <v>1</v>
      </c>
      <c r="G116" s="13"/>
      <c r="H116" s="14">
        <f t="shared" si="7"/>
        <v>0</v>
      </c>
      <c r="I116" s="14">
        <f t="shared" si="9"/>
        <v>0</v>
      </c>
      <c r="J116" s="44"/>
      <c r="K116" s="45"/>
      <c r="L116" s="52">
        <f t="shared" si="6"/>
        <v>47599.13</v>
      </c>
      <c r="M116" s="1"/>
    </row>
    <row r="117" spans="1:13" customFormat="1" ht="15" x14ac:dyDescent="0.25">
      <c r="A117" s="18"/>
      <c r="B117" s="47" t="s">
        <v>651</v>
      </c>
      <c r="C117" s="4" t="s">
        <v>106</v>
      </c>
      <c r="D117" s="50" t="s">
        <v>8</v>
      </c>
      <c r="E117" s="21">
        <v>76900.42</v>
      </c>
      <c r="F117" s="23">
        <v>1</v>
      </c>
      <c r="G117" s="13"/>
      <c r="H117" s="14">
        <f t="shared" si="7"/>
        <v>0</v>
      </c>
      <c r="I117" s="14">
        <f t="shared" si="9"/>
        <v>0</v>
      </c>
      <c r="J117" s="44"/>
      <c r="K117" s="45"/>
      <c r="L117" s="52">
        <f t="shared" si="6"/>
        <v>76900.42</v>
      </c>
      <c r="M117" s="1"/>
    </row>
    <row r="118" spans="1:13" customFormat="1" ht="15" x14ac:dyDescent="0.25">
      <c r="A118" s="18"/>
      <c r="B118" s="47" t="s">
        <v>652</v>
      </c>
      <c r="C118" s="4" t="s">
        <v>107</v>
      </c>
      <c r="D118" s="50" t="s">
        <v>8</v>
      </c>
      <c r="E118" s="21">
        <v>50924.79</v>
      </c>
      <c r="F118" s="23">
        <v>1</v>
      </c>
      <c r="G118" s="13"/>
      <c r="H118" s="14">
        <f t="shared" si="7"/>
        <v>0</v>
      </c>
      <c r="I118" s="14">
        <f t="shared" si="9"/>
        <v>0</v>
      </c>
      <c r="J118" s="44"/>
      <c r="K118" s="45"/>
      <c r="L118" s="52">
        <f t="shared" si="6"/>
        <v>50924.79</v>
      </c>
      <c r="M118" s="1"/>
    </row>
    <row r="119" spans="1:13" customFormat="1" ht="15" x14ac:dyDescent="0.25">
      <c r="A119" s="18"/>
      <c r="B119" s="47" t="s">
        <v>653</v>
      </c>
      <c r="C119" s="4" t="s">
        <v>108</v>
      </c>
      <c r="D119" s="50" t="s">
        <v>1</v>
      </c>
      <c r="E119" s="21">
        <v>49435.61</v>
      </c>
      <c r="F119" s="23">
        <v>1</v>
      </c>
      <c r="G119" s="13"/>
      <c r="H119" s="14">
        <f t="shared" si="7"/>
        <v>0</v>
      </c>
      <c r="I119" s="14">
        <f t="shared" si="9"/>
        <v>0</v>
      </c>
      <c r="J119" s="44"/>
      <c r="K119" s="45"/>
      <c r="L119" s="52">
        <f t="shared" si="6"/>
        <v>49435.61</v>
      </c>
      <c r="M119" s="1"/>
    </row>
    <row r="120" spans="1:13" customFormat="1" ht="15" x14ac:dyDescent="0.25">
      <c r="A120" s="18"/>
      <c r="B120" s="47" t="s">
        <v>654</v>
      </c>
      <c r="C120" s="4" t="s">
        <v>109</v>
      </c>
      <c r="D120" s="50" t="s">
        <v>1</v>
      </c>
      <c r="E120" s="21">
        <v>146432.97</v>
      </c>
      <c r="F120" s="23">
        <v>1</v>
      </c>
      <c r="G120" s="13"/>
      <c r="H120" s="14">
        <f t="shared" si="7"/>
        <v>0</v>
      </c>
      <c r="I120" s="14">
        <f t="shared" si="9"/>
        <v>0</v>
      </c>
      <c r="J120" s="44"/>
      <c r="K120" s="45"/>
      <c r="L120" s="52">
        <f t="shared" si="6"/>
        <v>146432.97</v>
      </c>
      <c r="M120" s="1"/>
    </row>
    <row r="121" spans="1:13" customFormat="1" ht="15" x14ac:dyDescent="0.25">
      <c r="A121" s="18"/>
      <c r="B121" s="47" t="s">
        <v>655</v>
      </c>
      <c r="C121" s="4" t="s">
        <v>110</v>
      </c>
      <c r="D121" s="50" t="s">
        <v>1</v>
      </c>
      <c r="E121" s="21">
        <v>812838.6</v>
      </c>
      <c r="F121" s="23">
        <v>1</v>
      </c>
      <c r="G121" s="13"/>
      <c r="H121" s="14">
        <f t="shared" si="7"/>
        <v>0</v>
      </c>
      <c r="I121" s="14">
        <f t="shared" si="9"/>
        <v>0</v>
      </c>
      <c r="J121" s="44"/>
      <c r="K121" s="45"/>
      <c r="L121" s="52">
        <f t="shared" si="6"/>
        <v>812838.6</v>
      </c>
      <c r="M121" s="1"/>
    </row>
    <row r="122" spans="1:13" customFormat="1" ht="15" x14ac:dyDescent="0.25">
      <c r="A122" s="18"/>
      <c r="B122" s="47" t="s">
        <v>656</v>
      </c>
      <c r="C122" s="4" t="s">
        <v>111</v>
      </c>
      <c r="D122" s="50" t="s">
        <v>1</v>
      </c>
      <c r="E122" s="21">
        <v>467452.51</v>
      </c>
      <c r="F122" s="23">
        <v>1</v>
      </c>
      <c r="G122" s="13"/>
      <c r="H122" s="14">
        <f t="shared" si="7"/>
        <v>0</v>
      </c>
      <c r="I122" s="14">
        <f t="shared" si="9"/>
        <v>0</v>
      </c>
      <c r="J122" s="44"/>
      <c r="K122" s="45"/>
      <c r="L122" s="52">
        <f t="shared" si="6"/>
        <v>467452.51</v>
      </c>
      <c r="M122" s="1"/>
    </row>
    <row r="123" spans="1:13" customFormat="1" ht="15" x14ac:dyDescent="0.25">
      <c r="A123" s="18"/>
      <c r="B123" s="47" t="s">
        <v>657</v>
      </c>
      <c r="C123" s="4" t="s">
        <v>112</v>
      </c>
      <c r="D123" s="50" t="s">
        <v>1</v>
      </c>
      <c r="E123" s="21">
        <v>542444.53</v>
      </c>
      <c r="F123" s="23">
        <v>1</v>
      </c>
      <c r="G123" s="13"/>
      <c r="H123" s="14">
        <f t="shared" si="7"/>
        <v>0</v>
      </c>
      <c r="I123" s="14">
        <f t="shared" si="9"/>
        <v>0</v>
      </c>
      <c r="J123" s="44"/>
      <c r="K123" s="45"/>
      <c r="L123" s="52">
        <f t="shared" si="6"/>
        <v>542444.53</v>
      </c>
      <c r="M123" s="1"/>
    </row>
    <row r="124" spans="1:13" customFormat="1" ht="24" x14ac:dyDescent="0.25">
      <c r="A124" s="18"/>
      <c r="B124" s="47" t="s">
        <v>658</v>
      </c>
      <c r="C124" s="4" t="s">
        <v>1095</v>
      </c>
      <c r="D124" s="50" t="s">
        <v>8</v>
      </c>
      <c r="E124" s="21">
        <v>71050.539999999994</v>
      </c>
      <c r="F124" s="23">
        <v>1</v>
      </c>
      <c r="G124" s="13"/>
      <c r="H124" s="14">
        <f t="shared" si="7"/>
        <v>0</v>
      </c>
      <c r="I124" s="14">
        <f t="shared" si="9"/>
        <v>0</v>
      </c>
      <c r="J124" s="44"/>
      <c r="K124" s="45"/>
      <c r="L124" s="52">
        <f t="shared" si="6"/>
        <v>71050.539999999994</v>
      </c>
      <c r="M124" s="1"/>
    </row>
    <row r="125" spans="1:13" customFormat="1" ht="24" x14ac:dyDescent="0.25">
      <c r="A125" s="18"/>
      <c r="B125" s="47" t="s">
        <v>659</v>
      </c>
      <c r="C125" s="4" t="s">
        <v>1096</v>
      </c>
      <c r="D125" s="50" t="s">
        <v>8</v>
      </c>
      <c r="E125" s="21">
        <v>141402.57</v>
      </c>
      <c r="F125" s="23">
        <v>1</v>
      </c>
      <c r="G125" s="13"/>
      <c r="H125" s="14">
        <f t="shared" si="7"/>
        <v>0</v>
      </c>
      <c r="I125" s="14">
        <f t="shared" si="9"/>
        <v>0</v>
      </c>
      <c r="J125" s="44"/>
      <c r="K125" s="45"/>
      <c r="L125" s="52">
        <f t="shared" si="6"/>
        <v>141402.57</v>
      </c>
      <c r="M125" s="1"/>
    </row>
    <row r="126" spans="1:13" customFormat="1" ht="15" x14ac:dyDescent="0.25">
      <c r="A126" s="18"/>
      <c r="B126" s="47" t="s">
        <v>660</v>
      </c>
      <c r="C126" s="4" t="s">
        <v>113</v>
      </c>
      <c r="D126" s="50" t="s">
        <v>1</v>
      </c>
      <c r="E126" s="21">
        <v>12866.48</v>
      </c>
      <c r="F126" s="23">
        <v>1</v>
      </c>
      <c r="G126" s="13"/>
      <c r="H126" s="14">
        <f t="shared" si="7"/>
        <v>0</v>
      </c>
      <c r="I126" s="14">
        <f t="shared" si="9"/>
        <v>0</v>
      </c>
      <c r="J126" s="44"/>
      <c r="K126" s="45"/>
      <c r="L126" s="52">
        <f t="shared" si="6"/>
        <v>12866.48</v>
      </c>
      <c r="M126" s="1"/>
    </row>
    <row r="127" spans="1:13" customFormat="1" ht="15" x14ac:dyDescent="0.25">
      <c r="A127" s="18"/>
      <c r="B127" s="47" t="s">
        <v>661</v>
      </c>
      <c r="C127" s="4" t="s">
        <v>114</v>
      </c>
      <c r="D127" s="50" t="s">
        <v>1</v>
      </c>
      <c r="E127" s="21">
        <v>47106.05</v>
      </c>
      <c r="F127" s="23">
        <v>1</v>
      </c>
      <c r="G127" s="13"/>
      <c r="H127" s="14">
        <f t="shared" si="7"/>
        <v>0</v>
      </c>
      <c r="I127" s="14">
        <f t="shared" si="9"/>
        <v>0</v>
      </c>
      <c r="J127" s="44"/>
      <c r="K127" s="45"/>
      <c r="L127" s="52">
        <f t="shared" si="6"/>
        <v>47106.05</v>
      </c>
      <c r="M127" s="1"/>
    </row>
    <row r="128" spans="1:13" customFormat="1" ht="15" x14ac:dyDescent="0.25">
      <c r="A128" s="18"/>
      <c r="B128" s="47" t="s">
        <v>662</v>
      </c>
      <c r="C128" s="4" t="s">
        <v>115</v>
      </c>
      <c r="D128" s="50" t="s">
        <v>1</v>
      </c>
      <c r="E128" s="21">
        <v>21719.19</v>
      </c>
      <c r="F128" s="23">
        <v>1</v>
      </c>
      <c r="G128" s="13"/>
      <c r="H128" s="14">
        <f t="shared" si="7"/>
        <v>0</v>
      </c>
      <c r="I128" s="14">
        <f t="shared" si="9"/>
        <v>0</v>
      </c>
      <c r="J128" s="44"/>
      <c r="K128" s="45"/>
      <c r="L128" s="52">
        <f t="shared" si="6"/>
        <v>21719.19</v>
      </c>
      <c r="M128" s="1"/>
    </row>
    <row r="129" spans="1:13" customFormat="1" ht="15" x14ac:dyDescent="0.25">
      <c r="A129" s="18"/>
      <c r="B129" s="47" t="s">
        <v>663</v>
      </c>
      <c r="C129" s="4" t="s">
        <v>116</v>
      </c>
      <c r="D129" s="50" t="s">
        <v>1</v>
      </c>
      <c r="E129" s="21">
        <v>30983.46</v>
      </c>
      <c r="F129" s="23">
        <v>1</v>
      </c>
      <c r="G129" s="13"/>
      <c r="H129" s="14">
        <f t="shared" si="7"/>
        <v>0</v>
      </c>
      <c r="I129" s="14">
        <f t="shared" si="9"/>
        <v>0</v>
      </c>
      <c r="J129" s="44"/>
      <c r="K129" s="45"/>
      <c r="L129" s="52">
        <f t="shared" si="6"/>
        <v>30983.46</v>
      </c>
      <c r="M129" s="1"/>
    </row>
    <row r="130" spans="1:13" customFormat="1" ht="15" x14ac:dyDescent="0.25">
      <c r="A130" s="18"/>
      <c r="B130" s="47" t="s">
        <v>664</v>
      </c>
      <c r="C130" s="4" t="s">
        <v>117</v>
      </c>
      <c r="D130" s="50" t="s">
        <v>1</v>
      </c>
      <c r="E130" s="21">
        <v>16381.76</v>
      </c>
      <c r="F130" s="23">
        <v>1</v>
      </c>
      <c r="G130" s="13"/>
      <c r="H130" s="14">
        <f t="shared" si="7"/>
        <v>0</v>
      </c>
      <c r="I130" s="14">
        <f t="shared" si="9"/>
        <v>0</v>
      </c>
      <c r="J130" s="44"/>
      <c r="K130" s="45"/>
      <c r="L130" s="52">
        <f t="shared" si="6"/>
        <v>16381.76</v>
      </c>
      <c r="M130" s="1"/>
    </row>
    <row r="131" spans="1:13" customFormat="1" ht="15" x14ac:dyDescent="0.25">
      <c r="A131" s="18"/>
      <c r="B131" s="47" t="s">
        <v>665</v>
      </c>
      <c r="C131" s="4" t="s">
        <v>118</v>
      </c>
      <c r="D131" s="50" t="s">
        <v>1</v>
      </c>
      <c r="E131" s="21">
        <v>2153283.58</v>
      </c>
      <c r="F131" s="23">
        <v>1</v>
      </c>
      <c r="G131" s="13"/>
      <c r="H131" s="14">
        <f t="shared" si="7"/>
        <v>0</v>
      </c>
      <c r="I131" s="14">
        <f t="shared" si="9"/>
        <v>0</v>
      </c>
      <c r="J131" s="44"/>
      <c r="K131" s="45"/>
      <c r="L131" s="52">
        <f t="shared" si="6"/>
        <v>2153283.58</v>
      </c>
      <c r="M131" s="1"/>
    </row>
    <row r="132" spans="1:13" customFormat="1" ht="15" x14ac:dyDescent="0.25">
      <c r="A132" s="18"/>
      <c r="B132" s="47" t="s">
        <v>666</v>
      </c>
      <c r="C132" s="4" t="s">
        <v>119</v>
      </c>
      <c r="D132" s="50" t="s">
        <v>1</v>
      </c>
      <c r="E132" s="21">
        <v>107354.22</v>
      </c>
      <c r="F132" s="23">
        <v>1</v>
      </c>
      <c r="G132" s="13"/>
      <c r="H132" s="14">
        <f t="shared" si="7"/>
        <v>0</v>
      </c>
      <c r="I132" s="14">
        <f t="shared" si="9"/>
        <v>0</v>
      </c>
      <c r="J132" s="44"/>
      <c r="K132" s="45"/>
      <c r="L132" s="52">
        <f t="shared" si="6"/>
        <v>107354.22</v>
      </c>
      <c r="M132" s="1"/>
    </row>
    <row r="133" spans="1:13" customFormat="1" ht="15" x14ac:dyDescent="0.25">
      <c r="A133" s="18"/>
      <c r="B133" s="47" t="s">
        <v>667</v>
      </c>
      <c r="C133" s="4" t="s">
        <v>120</v>
      </c>
      <c r="D133" s="50" t="s">
        <v>8</v>
      </c>
      <c r="E133" s="21">
        <v>52040.69</v>
      </c>
      <c r="F133" s="23">
        <v>1</v>
      </c>
      <c r="G133" s="13"/>
      <c r="H133" s="14">
        <f t="shared" si="7"/>
        <v>0</v>
      </c>
      <c r="I133" s="14">
        <f t="shared" si="9"/>
        <v>0</v>
      </c>
      <c r="J133" s="44"/>
      <c r="K133" s="45"/>
      <c r="L133" s="52">
        <f t="shared" si="6"/>
        <v>52040.69</v>
      </c>
      <c r="M133" s="1"/>
    </row>
    <row r="134" spans="1:13" customFormat="1" ht="15" x14ac:dyDescent="0.25">
      <c r="A134" s="18"/>
      <c r="B134" s="47" t="s">
        <v>668</v>
      </c>
      <c r="C134" s="4" t="s">
        <v>121</v>
      </c>
      <c r="D134" s="50" t="s">
        <v>8</v>
      </c>
      <c r="E134" s="21">
        <v>34438.53</v>
      </c>
      <c r="F134" s="23">
        <v>1</v>
      </c>
      <c r="G134" s="13"/>
      <c r="H134" s="14">
        <f t="shared" si="7"/>
        <v>0</v>
      </c>
      <c r="I134" s="14">
        <f t="shared" si="9"/>
        <v>0</v>
      </c>
      <c r="J134" s="44"/>
      <c r="K134" s="45"/>
      <c r="L134" s="52">
        <f t="shared" si="6"/>
        <v>34438.53</v>
      </c>
      <c r="M134" s="1"/>
    </row>
    <row r="135" spans="1:13" customFormat="1" ht="15" x14ac:dyDescent="0.25">
      <c r="A135" s="18"/>
      <c r="B135" s="47" t="s">
        <v>669</v>
      </c>
      <c r="C135" s="4" t="s">
        <v>122</v>
      </c>
      <c r="D135" s="50" t="s">
        <v>8</v>
      </c>
      <c r="E135" s="21">
        <v>20053.73</v>
      </c>
      <c r="F135" s="23">
        <v>1</v>
      </c>
      <c r="G135" s="13"/>
      <c r="H135" s="14">
        <f t="shared" si="7"/>
        <v>0</v>
      </c>
      <c r="I135" s="14">
        <f t="shared" si="9"/>
        <v>0</v>
      </c>
      <c r="J135" s="44"/>
      <c r="K135" s="45"/>
      <c r="L135" s="52">
        <f t="shared" si="6"/>
        <v>20053.73</v>
      </c>
      <c r="M135" s="1"/>
    </row>
    <row r="136" spans="1:13" customFormat="1" ht="15" x14ac:dyDescent="0.25">
      <c r="A136" s="18"/>
      <c r="B136" s="47" t="s">
        <v>670</v>
      </c>
      <c r="C136" s="4" t="s">
        <v>123</v>
      </c>
      <c r="D136" s="50" t="s">
        <v>8</v>
      </c>
      <c r="E136" s="21">
        <v>23144.69</v>
      </c>
      <c r="F136" s="23">
        <v>1</v>
      </c>
      <c r="G136" s="13"/>
      <c r="H136" s="14">
        <f t="shared" si="7"/>
        <v>0</v>
      </c>
      <c r="I136" s="14">
        <f t="shared" si="9"/>
        <v>0</v>
      </c>
      <c r="J136" s="44"/>
      <c r="K136" s="45"/>
      <c r="L136" s="52">
        <f t="shared" ref="L136:L199" si="10">ROUND(E136*F136,2)</f>
        <v>23144.69</v>
      </c>
      <c r="M136" s="1"/>
    </row>
    <row r="137" spans="1:13" customFormat="1" ht="15" x14ac:dyDescent="0.25">
      <c r="A137" s="18"/>
      <c r="B137" s="47" t="s">
        <v>671</v>
      </c>
      <c r="C137" s="4" t="s">
        <v>124</v>
      </c>
      <c r="D137" s="50" t="s">
        <v>8</v>
      </c>
      <c r="E137" s="21">
        <v>20848.990000000002</v>
      </c>
      <c r="F137" s="23">
        <v>1</v>
      </c>
      <c r="G137" s="13"/>
      <c r="H137" s="14">
        <f t="shared" si="7"/>
        <v>0</v>
      </c>
      <c r="I137" s="14">
        <f t="shared" si="9"/>
        <v>0</v>
      </c>
      <c r="J137" s="44"/>
      <c r="K137" s="45"/>
      <c r="L137" s="52">
        <f t="shared" si="10"/>
        <v>20848.990000000002</v>
      </c>
      <c r="M137" s="1"/>
    </row>
    <row r="138" spans="1:13" customFormat="1" ht="15" x14ac:dyDescent="0.25">
      <c r="A138" s="18"/>
      <c r="B138" s="47" t="s">
        <v>672</v>
      </c>
      <c r="C138" s="4" t="s">
        <v>125</v>
      </c>
      <c r="D138" s="50" t="s">
        <v>1</v>
      </c>
      <c r="E138" s="21">
        <v>44957.98</v>
      </c>
      <c r="F138" s="23">
        <v>1</v>
      </c>
      <c r="G138" s="13"/>
      <c r="H138" s="14">
        <f t="shared" si="7"/>
        <v>0</v>
      </c>
      <c r="I138" s="14">
        <f t="shared" si="9"/>
        <v>0</v>
      </c>
      <c r="J138" s="44"/>
      <c r="K138" s="45"/>
      <c r="L138" s="52">
        <f t="shared" si="10"/>
        <v>44957.98</v>
      </c>
      <c r="M138" s="1"/>
    </row>
    <row r="139" spans="1:13" customFormat="1" ht="15" x14ac:dyDescent="0.25">
      <c r="A139" s="18"/>
      <c r="B139" s="47" t="s">
        <v>673</v>
      </c>
      <c r="C139" s="4" t="s">
        <v>126</v>
      </c>
      <c r="D139" s="50" t="s">
        <v>1</v>
      </c>
      <c r="E139" s="21">
        <v>46722.8</v>
      </c>
      <c r="F139" s="23">
        <v>1</v>
      </c>
      <c r="G139" s="13"/>
      <c r="H139" s="14">
        <f t="shared" si="7"/>
        <v>0</v>
      </c>
      <c r="I139" s="14">
        <f t="shared" si="9"/>
        <v>0</v>
      </c>
      <c r="J139" s="44"/>
      <c r="K139" s="45"/>
      <c r="L139" s="52">
        <f t="shared" si="10"/>
        <v>46722.8</v>
      </c>
      <c r="M139" s="1"/>
    </row>
    <row r="140" spans="1:13" customFormat="1" ht="15" x14ac:dyDescent="0.25">
      <c r="A140" s="18"/>
      <c r="B140" s="47" t="s">
        <v>674</v>
      </c>
      <c r="C140" s="4" t="s">
        <v>127</v>
      </c>
      <c r="D140" s="50" t="s">
        <v>1</v>
      </c>
      <c r="E140" s="21">
        <v>25909.98</v>
      </c>
      <c r="F140" s="23">
        <v>1</v>
      </c>
      <c r="G140" s="13"/>
      <c r="H140" s="14">
        <f t="shared" si="7"/>
        <v>0</v>
      </c>
      <c r="I140" s="14">
        <f t="shared" si="9"/>
        <v>0</v>
      </c>
      <c r="J140" s="44"/>
      <c r="K140" s="45"/>
      <c r="L140" s="52">
        <f t="shared" si="10"/>
        <v>25909.98</v>
      </c>
      <c r="M140" s="1"/>
    </row>
    <row r="141" spans="1:13" customFormat="1" ht="15" x14ac:dyDescent="0.25">
      <c r="A141" s="18"/>
      <c r="B141" s="47" t="s">
        <v>675</v>
      </c>
      <c r="C141" s="4" t="s">
        <v>128</v>
      </c>
      <c r="D141" s="50" t="s">
        <v>1</v>
      </c>
      <c r="E141" s="21">
        <v>34869.46</v>
      </c>
      <c r="F141" s="23">
        <v>1</v>
      </c>
      <c r="G141" s="13"/>
      <c r="H141" s="14">
        <f t="shared" si="7"/>
        <v>0</v>
      </c>
      <c r="I141" s="14">
        <f t="shared" si="9"/>
        <v>0</v>
      </c>
      <c r="J141" s="44"/>
      <c r="K141" s="45"/>
      <c r="L141" s="52">
        <f t="shared" si="10"/>
        <v>34869.46</v>
      </c>
      <c r="M141" s="1"/>
    </row>
    <row r="142" spans="1:13" customFormat="1" ht="15" x14ac:dyDescent="0.25">
      <c r="A142" s="18"/>
      <c r="B142" s="47" t="s">
        <v>676</v>
      </c>
      <c r="C142" s="4" t="s">
        <v>129</v>
      </c>
      <c r="D142" s="50" t="s">
        <v>1</v>
      </c>
      <c r="E142" s="21">
        <v>22863.66</v>
      </c>
      <c r="F142" s="23">
        <v>1</v>
      </c>
      <c r="G142" s="13"/>
      <c r="H142" s="14">
        <f t="shared" si="7"/>
        <v>0</v>
      </c>
      <c r="I142" s="14">
        <f t="shared" si="9"/>
        <v>0</v>
      </c>
      <c r="J142" s="44"/>
      <c r="K142" s="45"/>
      <c r="L142" s="52">
        <f t="shared" si="10"/>
        <v>22863.66</v>
      </c>
      <c r="M142" s="1"/>
    </row>
    <row r="143" spans="1:13" customFormat="1" ht="15" x14ac:dyDescent="0.25">
      <c r="A143" s="18"/>
      <c r="B143" s="47" t="s">
        <v>677</v>
      </c>
      <c r="C143" s="4" t="s">
        <v>1227</v>
      </c>
      <c r="D143" s="50" t="s">
        <v>1</v>
      </c>
      <c r="E143" s="21">
        <v>29574.01</v>
      </c>
      <c r="F143" s="23">
        <v>1</v>
      </c>
      <c r="G143" s="13"/>
      <c r="H143" s="14">
        <f t="shared" si="7"/>
        <v>0</v>
      </c>
      <c r="I143" s="14">
        <f t="shared" si="9"/>
        <v>0</v>
      </c>
      <c r="J143" s="44"/>
      <c r="K143" s="45"/>
      <c r="L143" s="52">
        <f t="shared" si="10"/>
        <v>29574.01</v>
      </c>
      <c r="M143" s="1"/>
    </row>
    <row r="144" spans="1:13" customFormat="1" ht="15" x14ac:dyDescent="0.25">
      <c r="A144" s="18"/>
      <c r="B144" s="47" t="s">
        <v>678</v>
      </c>
      <c r="C144" s="4" t="s">
        <v>130</v>
      </c>
      <c r="D144" s="50" t="s">
        <v>1</v>
      </c>
      <c r="E144" s="21">
        <v>36824.28</v>
      </c>
      <c r="F144" s="23">
        <v>1</v>
      </c>
      <c r="G144" s="13"/>
      <c r="H144" s="14">
        <f t="shared" si="7"/>
        <v>0</v>
      </c>
      <c r="I144" s="14">
        <f t="shared" si="9"/>
        <v>0</v>
      </c>
      <c r="J144" s="44"/>
      <c r="K144" s="45"/>
      <c r="L144" s="52">
        <f t="shared" si="10"/>
        <v>36824.28</v>
      </c>
      <c r="M144" s="1"/>
    </row>
    <row r="145" spans="1:13" customFormat="1" ht="15" x14ac:dyDescent="0.25">
      <c r="A145" s="18"/>
      <c r="B145" s="47" t="s">
        <v>679</v>
      </c>
      <c r="C145" s="4" t="s">
        <v>131</v>
      </c>
      <c r="D145" s="50" t="s">
        <v>1</v>
      </c>
      <c r="E145" s="21">
        <v>85424.73</v>
      </c>
      <c r="F145" s="23">
        <v>1</v>
      </c>
      <c r="G145" s="13"/>
      <c r="H145" s="14">
        <f t="shared" si="7"/>
        <v>0</v>
      </c>
      <c r="I145" s="14">
        <f t="shared" si="9"/>
        <v>0</v>
      </c>
      <c r="J145" s="44"/>
      <c r="K145" s="45"/>
      <c r="L145" s="52">
        <f t="shared" si="10"/>
        <v>85424.73</v>
      </c>
      <c r="M145" s="1"/>
    </row>
    <row r="146" spans="1:13" customFormat="1" ht="15" x14ac:dyDescent="0.25">
      <c r="A146" s="18"/>
      <c r="B146" s="47" t="s">
        <v>680</v>
      </c>
      <c r="C146" s="4" t="s">
        <v>132</v>
      </c>
      <c r="D146" s="50" t="s">
        <v>1</v>
      </c>
      <c r="E146" s="21">
        <v>242127.35</v>
      </c>
      <c r="F146" s="23">
        <v>1</v>
      </c>
      <c r="G146" s="13"/>
      <c r="H146" s="14">
        <f t="shared" si="7"/>
        <v>0</v>
      </c>
      <c r="I146" s="14">
        <f t="shared" si="9"/>
        <v>0</v>
      </c>
      <c r="J146" s="44"/>
      <c r="K146" s="45"/>
      <c r="L146" s="52">
        <f t="shared" si="10"/>
        <v>242127.35</v>
      </c>
      <c r="M146" s="1"/>
    </row>
    <row r="147" spans="1:13" customFormat="1" ht="15" x14ac:dyDescent="0.25">
      <c r="A147" s="18"/>
      <c r="B147" s="47" t="s">
        <v>681</v>
      </c>
      <c r="C147" s="4" t="s">
        <v>133</v>
      </c>
      <c r="D147" s="50" t="s">
        <v>1</v>
      </c>
      <c r="E147" s="21">
        <v>491565.66</v>
      </c>
      <c r="F147" s="23">
        <v>1</v>
      </c>
      <c r="G147" s="13"/>
      <c r="H147" s="14">
        <f t="shared" si="7"/>
        <v>0</v>
      </c>
      <c r="I147" s="14">
        <f t="shared" si="9"/>
        <v>0</v>
      </c>
      <c r="J147" s="44"/>
      <c r="K147" s="45"/>
      <c r="L147" s="52">
        <f t="shared" si="10"/>
        <v>491565.66</v>
      </c>
      <c r="M147" s="1"/>
    </row>
    <row r="148" spans="1:13" customFormat="1" ht="15" x14ac:dyDescent="0.25">
      <c r="A148" s="18"/>
      <c r="B148" s="47" t="s">
        <v>682</v>
      </c>
      <c r="C148" s="4" t="s">
        <v>134</v>
      </c>
      <c r="D148" s="50" t="s">
        <v>1</v>
      </c>
      <c r="E148" s="21">
        <v>429863.92</v>
      </c>
      <c r="F148" s="23">
        <v>1</v>
      </c>
      <c r="G148" s="13"/>
      <c r="H148" s="14">
        <f t="shared" si="7"/>
        <v>0</v>
      </c>
      <c r="I148" s="14">
        <f t="shared" si="9"/>
        <v>0</v>
      </c>
      <c r="J148" s="44"/>
      <c r="K148" s="45"/>
      <c r="L148" s="52">
        <f t="shared" si="10"/>
        <v>429863.92</v>
      </c>
      <c r="M148" s="1"/>
    </row>
    <row r="149" spans="1:13" customFormat="1" ht="15" x14ac:dyDescent="0.25">
      <c r="A149" s="18"/>
      <c r="B149" s="47" t="s">
        <v>683</v>
      </c>
      <c r="C149" s="4" t="s">
        <v>135</v>
      </c>
      <c r="D149" s="50" t="s">
        <v>1</v>
      </c>
      <c r="E149" s="21">
        <v>187375.79</v>
      </c>
      <c r="F149" s="23">
        <v>1</v>
      </c>
      <c r="G149" s="13"/>
      <c r="H149" s="14">
        <f t="shared" si="7"/>
        <v>0</v>
      </c>
      <c r="I149" s="14">
        <f t="shared" si="9"/>
        <v>0</v>
      </c>
      <c r="J149" s="44"/>
      <c r="K149" s="45"/>
      <c r="L149" s="52">
        <f t="shared" si="10"/>
        <v>187375.79</v>
      </c>
      <c r="M149" s="1"/>
    </row>
    <row r="150" spans="1:13" customFormat="1" ht="15" x14ac:dyDescent="0.25">
      <c r="A150" s="18"/>
      <c r="B150" s="47" t="s">
        <v>684</v>
      </c>
      <c r="C150" s="4" t="s">
        <v>136</v>
      </c>
      <c r="D150" s="50" t="s">
        <v>1</v>
      </c>
      <c r="E150" s="21">
        <v>462776.36</v>
      </c>
      <c r="F150" s="23">
        <v>1</v>
      </c>
      <c r="G150" s="13"/>
      <c r="H150" s="14">
        <f t="shared" si="7"/>
        <v>0</v>
      </c>
      <c r="I150" s="14">
        <f t="shared" si="9"/>
        <v>0</v>
      </c>
      <c r="J150" s="44"/>
      <c r="K150" s="45"/>
      <c r="L150" s="52">
        <f t="shared" si="10"/>
        <v>462776.36</v>
      </c>
      <c r="M150" s="1"/>
    </row>
    <row r="151" spans="1:13" customFormat="1" ht="15" x14ac:dyDescent="0.25">
      <c r="A151" s="18"/>
      <c r="B151" s="47" t="s">
        <v>685</v>
      </c>
      <c r="C151" s="4" t="s">
        <v>137</v>
      </c>
      <c r="D151" s="50" t="s">
        <v>1</v>
      </c>
      <c r="E151" s="21">
        <v>10834.23</v>
      </c>
      <c r="F151" s="23">
        <v>1</v>
      </c>
      <c r="G151" s="13"/>
      <c r="H151" s="14">
        <f t="shared" si="7"/>
        <v>0</v>
      </c>
      <c r="I151" s="14">
        <f t="shared" si="9"/>
        <v>0</v>
      </c>
      <c r="J151" s="44"/>
      <c r="K151" s="45"/>
      <c r="L151" s="52">
        <f t="shared" si="10"/>
        <v>10834.23</v>
      </c>
      <c r="M151" s="1"/>
    </row>
    <row r="152" spans="1:13" customFormat="1" ht="24" x14ac:dyDescent="0.25">
      <c r="A152" s="18"/>
      <c r="B152" s="47" t="s">
        <v>686</v>
      </c>
      <c r="C152" s="4" t="s">
        <v>138</v>
      </c>
      <c r="D152" s="50" t="s">
        <v>1</v>
      </c>
      <c r="E152" s="21">
        <v>763829.33</v>
      </c>
      <c r="F152" s="23">
        <v>1</v>
      </c>
      <c r="G152" s="13"/>
      <c r="H152" s="14">
        <f t="shared" si="7"/>
        <v>0</v>
      </c>
      <c r="I152" s="14">
        <f t="shared" si="9"/>
        <v>0</v>
      </c>
      <c r="J152" s="44"/>
      <c r="K152" s="45"/>
      <c r="L152" s="52">
        <f t="shared" si="10"/>
        <v>763829.33</v>
      </c>
      <c r="M152" s="1"/>
    </row>
    <row r="153" spans="1:13" customFormat="1" ht="24" x14ac:dyDescent="0.25">
      <c r="A153" s="18"/>
      <c r="B153" s="47" t="s">
        <v>687</v>
      </c>
      <c r="C153" s="4" t="s">
        <v>139</v>
      </c>
      <c r="D153" s="50" t="s">
        <v>1</v>
      </c>
      <c r="E153" s="21">
        <v>379925.33</v>
      </c>
      <c r="F153" s="23">
        <v>1</v>
      </c>
      <c r="G153" s="13"/>
      <c r="H153" s="14">
        <f t="shared" si="7"/>
        <v>0</v>
      </c>
      <c r="I153" s="14">
        <f t="shared" si="9"/>
        <v>0</v>
      </c>
      <c r="J153" s="44"/>
      <c r="K153" s="45"/>
      <c r="L153" s="52">
        <f t="shared" si="10"/>
        <v>379925.33</v>
      </c>
      <c r="M153" s="1"/>
    </row>
    <row r="154" spans="1:13" customFormat="1" ht="15" x14ac:dyDescent="0.25">
      <c r="A154" s="18"/>
      <c r="B154" s="47" t="s">
        <v>688</v>
      </c>
      <c r="C154" s="4" t="s">
        <v>140</v>
      </c>
      <c r="D154" s="50" t="s">
        <v>8</v>
      </c>
      <c r="E154" s="21">
        <v>208345.83</v>
      </c>
      <c r="F154" s="23">
        <v>1</v>
      </c>
      <c r="G154" s="13"/>
      <c r="H154" s="14">
        <f t="shared" si="7"/>
        <v>0</v>
      </c>
      <c r="I154" s="14">
        <f t="shared" si="9"/>
        <v>0</v>
      </c>
      <c r="J154" s="44"/>
      <c r="K154" s="45"/>
      <c r="L154" s="52">
        <f t="shared" si="10"/>
        <v>208345.83</v>
      </c>
      <c r="M154" s="1"/>
    </row>
    <row r="155" spans="1:13" customFormat="1" ht="15" x14ac:dyDescent="0.25">
      <c r="A155" s="18"/>
      <c r="B155" s="47" t="s">
        <v>689</v>
      </c>
      <c r="C155" s="4" t="s">
        <v>141</v>
      </c>
      <c r="D155" s="50" t="s">
        <v>8</v>
      </c>
      <c r="E155" s="21">
        <v>235943.29</v>
      </c>
      <c r="F155" s="23">
        <v>1</v>
      </c>
      <c r="G155" s="13"/>
      <c r="H155" s="14">
        <f t="shared" si="7"/>
        <v>0</v>
      </c>
      <c r="I155" s="14">
        <f t="shared" si="9"/>
        <v>0</v>
      </c>
      <c r="J155" s="44"/>
      <c r="K155" s="45"/>
      <c r="L155" s="52">
        <f t="shared" si="10"/>
        <v>235943.29</v>
      </c>
      <c r="M155" s="1"/>
    </row>
    <row r="156" spans="1:13" customFormat="1" ht="15" x14ac:dyDescent="0.25">
      <c r="A156" s="18"/>
      <c r="B156" s="47" t="s">
        <v>690</v>
      </c>
      <c r="C156" s="4" t="s">
        <v>142</v>
      </c>
      <c r="D156" s="50" t="s">
        <v>1</v>
      </c>
      <c r="E156" s="21">
        <v>88454.68</v>
      </c>
      <c r="F156" s="23">
        <v>1</v>
      </c>
      <c r="G156" s="13"/>
      <c r="H156" s="14">
        <f t="shared" si="7"/>
        <v>0</v>
      </c>
      <c r="I156" s="14">
        <f t="shared" si="9"/>
        <v>0</v>
      </c>
      <c r="J156" s="44"/>
      <c r="K156" s="45"/>
      <c r="L156" s="52">
        <f t="shared" si="10"/>
        <v>88454.68</v>
      </c>
      <c r="M156" s="1"/>
    </row>
    <row r="157" spans="1:13" customFormat="1" ht="15" x14ac:dyDescent="0.25">
      <c r="A157" s="18"/>
      <c r="B157" s="47" t="s">
        <v>691</v>
      </c>
      <c r="C157" s="4" t="s">
        <v>143</v>
      </c>
      <c r="D157" s="50" t="s">
        <v>1</v>
      </c>
      <c r="E157" s="21">
        <v>130643.88</v>
      </c>
      <c r="F157" s="23">
        <v>1</v>
      </c>
      <c r="G157" s="13"/>
      <c r="H157" s="14">
        <f t="shared" si="7"/>
        <v>0</v>
      </c>
      <c r="I157" s="14">
        <f t="shared" si="9"/>
        <v>0</v>
      </c>
      <c r="J157" s="44"/>
      <c r="K157" s="45"/>
      <c r="L157" s="52">
        <f t="shared" si="10"/>
        <v>130643.88</v>
      </c>
      <c r="M157" s="1"/>
    </row>
    <row r="158" spans="1:13" customFormat="1" ht="15" x14ac:dyDescent="0.25">
      <c r="A158" s="18"/>
      <c r="B158" s="47" t="s">
        <v>692</v>
      </c>
      <c r="C158" s="4" t="s">
        <v>144</v>
      </c>
      <c r="D158" s="50" t="s">
        <v>1</v>
      </c>
      <c r="E158" s="21">
        <v>106444.59</v>
      </c>
      <c r="F158" s="23">
        <v>1</v>
      </c>
      <c r="G158" s="13"/>
      <c r="H158" s="14">
        <f t="shared" si="7"/>
        <v>0</v>
      </c>
      <c r="I158" s="14">
        <f t="shared" si="9"/>
        <v>0</v>
      </c>
      <c r="J158" s="44"/>
      <c r="K158" s="45"/>
      <c r="L158" s="52">
        <f t="shared" si="10"/>
        <v>106444.59</v>
      </c>
      <c r="M158" s="1"/>
    </row>
    <row r="159" spans="1:13" customFormat="1" ht="24" x14ac:dyDescent="0.25">
      <c r="A159" s="18"/>
      <c r="B159" s="47" t="s">
        <v>693</v>
      </c>
      <c r="C159" s="4" t="s">
        <v>145</v>
      </c>
      <c r="D159" s="50" t="s">
        <v>1</v>
      </c>
      <c r="E159" s="21">
        <v>419347.33</v>
      </c>
      <c r="F159" s="23">
        <v>1</v>
      </c>
      <c r="G159" s="13"/>
      <c r="H159" s="14">
        <f t="shared" si="7"/>
        <v>0</v>
      </c>
      <c r="I159" s="14">
        <f t="shared" si="9"/>
        <v>0</v>
      </c>
      <c r="J159" s="44"/>
      <c r="K159" s="45"/>
      <c r="L159" s="52">
        <f t="shared" si="10"/>
        <v>419347.33</v>
      </c>
      <c r="M159" s="1"/>
    </row>
    <row r="160" spans="1:13" customFormat="1" ht="24" x14ac:dyDescent="0.25">
      <c r="A160" s="18"/>
      <c r="B160" s="47" t="s">
        <v>694</v>
      </c>
      <c r="C160" s="4" t="s">
        <v>146</v>
      </c>
      <c r="D160" s="50" t="s">
        <v>1</v>
      </c>
      <c r="E160" s="21">
        <v>327293.33</v>
      </c>
      <c r="F160" s="23">
        <v>1</v>
      </c>
      <c r="G160" s="13"/>
      <c r="H160" s="14">
        <f t="shared" si="7"/>
        <v>0</v>
      </c>
      <c r="I160" s="14">
        <f t="shared" si="9"/>
        <v>0</v>
      </c>
      <c r="J160" s="44"/>
      <c r="K160" s="45"/>
      <c r="L160" s="52">
        <f t="shared" si="10"/>
        <v>327293.33</v>
      </c>
      <c r="M160" s="1"/>
    </row>
    <row r="161" spans="1:13" customFormat="1" ht="24" x14ac:dyDescent="0.25">
      <c r="A161" s="18"/>
      <c r="B161" s="47" t="s">
        <v>695</v>
      </c>
      <c r="C161" s="4" t="s">
        <v>147</v>
      </c>
      <c r="D161" s="50" t="s">
        <v>1</v>
      </c>
      <c r="E161" s="21">
        <v>169603.33</v>
      </c>
      <c r="F161" s="23">
        <v>1</v>
      </c>
      <c r="G161" s="13"/>
      <c r="H161" s="14">
        <f t="shared" si="7"/>
        <v>0</v>
      </c>
      <c r="I161" s="14">
        <f t="shared" si="9"/>
        <v>0</v>
      </c>
      <c r="J161" s="44"/>
      <c r="K161" s="45"/>
      <c r="L161" s="52">
        <f t="shared" si="10"/>
        <v>169603.33</v>
      </c>
      <c r="M161" s="1"/>
    </row>
    <row r="162" spans="1:13" customFormat="1" ht="15" x14ac:dyDescent="0.25">
      <c r="A162" s="18"/>
      <c r="B162" s="47" t="s">
        <v>696</v>
      </c>
      <c r="C162" s="4" t="s">
        <v>148</v>
      </c>
      <c r="D162" s="50" t="s">
        <v>0</v>
      </c>
      <c r="E162" s="21">
        <v>51408.79</v>
      </c>
      <c r="F162" s="23">
        <v>1</v>
      </c>
      <c r="G162" s="13"/>
      <c r="H162" s="14">
        <f t="shared" si="7"/>
        <v>0</v>
      </c>
      <c r="I162" s="14">
        <f t="shared" si="9"/>
        <v>0</v>
      </c>
      <c r="J162" s="44"/>
      <c r="K162" s="45"/>
      <c r="L162" s="52">
        <f t="shared" si="10"/>
        <v>51408.79</v>
      </c>
      <c r="M162" s="1"/>
    </row>
    <row r="163" spans="1:13" customFormat="1" ht="24" x14ac:dyDescent="0.25">
      <c r="A163" s="18"/>
      <c r="B163" s="47" t="s">
        <v>697</v>
      </c>
      <c r="C163" s="4" t="s">
        <v>149</v>
      </c>
      <c r="D163" s="50" t="s">
        <v>1</v>
      </c>
      <c r="E163" s="21">
        <v>768163.33</v>
      </c>
      <c r="F163" s="23">
        <v>1</v>
      </c>
      <c r="G163" s="13"/>
      <c r="H163" s="14">
        <f t="shared" si="7"/>
        <v>0</v>
      </c>
      <c r="I163" s="14">
        <f t="shared" si="9"/>
        <v>0</v>
      </c>
      <c r="J163" s="44"/>
      <c r="K163" s="45"/>
      <c r="L163" s="52">
        <f>ROUND(E163*F163,2)</f>
        <v>768163.33</v>
      </c>
      <c r="M163" s="1"/>
    </row>
    <row r="164" spans="1:13" customFormat="1" ht="15" x14ac:dyDescent="0.25">
      <c r="A164" s="18"/>
      <c r="B164" s="47" t="s">
        <v>698</v>
      </c>
      <c r="C164" s="4" t="s">
        <v>150</v>
      </c>
      <c r="D164" s="50" t="s">
        <v>1</v>
      </c>
      <c r="E164" s="21">
        <v>148860.32999999999</v>
      </c>
      <c r="F164" s="23">
        <v>1</v>
      </c>
      <c r="G164" s="13"/>
      <c r="H164" s="14">
        <f t="shared" si="7"/>
        <v>0</v>
      </c>
      <c r="I164" s="14">
        <f t="shared" si="9"/>
        <v>0</v>
      </c>
      <c r="J164" s="44"/>
      <c r="K164" s="45"/>
      <c r="L164" s="52">
        <f t="shared" si="10"/>
        <v>148860.32999999999</v>
      </c>
      <c r="M164" s="1"/>
    </row>
    <row r="165" spans="1:13" customFormat="1" ht="24" x14ac:dyDescent="0.25">
      <c r="A165" s="18"/>
      <c r="B165" s="47" t="s">
        <v>699</v>
      </c>
      <c r="C165" s="4" t="s">
        <v>151</v>
      </c>
      <c r="D165" s="50" t="s">
        <v>1</v>
      </c>
      <c r="E165" s="21">
        <v>195300.33</v>
      </c>
      <c r="F165" s="23">
        <v>1</v>
      </c>
      <c r="G165" s="13"/>
      <c r="H165" s="14">
        <f t="shared" si="7"/>
        <v>0</v>
      </c>
      <c r="I165" s="14">
        <f t="shared" si="9"/>
        <v>0</v>
      </c>
      <c r="J165" s="44"/>
      <c r="K165" s="45"/>
      <c r="L165" s="52">
        <f t="shared" si="10"/>
        <v>195300.33</v>
      </c>
      <c r="M165" s="1"/>
    </row>
    <row r="166" spans="1:13" customFormat="1" ht="24" x14ac:dyDescent="0.25">
      <c r="A166" s="18"/>
      <c r="B166" s="47" t="s">
        <v>700</v>
      </c>
      <c r="C166" s="4" t="s">
        <v>152</v>
      </c>
      <c r="D166" s="50" t="s">
        <v>1</v>
      </c>
      <c r="E166" s="21">
        <v>222132.33</v>
      </c>
      <c r="F166" s="23">
        <v>1</v>
      </c>
      <c r="G166" s="13"/>
      <c r="H166" s="14">
        <f t="shared" si="7"/>
        <v>0</v>
      </c>
      <c r="I166" s="14">
        <f t="shared" si="9"/>
        <v>0</v>
      </c>
      <c r="J166" s="44"/>
      <c r="K166" s="45"/>
      <c r="L166" s="52">
        <f t="shared" si="10"/>
        <v>222132.33</v>
      </c>
      <c r="M166" s="1"/>
    </row>
    <row r="167" spans="1:13" customFormat="1" ht="15" x14ac:dyDescent="0.25">
      <c r="A167" s="18"/>
      <c r="B167" s="47" t="s">
        <v>701</v>
      </c>
      <c r="C167" s="4" t="s">
        <v>153</v>
      </c>
      <c r="D167" s="50" t="s">
        <v>1</v>
      </c>
      <c r="E167" s="21">
        <v>164771.06</v>
      </c>
      <c r="F167" s="23">
        <v>1</v>
      </c>
      <c r="G167" s="13"/>
      <c r="H167" s="14">
        <f t="shared" si="7"/>
        <v>0</v>
      </c>
      <c r="I167" s="14">
        <f t="shared" si="9"/>
        <v>0</v>
      </c>
      <c r="J167" s="44"/>
      <c r="K167" s="45"/>
      <c r="L167" s="52">
        <f t="shared" si="10"/>
        <v>164771.06</v>
      </c>
      <c r="M167" s="1"/>
    </row>
    <row r="168" spans="1:13" customFormat="1" ht="24" x14ac:dyDescent="0.25">
      <c r="A168" s="18"/>
      <c r="B168" s="47" t="s">
        <v>702</v>
      </c>
      <c r="C168" s="4" t="s">
        <v>154</v>
      </c>
      <c r="D168" s="50" t="s">
        <v>1</v>
      </c>
      <c r="E168" s="21">
        <v>69855.33</v>
      </c>
      <c r="F168" s="23">
        <v>1</v>
      </c>
      <c r="G168" s="13"/>
      <c r="H168" s="14">
        <f t="shared" si="7"/>
        <v>0</v>
      </c>
      <c r="I168" s="14">
        <f t="shared" si="9"/>
        <v>0</v>
      </c>
      <c r="J168" s="44"/>
      <c r="K168" s="45"/>
      <c r="L168" s="52">
        <f t="shared" si="10"/>
        <v>69855.33</v>
      </c>
      <c r="M168" s="1"/>
    </row>
    <row r="169" spans="1:13" customFormat="1" ht="24" x14ac:dyDescent="0.25">
      <c r="A169" s="18"/>
      <c r="B169" s="47" t="s">
        <v>703</v>
      </c>
      <c r="C169" s="4" t="s">
        <v>155</v>
      </c>
      <c r="D169" s="50" t="s">
        <v>1</v>
      </c>
      <c r="E169" s="21">
        <v>137084.32999999999</v>
      </c>
      <c r="F169" s="23">
        <v>1</v>
      </c>
      <c r="G169" s="13"/>
      <c r="H169" s="14">
        <f t="shared" si="7"/>
        <v>0</v>
      </c>
      <c r="I169" s="14">
        <f t="shared" si="9"/>
        <v>0</v>
      </c>
      <c r="J169" s="44"/>
      <c r="K169" s="45"/>
      <c r="L169" s="52">
        <f t="shared" si="10"/>
        <v>137084.32999999999</v>
      </c>
      <c r="M169" s="1"/>
    </row>
    <row r="170" spans="1:13" customFormat="1" ht="15" x14ac:dyDescent="0.25">
      <c r="A170" s="18"/>
      <c r="B170" s="47" t="s">
        <v>704</v>
      </c>
      <c r="C170" s="4" t="s">
        <v>156</v>
      </c>
      <c r="D170" s="50" t="s">
        <v>1</v>
      </c>
      <c r="E170" s="21">
        <v>112316.33</v>
      </c>
      <c r="F170" s="23">
        <v>1</v>
      </c>
      <c r="G170" s="13"/>
      <c r="H170" s="14">
        <f t="shared" si="7"/>
        <v>0</v>
      </c>
      <c r="I170" s="14">
        <f t="shared" si="9"/>
        <v>0</v>
      </c>
      <c r="J170" s="44"/>
      <c r="K170" s="45"/>
      <c r="L170" s="52">
        <f t="shared" si="10"/>
        <v>112316.33</v>
      </c>
      <c r="M170" s="1"/>
    </row>
    <row r="171" spans="1:13" customFormat="1" ht="15" x14ac:dyDescent="0.25">
      <c r="A171" s="18"/>
      <c r="B171" s="47" t="s">
        <v>705</v>
      </c>
      <c r="C171" s="4" t="s">
        <v>157</v>
      </c>
      <c r="D171" s="50" t="s">
        <v>1</v>
      </c>
      <c r="E171" s="21">
        <v>294521.33</v>
      </c>
      <c r="F171" s="23">
        <v>1</v>
      </c>
      <c r="G171" s="13"/>
      <c r="H171" s="14">
        <f t="shared" si="7"/>
        <v>0</v>
      </c>
      <c r="I171" s="14">
        <f t="shared" si="9"/>
        <v>0</v>
      </c>
      <c r="J171" s="44"/>
      <c r="K171" s="45"/>
      <c r="L171" s="52">
        <f t="shared" si="10"/>
        <v>294521.33</v>
      </c>
      <c r="M171" s="1"/>
    </row>
    <row r="172" spans="1:13" customFormat="1" ht="15" x14ac:dyDescent="0.25">
      <c r="A172" s="18"/>
      <c r="B172" s="47" t="s">
        <v>706</v>
      </c>
      <c r="C172" s="4" t="s">
        <v>158</v>
      </c>
      <c r="D172" s="50" t="s">
        <v>1</v>
      </c>
      <c r="E172" s="21">
        <v>251487.33</v>
      </c>
      <c r="F172" s="23">
        <v>1</v>
      </c>
      <c r="G172" s="13"/>
      <c r="H172" s="14">
        <f t="shared" si="7"/>
        <v>0</v>
      </c>
      <c r="I172" s="14">
        <f t="shared" si="9"/>
        <v>0</v>
      </c>
      <c r="J172" s="44"/>
      <c r="K172" s="45"/>
      <c r="L172" s="52">
        <f t="shared" si="10"/>
        <v>251487.33</v>
      </c>
      <c r="M172" s="1"/>
    </row>
    <row r="173" spans="1:13" customFormat="1" ht="15" x14ac:dyDescent="0.25">
      <c r="A173" s="18"/>
      <c r="B173" s="47" t="s">
        <v>707</v>
      </c>
      <c r="C173" s="4" t="s">
        <v>159</v>
      </c>
      <c r="D173" s="50" t="s">
        <v>1</v>
      </c>
      <c r="E173" s="21">
        <v>170108.33</v>
      </c>
      <c r="F173" s="23">
        <v>1</v>
      </c>
      <c r="G173" s="13"/>
      <c r="H173" s="14">
        <f t="shared" si="7"/>
        <v>0</v>
      </c>
      <c r="I173" s="14">
        <f t="shared" si="9"/>
        <v>0</v>
      </c>
      <c r="J173" s="44"/>
      <c r="K173" s="45"/>
      <c r="L173" s="52">
        <f t="shared" si="10"/>
        <v>170108.33</v>
      </c>
      <c r="M173" s="1"/>
    </row>
    <row r="174" spans="1:13" customFormat="1" ht="15" x14ac:dyDescent="0.25">
      <c r="A174" s="18"/>
      <c r="B174" s="47" t="s">
        <v>708</v>
      </c>
      <c r="C174" s="4" t="s">
        <v>160</v>
      </c>
      <c r="D174" s="50" t="s">
        <v>1</v>
      </c>
      <c r="E174" s="21">
        <v>119540.33</v>
      </c>
      <c r="F174" s="23">
        <v>1</v>
      </c>
      <c r="G174" s="13"/>
      <c r="H174" s="14">
        <f t="shared" si="7"/>
        <v>0</v>
      </c>
      <c r="I174" s="14">
        <f t="shared" si="9"/>
        <v>0</v>
      </c>
      <c r="J174" s="44"/>
      <c r="K174" s="45"/>
      <c r="L174" s="52">
        <f t="shared" si="10"/>
        <v>119540.33</v>
      </c>
      <c r="M174" s="1"/>
    </row>
    <row r="175" spans="1:13" customFormat="1" ht="24" x14ac:dyDescent="0.25">
      <c r="A175" s="18"/>
      <c r="B175" s="47" t="s">
        <v>709</v>
      </c>
      <c r="C175" s="4" t="s">
        <v>161</v>
      </c>
      <c r="D175" s="50" t="s">
        <v>1</v>
      </c>
      <c r="E175" s="21">
        <v>248540.33</v>
      </c>
      <c r="F175" s="23">
        <v>1</v>
      </c>
      <c r="G175" s="13"/>
      <c r="H175" s="14">
        <f t="shared" si="7"/>
        <v>0</v>
      </c>
      <c r="I175" s="14">
        <f t="shared" si="9"/>
        <v>0</v>
      </c>
      <c r="J175" s="44"/>
      <c r="K175" s="45"/>
      <c r="L175" s="52">
        <f t="shared" si="10"/>
        <v>248540.33</v>
      </c>
      <c r="M175" s="1"/>
    </row>
    <row r="176" spans="1:13" customFormat="1" ht="15" x14ac:dyDescent="0.25">
      <c r="A176" s="18"/>
      <c r="B176" s="47" t="s">
        <v>710</v>
      </c>
      <c r="C176" s="4" t="s">
        <v>162</v>
      </c>
      <c r="D176" s="50" t="s">
        <v>1</v>
      </c>
      <c r="E176" s="21">
        <v>109220.33</v>
      </c>
      <c r="F176" s="23">
        <v>1</v>
      </c>
      <c r="G176" s="13"/>
      <c r="H176" s="14">
        <f t="shared" ref="H176:H198" si="11">ROUND(G176*1,2)</f>
        <v>0</v>
      </c>
      <c r="I176" s="14">
        <f t="shared" si="9"/>
        <v>0</v>
      </c>
      <c r="J176" s="44"/>
      <c r="K176" s="45"/>
      <c r="L176" s="52">
        <f t="shared" si="10"/>
        <v>109220.33</v>
      </c>
      <c r="M176" s="1"/>
    </row>
    <row r="177" spans="1:13" customFormat="1" ht="24" x14ac:dyDescent="0.25">
      <c r="A177" s="18"/>
      <c r="B177" s="47" t="s">
        <v>711</v>
      </c>
      <c r="C177" s="4" t="s">
        <v>163</v>
      </c>
      <c r="D177" s="50" t="s">
        <v>1</v>
      </c>
      <c r="E177" s="21">
        <v>233060.33</v>
      </c>
      <c r="F177" s="23">
        <v>1</v>
      </c>
      <c r="G177" s="13"/>
      <c r="H177" s="14">
        <f t="shared" si="11"/>
        <v>0</v>
      </c>
      <c r="I177" s="14">
        <f t="shared" ref="I177:I198" si="12">H177*F177</f>
        <v>0</v>
      </c>
      <c r="J177" s="44"/>
      <c r="K177" s="45"/>
      <c r="L177" s="52">
        <f t="shared" si="10"/>
        <v>233060.33</v>
      </c>
      <c r="M177" s="1"/>
    </row>
    <row r="178" spans="1:13" customFormat="1" ht="24" x14ac:dyDescent="0.25">
      <c r="A178" s="18"/>
      <c r="B178" s="47" t="s">
        <v>712</v>
      </c>
      <c r="C178" s="4" t="s">
        <v>164</v>
      </c>
      <c r="D178" s="50" t="s">
        <v>1</v>
      </c>
      <c r="E178" s="21">
        <v>144199.76</v>
      </c>
      <c r="F178" s="23">
        <v>1</v>
      </c>
      <c r="G178" s="13"/>
      <c r="H178" s="14">
        <f t="shared" si="11"/>
        <v>0</v>
      </c>
      <c r="I178" s="14">
        <f t="shared" si="12"/>
        <v>0</v>
      </c>
      <c r="J178" s="44"/>
      <c r="K178" s="45"/>
      <c r="L178" s="52">
        <f t="shared" si="10"/>
        <v>144199.76</v>
      </c>
      <c r="M178" s="1"/>
    </row>
    <row r="179" spans="1:13" customFormat="1" ht="24" x14ac:dyDescent="0.25">
      <c r="A179" s="18"/>
      <c r="B179" s="47" t="s">
        <v>713</v>
      </c>
      <c r="C179" s="4" t="s">
        <v>165</v>
      </c>
      <c r="D179" s="50" t="s">
        <v>1</v>
      </c>
      <c r="E179" s="21">
        <v>127796.33</v>
      </c>
      <c r="F179" s="23">
        <v>1</v>
      </c>
      <c r="G179" s="13"/>
      <c r="H179" s="14">
        <f t="shared" si="11"/>
        <v>0</v>
      </c>
      <c r="I179" s="14">
        <f t="shared" si="12"/>
        <v>0</v>
      </c>
      <c r="J179" s="44"/>
      <c r="K179" s="45"/>
      <c r="L179" s="52">
        <f t="shared" si="10"/>
        <v>127796.33</v>
      </c>
      <c r="M179" s="1"/>
    </row>
    <row r="180" spans="1:13" customFormat="1" ht="15" x14ac:dyDescent="0.25">
      <c r="A180" s="18"/>
      <c r="B180" s="47" t="s">
        <v>714</v>
      </c>
      <c r="C180" s="4" t="s">
        <v>166</v>
      </c>
      <c r="D180" s="50" t="s">
        <v>1</v>
      </c>
      <c r="E180" s="21">
        <v>148436.32999999999</v>
      </c>
      <c r="F180" s="23">
        <v>1</v>
      </c>
      <c r="G180" s="13"/>
      <c r="H180" s="14">
        <f t="shared" si="11"/>
        <v>0</v>
      </c>
      <c r="I180" s="14">
        <f t="shared" si="12"/>
        <v>0</v>
      </c>
      <c r="J180" s="44"/>
      <c r="K180" s="45"/>
      <c r="L180" s="52">
        <f t="shared" si="10"/>
        <v>148436.32999999999</v>
      </c>
      <c r="M180" s="1"/>
    </row>
    <row r="181" spans="1:13" customFormat="1" ht="24" x14ac:dyDescent="0.25">
      <c r="A181" s="18"/>
      <c r="B181" s="47" t="s">
        <v>715</v>
      </c>
      <c r="C181" s="4" t="s">
        <v>167</v>
      </c>
      <c r="D181" s="50" t="s">
        <v>1</v>
      </c>
      <c r="E181" s="21">
        <v>125732.33</v>
      </c>
      <c r="F181" s="23">
        <v>1</v>
      </c>
      <c r="G181" s="13"/>
      <c r="H181" s="14">
        <f t="shared" si="11"/>
        <v>0</v>
      </c>
      <c r="I181" s="14">
        <f t="shared" si="12"/>
        <v>0</v>
      </c>
      <c r="J181" s="44"/>
      <c r="K181" s="45"/>
      <c r="L181" s="52">
        <f t="shared" si="10"/>
        <v>125732.33</v>
      </c>
      <c r="M181" s="1"/>
    </row>
    <row r="182" spans="1:13" customFormat="1" ht="15" x14ac:dyDescent="0.25">
      <c r="A182" s="18"/>
      <c r="B182" s="47" t="s">
        <v>716</v>
      </c>
      <c r="C182" s="4" t="s">
        <v>168</v>
      </c>
      <c r="D182" s="50" t="s">
        <v>1</v>
      </c>
      <c r="E182" s="21">
        <v>114380.33</v>
      </c>
      <c r="F182" s="23">
        <v>1</v>
      </c>
      <c r="G182" s="13"/>
      <c r="H182" s="14">
        <f t="shared" si="11"/>
        <v>0</v>
      </c>
      <c r="I182" s="14">
        <f t="shared" si="12"/>
        <v>0</v>
      </c>
      <c r="J182" s="44"/>
      <c r="K182" s="45"/>
      <c r="L182" s="52">
        <f t="shared" si="10"/>
        <v>114380.33</v>
      </c>
      <c r="M182" s="1"/>
    </row>
    <row r="183" spans="1:13" customFormat="1" ht="24" x14ac:dyDescent="0.25">
      <c r="A183" s="18"/>
      <c r="B183" s="47" t="s">
        <v>717</v>
      </c>
      <c r="C183" s="4" t="s">
        <v>169</v>
      </c>
      <c r="D183" s="50" t="s">
        <v>1</v>
      </c>
      <c r="E183" s="21">
        <v>312524.33</v>
      </c>
      <c r="F183" s="23">
        <v>1</v>
      </c>
      <c r="G183" s="13"/>
      <c r="H183" s="14">
        <f t="shared" si="11"/>
        <v>0</v>
      </c>
      <c r="I183" s="14">
        <f t="shared" si="12"/>
        <v>0</v>
      </c>
      <c r="J183" s="44"/>
      <c r="K183" s="45"/>
      <c r="L183" s="52">
        <f t="shared" si="10"/>
        <v>312524.33</v>
      </c>
      <c r="M183" s="1"/>
    </row>
    <row r="184" spans="1:13" customFormat="1" ht="24" x14ac:dyDescent="0.25">
      <c r="A184" s="18"/>
      <c r="B184" s="47" t="s">
        <v>718</v>
      </c>
      <c r="C184" s="4" t="s">
        <v>170</v>
      </c>
      <c r="D184" s="50" t="s">
        <v>1</v>
      </c>
      <c r="E184" s="21">
        <v>310041.76</v>
      </c>
      <c r="F184" s="23">
        <v>1</v>
      </c>
      <c r="G184" s="13"/>
      <c r="H184" s="14">
        <f t="shared" si="11"/>
        <v>0</v>
      </c>
      <c r="I184" s="14">
        <f t="shared" si="12"/>
        <v>0</v>
      </c>
      <c r="J184" s="44"/>
      <c r="K184" s="45"/>
      <c r="L184" s="52">
        <f t="shared" si="10"/>
        <v>310041.76</v>
      </c>
      <c r="M184" s="1"/>
    </row>
    <row r="185" spans="1:13" customFormat="1" ht="24" x14ac:dyDescent="0.25">
      <c r="A185" s="18"/>
      <c r="B185" s="47" t="s">
        <v>719</v>
      </c>
      <c r="C185" s="4" t="s">
        <v>171</v>
      </c>
      <c r="D185" s="50" t="s">
        <v>1</v>
      </c>
      <c r="E185" s="21">
        <v>322815.15999999997</v>
      </c>
      <c r="F185" s="23">
        <v>1</v>
      </c>
      <c r="G185" s="13"/>
      <c r="H185" s="14">
        <f t="shared" si="11"/>
        <v>0</v>
      </c>
      <c r="I185" s="14">
        <f t="shared" si="12"/>
        <v>0</v>
      </c>
      <c r="J185" s="44"/>
      <c r="K185" s="45"/>
      <c r="L185" s="52">
        <f t="shared" si="10"/>
        <v>322815.15999999997</v>
      </c>
      <c r="M185" s="1"/>
    </row>
    <row r="186" spans="1:13" customFormat="1" ht="15" x14ac:dyDescent="0.25">
      <c r="A186" s="18"/>
      <c r="B186" s="47" t="s">
        <v>720</v>
      </c>
      <c r="C186" s="4" t="s">
        <v>172</v>
      </c>
      <c r="D186" s="50" t="s">
        <v>1</v>
      </c>
      <c r="E186" s="21">
        <v>2040776.79</v>
      </c>
      <c r="F186" s="23">
        <v>1</v>
      </c>
      <c r="G186" s="13"/>
      <c r="H186" s="14">
        <f t="shared" si="11"/>
        <v>0</v>
      </c>
      <c r="I186" s="14">
        <f t="shared" si="12"/>
        <v>0</v>
      </c>
      <c r="J186" s="44"/>
      <c r="K186" s="45"/>
      <c r="L186" s="52">
        <f t="shared" si="10"/>
        <v>2040776.79</v>
      </c>
      <c r="M186" s="1"/>
    </row>
    <row r="187" spans="1:13" customFormat="1" ht="15" x14ac:dyDescent="0.25">
      <c r="A187" s="18"/>
      <c r="B187" s="47" t="s">
        <v>721</v>
      </c>
      <c r="C187" s="4" t="s">
        <v>173</v>
      </c>
      <c r="D187" s="50" t="s">
        <v>1</v>
      </c>
      <c r="E187" s="21">
        <v>191029.16</v>
      </c>
      <c r="F187" s="23">
        <v>1</v>
      </c>
      <c r="G187" s="13"/>
      <c r="H187" s="14">
        <f t="shared" si="11"/>
        <v>0</v>
      </c>
      <c r="I187" s="14">
        <f t="shared" si="12"/>
        <v>0</v>
      </c>
      <c r="J187" s="44"/>
      <c r="K187" s="45"/>
      <c r="L187" s="52">
        <f t="shared" si="10"/>
        <v>191029.16</v>
      </c>
      <c r="M187" s="1"/>
    </row>
    <row r="188" spans="1:13" customFormat="1" ht="15" x14ac:dyDescent="0.25">
      <c r="A188" s="18"/>
      <c r="B188" s="47" t="s">
        <v>722</v>
      </c>
      <c r="C188" s="4" t="s">
        <v>174</v>
      </c>
      <c r="D188" s="50" t="s">
        <v>1</v>
      </c>
      <c r="E188" s="21">
        <v>93740.33</v>
      </c>
      <c r="F188" s="23">
        <v>1</v>
      </c>
      <c r="G188" s="13"/>
      <c r="H188" s="14">
        <f t="shared" si="11"/>
        <v>0</v>
      </c>
      <c r="I188" s="14">
        <f t="shared" si="12"/>
        <v>0</v>
      </c>
      <c r="J188" s="44"/>
      <c r="K188" s="45"/>
      <c r="L188" s="52">
        <f t="shared" si="10"/>
        <v>93740.33</v>
      </c>
      <c r="M188" s="1"/>
    </row>
    <row r="189" spans="1:13" customFormat="1" ht="24" x14ac:dyDescent="0.25">
      <c r="A189" s="18"/>
      <c r="B189" s="47" t="s">
        <v>723</v>
      </c>
      <c r="C189" s="4" t="s">
        <v>175</v>
      </c>
      <c r="D189" s="50" t="s">
        <v>1</v>
      </c>
      <c r="E189" s="21">
        <v>101262.32</v>
      </c>
      <c r="F189" s="23">
        <v>1</v>
      </c>
      <c r="G189" s="13"/>
      <c r="H189" s="14">
        <f t="shared" si="11"/>
        <v>0</v>
      </c>
      <c r="I189" s="14">
        <f t="shared" si="12"/>
        <v>0</v>
      </c>
      <c r="J189" s="44"/>
      <c r="K189" s="45"/>
      <c r="L189" s="52">
        <f t="shared" si="10"/>
        <v>101262.32</v>
      </c>
      <c r="M189" s="1"/>
    </row>
    <row r="190" spans="1:13" customFormat="1" ht="15" x14ac:dyDescent="0.25">
      <c r="A190" s="18"/>
      <c r="B190" s="47" t="s">
        <v>724</v>
      </c>
      <c r="C190" s="4" t="s">
        <v>176</v>
      </c>
      <c r="D190" s="50" t="s">
        <v>1</v>
      </c>
      <c r="E190" s="21">
        <v>212420.33</v>
      </c>
      <c r="F190" s="23">
        <v>1</v>
      </c>
      <c r="G190" s="13"/>
      <c r="H190" s="14">
        <f t="shared" si="11"/>
        <v>0</v>
      </c>
      <c r="I190" s="14">
        <f t="shared" si="12"/>
        <v>0</v>
      </c>
      <c r="J190" s="44"/>
      <c r="K190" s="45"/>
      <c r="L190" s="52">
        <f t="shared" si="10"/>
        <v>212420.33</v>
      </c>
      <c r="M190" s="1"/>
    </row>
    <row r="191" spans="1:13" customFormat="1" ht="15" x14ac:dyDescent="0.25">
      <c r="A191" s="18"/>
      <c r="B191" s="47" t="s">
        <v>725</v>
      </c>
      <c r="C191" s="4" t="s">
        <v>177</v>
      </c>
      <c r="D191" s="50" t="s">
        <v>1</v>
      </c>
      <c r="E191" s="21">
        <v>34810.9</v>
      </c>
      <c r="F191" s="23">
        <v>1</v>
      </c>
      <c r="G191" s="13"/>
      <c r="H191" s="14">
        <f t="shared" si="11"/>
        <v>0</v>
      </c>
      <c r="I191" s="14">
        <f t="shared" si="12"/>
        <v>0</v>
      </c>
      <c r="J191" s="44"/>
      <c r="K191" s="45"/>
      <c r="L191" s="52">
        <f t="shared" si="10"/>
        <v>34810.9</v>
      </c>
      <c r="M191" s="1"/>
    </row>
    <row r="192" spans="1:13" customFormat="1" ht="15" x14ac:dyDescent="0.25">
      <c r="A192" s="18"/>
      <c r="B192" s="47" t="s">
        <v>726</v>
      </c>
      <c r="C192" s="4" t="s">
        <v>178</v>
      </c>
      <c r="D192" s="50" t="s">
        <v>1</v>
      </c>
      <c r="E192" s="21">
        <v>50127.040000000001</v>
      </c>
      <c r="F192" s="23">
        <v>1</v>
      </c>
      <c r="G192" s="13"/>
      <c r="H192" s="14">
        <f t="shared" si="11"/>
        <v>0</v>
      </c>
      <c r="I192" s="14">
        <f t="shared" si="12"/>
        <v>0</v>
      </c>
      <c r="J192" s="44"/>
      <c r="K192" s="45"/>
      <c r="L192" s="52">
        <f t="shared" si="10"/>
        <v>50127.040000000001</v>
      </c>
      <c r="M192" s="1"/>
    </row>
    <row r="193" spans="1:13" customFormat="1" ht="15" x14ac:dyDescent="0.25">
      <c r="A193" s="18"/>
      <c r="B193" s="47" t="s">
        <v>727</v>
      </c>
      <c r="C193" s="4" t="s">
        <v>179</v>
      </c>
      <c r="D193" s="50" t="s">
        <v>1</v>
      </c>
      <c r="E193" s="21">
        <v>47468.2</v>
      </c>
      <c r="F193" s="23">
        <v>1</v>
      </c>
      <c r="G193" s="13"/>
      <c r="H193" s="14">
        <f t="shared" si="11"/>
        <v>0</v>
      </c>
      <c r="I193" s="14">
        <f t="shared" si="12"/>
        <v>0</v>
      </c>
      <c r="J193" s="44"/>
      <c r="K193" s="45"/>
      <c r="L193" s="52">
        <f t="shared" si="10"/>
        <v>47468.2</v>
      </c>
      <c r="M193" s="1"/>
    </row>
    <row r="194" spans="1:13" customFormat="1" ht="15" x14ac:dyDescent="0.25">
      <c r="A194" s="18"/>
      <c r="B194" s="47" t="s">
        <v>728</v>
      </c>
      <c r="C194" s="4" t="s">
        <v>180</v>
      </c>
      <c r="D194" s="50" t="s">
        <v>1</v>
      </c>
      <c r="E194" s="21">
        <v>42875.199999999997</v>
      </c>
      <c r="F194" s="23">
        <v>1</v>
      </c>
      <c r="G194" s="13"/>
      <c r="H194" s="14">
        <f t="shared" si="11"/>
        <v>0</v>
      </c>
      <c r="I194" s="14">
        <f t="shared" si="12"/>
        <v>0</v>
      </c>
      <c r="J194" s="44"/>
      <c r="K194" s="45"/>
      <c r="L194" s="52">
        <f t="shared" si="10"/>
        <v>42875.199999999997</v>
      </c>
      <c r="M194" s="1"/>
    </row>
    <row r="195" spans="1:13" customFormat="1" ht="15" x14ac:dyDescent="0.25">
      <c r="A195" s="18"/>
      <c r="B195" s="47" t="s">
        <v>1228</v>
      </c>
      <c r="C195" s="4" t="s">
        <v>181</v>
      </c>
      <c r="D195" s="50" t="s">
        <v>1</v>
      </c>
      <c r="E195" s="21">
        <v>28706.75</v>
      </c>
      <c r="F195" s="23">
        <v>1</v>
      </c>
      <c r="G195" s="13"/>
      <c r="H195" s="14">
        <f t="shared" si="11"/>
        <v>0</v>
      </c>
      <c r="I195" s="14">
        <f t="shared" si="12"/>
        <v>0</v>
      </c>
      <c r="J195" s="44"/>
      <c r="K195" s="45"/>
      <c r="L195" s="52">
        <f t="shared" si="10"/>
        <v>28706.75</v>
      </c>
      <c r="M195" s="1"/>
    </row>
    <row r="196" spans="1:13" customFormat="1" ht="15" x14ac:dyDescent="0.25">
      <c r="A196" s="18"/>
      <c r="B196" s="47" t="s">
        <v>1229</v>
      </c>
      <c r="C196" s="4" t="s">
        <v>182</v>
      </c>
      <c r="D196" s="50" t="s">
        <v>1</v>
      </c>
      <c r="E196" s="21">
        <v>202639.2</v>
      </c>
      <c r="F196" s="23">
        <v>1</v>
      </c>
      <c r="G196" s="13"/>
      <c r="H196" s="14">
        <f t="shared" si="11"/>
        <v>0</v>
      </c>
      <c r="I196" s="14">
        <f t="shared" si="12"/>
        <v>0</v>
      </c>
      <c r="J196" s="44"/>
      <c r="K196" s="45"/>
      <c r="L196" s="52">
        <f t="shared" si="10"/>
        <v>202639.2</v>
      </c>
      <c r="M196" s="1"/>
    </row>
    <row r="197" spans="1:13" customFormat="1" ht="15" x14ac:dyDescent="0.25">
      <c r="A197" s="18"/>
      <c r="B197" s="47" t="s">
        <v>1230</v>
      </c>
      <c r="C197" s="4" t="s">
        <v>183</v>
      </c>
      <c r="D197" s="50" t="s">
        <v>1</v>
      </c>
      <c r="E197" s="21">
        <v>211821.2</v>
      </c>
      <c r="F197" s="23">
        <v>1</v>
      </c>
      <c r="G197" s="13"/>
      <c r="H197" s="14">
        <f t="shared" si="11"/>
        <v>0</v>
      </c>
      <c r="I197" s="14">
        <f t="shared" si="12"/>
        <v>0</v>
      </c>
      <c r="J197" s="44"/>
      <c r="K197" s="45"/>
      <c r="L197" s="52">
        <f t="shared" si="10"/>
        <v>211821.2</v>
      </c>
      <c r="M197" s="1"/>
    </row>
    <row r="198" spans="1:13" customFormat="1" ht="15" x14ac:dyDescent="0.25">
      <c r="A198" s="18"/>
      <c r="B198" s="47" t="s">
        <v>1231</v>
      </c>
      <c r="C198" s="4" t="s">
        <v>184</v>
      </c>
      <c r="D198" s="50" t="s">
        <v>1</v>
      </c>
      <c r="E198" s="21">
        <v>112949.87</v>
      </c>
      <c r="F198" s="23">
        <v>1</v>
      </c>
      <c r="G198" s="13"/>
      <c r="H198" s="14">
        <f t="shared" si="11"/>
        <v>0</v>
      </c>
      <c r="I198" s="14">
        <f t="shared" si="12"/>
        <v>0</v>
      </c>
      <c r="J198" s="44"/>
      <c r="K198" s="45"/>
      <c r="L198" s="52">
        <f t="shared" si="10"/>
        <v>112949.87</v>
      </c>
      <c r="M198" s="1"/>
    </row>
    <row r="199" spans="1:13" customFormat="1" ht="15" x14ac:dyDescent="0.25">
      <c r="A199" s="48"/>
      <c r="B199" s="48"/>
      <c r="C199" s="48"/>
      <c r="D199" s="48"/>
      <c r="E199" s="48"/>
      <c r="F199" s="49"/>
      <c r="G199" s="48"/>
      <c r="H199" s="48"/>
      <c r="I199" s="48"/>
      <c r="J199" s="48"/>
      <c r="K199" s="48"/>
      <c r="L199" s="52">
        <f t="shared" si="10"/>
        <v>0</v>
      </c>
      <c r="M199" s="1"/>
    </row>
    <row r="200" spans="1:13" customFormat="1" ht="15" x14ac:dyDescent="0.25">
      <c r="A200" s="22">
        <v>4</v>
      </c>
      <c r="B200" s="64" t="s">
        <v>185</v>
      </c>
      <c r="C200" s="64"/>
      <c r="D200" s="12"/>
      <c r="E200" s="12"/>
      <c r="F200" s="12"/>
      <c r="G200" s="12"/>
      <c r="H200" s="12"/>
      <c r="I200" s="11"/>
      <c r="J200" s="11"/>
      <c r="K200" s="11"/>
      <c r="L200" s="52">
        <f t="shared" ref="L200:L263" si="13">ROUND(E200*F200,2)</f>
        <v>0</v>
      </c>
      <c r="M200" s="1"/>
    </row>
    <row r="201" spans="1:13" customFormat="1" ht="36" x14ac:dyDescent="0.25">
      <c r="A201" s="18"/>
      <c r="B201" s="47" t="s">
        <v>729</v>
      </c>
      <c r="C201" s="24" t="s">
        <v>1097</v>
      </c>
      <c r="D201" s="25" t="s">
        <v>8</v>
      </c>
      <c r="E201" s="27">
        <v>13285.26</v>
      </c>
      <c r="F201" s="26">
        <v>1</v>
      </c>
      <c r="G201" s="13"/>
      <c r="H201" s="14">
        <f t="shared" ref="H201:H264" si="14">ROUND(G201*1,2)</f>
        <v>0</v>
      </c>
      <c r="I201" s="14">
        <f t="shared" ref="I201" si="15">H201*F201</f>
        <v>0</v>
      </c>
      <c r="J201" s="44"/>
      <c r="K201" s="45"/>
      <c r="L201" s="52">
        <f t="shared" si="13"/>
        <v>13285.26</v>
      </c>
      <c r="M201" s="1"/>
    </row>
    <row r="202" spans="1:13" customFormat="1" ht="48" x14ac:dyDescent="0.25">
      <c r="A202" s="18"/>
      <c r="B202" s="47" t="s">
        <v>730</v>
      </c>
      <c r="C202" s="24" t="s">
        <v>1098</v>
      </c>
      <c r="D202" s="25" t="s">
        <v>8</v>
      </c>
      <c r="E202" s="27">
        <v>14318.26</v>
      </c>
      <c r="F202" s="26">
        <v>1</v>
      </c>
      <c r="G202" s="13"/>
      <c r="H202" s="14">
        <f t="shared" si="14"/>
        <v>0</v>
      </c>
      <c r="I202" s="14">
        <f t="shared" ref="I202:I265" si="16">H202*F202</f>
        <v>0</v>
      </c>
      <c r="J202" s="44"/>
      <c r="K202" s="45"/>
      <c r="L202" s="52">
        <f t="shared" si="13"/>
        <v>14318.26</v>
      </c>
      <c r="M202" s="1"/>
    </row>
    <row r="203" spans="1:13" customFormat="1" ht="48" x14ac:dyDescent="0.25">
      <c r="A203" s="18"/>
      <c r="B203" s="47" t="s">
        <v>731</v>
      </c>
      <c r="C203" s="24" t="s">
        <v>1099</v>
      </c>
      <c r="D203" s="25" t="s">
        <v>8</v>
      </c>
      <c r="E203" s="27">
        <v>25778.82</v>
      </c>
      <c r="F203" s="26">
        <v>1</v>
      </c>
      <c r="G203" s="13"/>
      <c r="H203" s="14">
        <f t="shared" si="14"/>
        <v>0</v>
      </c>
      <c r="I203" s="14">
        <f t="shared" si="16"/>
        <v>0</v>
      </c>
      <c r="J203" s="44"/>
      <c r="K203" s="45"/>
      <c r="L203" s="52">
        <f t="shared" si="13"/>
        <v>25778.82</v>
      </c>
      <c r="M203" s="1"/>
    </row>
    <row r="204" spans="1:13" customFormat="1" ht="48" x14ac:dyDescent="0.25">
      <c r="A204" s="18"/>
      <c r="B204" s="47" t="s">
        <v>732</v>
      </c>
      <c r="C204" s="24" t="s">
        <v>1100</v>
      </c>
      <c r="D204" s="25" t="s">
        <v>8</v>
      </c>
      <c r="E204" s="27">
        <v>30232.29</v>
      </c>
      <c r="F204" s="26">
        <v>1</v>
      </c>
      <c r="G204" s="13"/>
      <c r="H204" s="14">
        <f t="shared" si="14"/>
        <v>0</v>
      </c>
      <c r="I204" s="14">
        <f t="shared" si="16"/>
        <v>0</v>
      </c>
      <c r="J204" s="44"/>
      <c r="K204" s="45"/>
      <c r="L204" s="52">
        <f t="shared" si="13"/>
        <v>30232.29</v>
      </c>
      <c r="M204" s="1"/>
    </row>
    <row r="205" spans="1:13" customFormat="1" ht="48" x14ac:dyDescent="0.25">
      <c r="A205" s="18"/>
      <c r="B205" s="47" t="s">
        <v>733</v>
      </c>
      <c r="C205" s="24" t="s">
        <v>1101</v>
      </c>
      <c r="D205" s="25" t="s">
        <v>8</v>
      </c>
      <c r="E205" s="27">
        <v>26811.82</v>
      </c>
      <c r="F205" s="26">
        <v>1</v>
      </c>
      <c r="G205" s="13"/>
      <c r="H205" s="14">
        <f t="shared" si="14"/>
        <v>0</v>
      </c>
      <c r="I205" s="14">
        <f t="shared" si="16"/>
        <v>0</v>
      </c>
      <c r="J205" s="44"/>
      <c r="K205" s="45"/>
      <c r="L205" s="52">
        <f t="shared" si="13"/>
        <v>26811.82</v>
      </c>
      <c r="M205" s="1"/>
    </row>
    <row r="206" spans="1:13" customFormat="1" ht="48" x14ac:dyDescent="0.25">
      <c r="A206" s="18"/>
      <c r="B206" s="47" t="s">
        <v>734</v>
      </c>
      <c r="C206" s="24" t="s">
        <v>1102</v>
      </c>
      <c r="D206" s="25" t="s">
        <v>8</v>
      </c>
      <c r="E206" s="27">
        <v>31265.29</v>
      </c>
      <c r="F206" s="26">
        <v>1</v>
      </c>
      <c r="G206" s="13"/>
      <c r="H206" s="14">
        <f t="shared" si="14"/>
        <v>0</v>
      </c>
      <c r="I206" s="14">
        <f t="shared" si="16"/>
        <v>0</v>
      </c>
      <c r="J206" s="44"/>
      <c r="K206" s="45"/>
      <c r="L206" s="52">
        <f t="shared" si="13"/>
        <v>31265.29</v>
      </c>
      <c r="M206" s="1"/>
    </row>
    <row r="207" spans="1:13" customFormat="1" ht="15" x14ac:dyDescent="0.25">
      <c r="A207" s="18"/>
      <c r="B207" s="47" t="s">
        <v>735</v>
      </c>
      <c r="C207" s="24" t="s">
        <v>186</v>
      </c>
      <c r="D207" s="25" t="s">
        <v>1</v>
      </c>
      <c r="E207" s="27">
        <v>92537.33</v>
      </c>
      <c r="F207" s="26">
        <v>1</v>
      </c>
      <c r="G207" s="13"/>
      <c r="H207" s="14">
        <f t="shared" si="14"/>
        <v>0</v>
      </c>
      <c r="I207" s="14">
        <f t="shared" si="16"/>
        <v>0</v>
      </c>
      <c r="J207" s="44"/>
      <c r="K207" s="45"/>
      <c r="L207" s="52">
        <f t="shared" si="13"/>
        <v>92537.33</v>
      </c>
      <c r="M207" s="1"/>
    </row>
    <row r="208" spans="1:13" customFormat="1" ht="15" x14ac:dyDescent="0.25">
      <c r="A208" s="18"/>
      <c r="B208" s="47" t="s">
        <v>736</v>
      </c>
      <c r="C208" s="24" t="s">
        <v>187</v>
      </c>
      <c r="D208" s="25" t="s">
        <v>1</v>
      </c>
      <c r="E208" s="27">
        <v>195737.33</v>
      </c>
      <c r="F208" s="26">
        <v>1</v>
      </c>
      <c r="G208" s="13"/>
      <c r="H208" s="14">
        <f t="shared" si="14"/>
        <v>0</v>
      </c>
      <c r="I208" s="14">
        <f t="shared" si="16"/>
        <v>0</v>
      </c>
      <c r="J208" s="44"/>
      <c r="K208" s="45"/>
      <c r="L208" s="52">
        <f t="shared" si="13"/>
        <v>195737.33</v>
      </c>
      <c r="M208" s="1"/>
    </row>
    <row r="209" spans="1:13" customFormat="1" ht="15" x14ac:dyDescent="0.25">
      <c r="A209" s="18"/>
      <c r="B209" s="47" t="s">
        <v>737</v>
      </c>
      <c r="C209" s="24" t="s">
        <v>188</v>
      </c>
      <c r="D209" s="25" t="s">
        <v>1</v>
      </c>
      <c r="E209" s="27">
        <v>394913.33</v>
      </c>
      <c r="F209" s="26">
        <v>1</v>
      </c>
      <c r="G209" s="13"/>
      <c r="H209" s="14">
        <f t="shared" si="14"/>
        <v>0</v>
      </c>
      <c r="I209" s="14">
        <f t="shared" si="16"/>
        <v>0</v>
      </c>
      <c r="J209" s="44"/>
      <c r="K209" s="45"/>
      <c r="L209" s="52">
        <f t="shared" si="13"/>
        <v>394913.33</v>
      </c>
      <c r="M209" s="1"/>
    </row>
    <row r="210" spans="1:13" customFormat="1" ht="24" x14ac:dyDescent="0.25">
      <c r="A210" s="18"/>
      <c r="B210" s="47" t="s">
        <v>738</v>
      </c>
      <c r="C210" s="24" t="s">
        <v>189</v>
      </c>
      <c r="D210" s="25" t="s">
        <v>1</v>
      </c>
      <c r="E210" s="27">
        <v>94156.76</v>
      </c>
      <c r="F210" s="26">
        <v>1</v>
      </c>
      <c r="G210" s="13"/>
      <c r="H210" s="14">
        <f t="shared" si="14"/>
        <v>0</v>
      </c>
      <c r="I210" s="14">
        <f t="shared" si="16"/>
        <v>0</v>
      </c>
      <c r="J210" s="44"/>
      <c r="K210" s="45"/>
      <c r="L210" s="52">
        <f t="shared" si="13"/>
        <v>94156.76</v>
      </c>
      <c r="M210" s="1"/>
    </row>
    <row r="211" spans="1:13" customFormat="1" ht="24" x14ac:dyDescent="0.25">
      <c r="A211" s="18"/>
      <c r="B211" s="47" t="s">
        <v>739</v>
      </c>
      <c r="C211" s="24" t="s">
        <v>190</v>
      </c>
      <c r="D211" s="25" t="s">
        <v>1</v>
      </c>
      <c r="E211" s="27">
        <v>166396.76</v>
      </c>
      <c r="F211" s="26">
        <v>1</v>
      </c>
      <c r="G211" s="13"/>
      <c r="H211" s="14">
        <f t="shared" si="14"/>
        <v>0</v>
      </c>
      <c r="I211" s="14">
        <f t="shared" si="16"/>
        <v>0</v>
      </c>
      <c r="J211" s="44"/>
      <c r="K211" s="45"/>
      <c r="L211" s="52">
        <f t="shared" si="13"/>
        <v>166396.76</v>
      </c>
      <c r="M211" s="1"/>
    </row>
    <row r="212" spans="1:13" customFormat="1" ht="15" x14ac:dyDescent="0.25">
      <c r="A212" s="18"/>
      <c r="B212" s="47" t="s">
        <v>740</v>
      </c>
      <c r="C212" s="24" t="s">
        <v>191</v>
      </c>
      <c r="D212" s="25" t="s">
        <v>1</v>
      </c>
      <c r="E212" s="27">
        <v>58036.76</v>
      </c>
      <c r="F212" s="26">
        <v>1</v>
      </c>
      <c r="G212" s="13"/>
      <c r="H212" s="14">
        <f t="shared" si="14"/>
        <v>0</v>
      </c>
      <c r="I212" s="14">
        <f t="shared" si="16"/>
        <v>0</v>
      </c>
      <c r="J212" s="44"/>
      <c r="K212" s="45"/>
      <c r="L212" s="52">
        <f t="shared" si="13"/>
        <v>58036.76</v>
      </c>
      <c r="M212" s="1"/>
    </row>
    <row r="213" spans="1:13" customFormat="1" ht="24" x14ac:dyDescent="0.25">
      <c r="A213" s="18"/>
      <c r="B213" s="47" t="s">
        <v>741</v>
      </c>
      <c r="C213" s="24" t="s">
        <v>192</v>
      </c>
      <c r="D213" s="25" t="s">
        <v>1</v>
      </c>
      <c r="E213" s="27">
        <v>64265.760000000002</v>
      </c>
      <c r="F213" s="26">
        <v>1</v>
      </c>
      <c r="G213" s="13"/>
      <c r="H213" s="14">
        <f t="shared" si="14"/>
        <v>0</v>
      </c>
      <c r="I213" s="14">
        <f t="shared" si="16"/>
        <v>0</v>
      </c>
      <c r="J213" s="44"/>
      <c r="K213" s="45"/>
      <c r="L213" s="52">
        <f t="shared" si="13"/>
        <v>64265.760000000002</v>
      </c>
      <c r="M213" s="1"/>
    </row>
    <row r="214" spans="1:13" customFormat="1" ht="24" x14ac:dyDescent="0.25">
      <c r="A214" s="18"/>
      <c r="B214" s="47" t="s">
        <v>742</v>
      </c>
      <c r="C214" s="24" t="s">
        <v>193</v>
      </c>
      <c r="D214" s="25" t="s">
        <v>1</v>
      </c>
      <c r="E214" s="27">
        <v>87216.76</v>
      </c>
      <c r="F214" s="26">
        <v>1</v>
      </c>
      <c r="G214" s="13"/>
      <c r="H214" s="14">
        <f t="shared" si="14"/>
        <v>0</v>
      </c>
      <c r="I214" s="14">
        <f t="shared" si="16"/>
        <v>0</v>
      </c>
      <c r="J214" s="44"/>
      <c r="K214" s="45"/>
      <c r="L214" s="52">
        <f t="shared" si="13"/>
        <v>87216.76</v>
      </c>
      <c r="M214" s="1"/>
    </row>
    <row r="215" spans="1:13" customFormat="1" ht="24" x14ac:dyDescent="0.25">
      <c r="A215" s="18"/>
      <c r="B215" s="47" t="s">
        <v>743</v>
      </c>
      <c r="C215" s="24" t="s">
        <v>194</v>
      </c>
      <c r="D215" s="25" t="s">
        <v>1</v>
      </c>
      <c r="E215" s="27">
        <v>157397.76000000001</v>
      </c>
      <c r="F215" s="26">
        <v>1</v>
      </c>
      <c r="G215" s="13"/>
      <c r="H215" s="14">
        <f t="shared" si="14"/>
        <v>0</v>
      </c>
      <c r="I215" s="14">
        <f t="shared" si="16"/>
        <v>0</v>
      </c>
      <c r="J215" s="44"/>
      <c r="K215" s="45"/>
      <c r="L215" s="52">
        <f t="shared" si="13"/>
        <v>157397.76000000001</v>
      </c>
      <c r="M215" s="1"/>
    </row>
    <row r="216" spans="1:13" customFormat="1" ht="24" x14ac:dyDescent="0.25">
      <c r="A216" s="18"/>
      <c r="B216" s="47" t="s">
        <v>744</v>
      </c>
      <c r="C216" s="24" t="s">
        <v>195</v>
      </c>
      <c r="D216" s="25" t="s">
        <v>1</v>
      </c>
      <c r="E216" s="27">
        <v>176716.76</v>
      </c>
      <c r="F216" s="26">
        <v>1</v>
      </c>
      <c r="G216" s="13"/>
      <c r="H216" s="14">
        <f t="shared" si="14"/>
        <v>0</v>
      </c>
      <c r="I216" s="14">
        <f t="shared" si="16"/>
        <v>0</v>
      </c>
      <c r="J216" s="44"/>
      <c r="K216" s="45"/>
      <c r="L216" s="52">
        <f t="shared" si="13"/>
        <v>176716.76</v>
      </c>
      <c r="M216" s="1"/>
    </row>
    <row r="217" spans="1:13" customFormat="1" ht="15" x14ac:dyDescent="0.25">
      <c r="A217" s="18"/>
      <c r="B217" s="47" t="s">
        <v>745</v>
      </c>
      <c r="C217" s="24" t="s">
        <v>196</v>
      </c>
      <c r="D217" s="25" t="s">
        <v>1</v>
      </c>
      <c r="E217" s="27">
        <v>20841.36</v>
      </c>
      <c r="F217" s="26">
        <v>1</v>
      </c>
      <c r="G217" s="13"/>
      <c r="H217" s="14">
        <f t="shared" si="14"/>
        <v>0</v>
      </c>
      <c r="I217" s="14">
        <f t="shared" si="16"/>
        <v>0</v>
      </c>
      <c r="J217" s="44"/>
      <c r="K217" s="45"/>
      <c r="L217" s="52">
        <f t="shared" si="13"/>
        <v>20841.36</v>
      </c>
      <c r="M217" s="1"/>
    </row>
    <row r="218" spans="1:13" customFormat="1" ht="15" x14ac:dyDescent="0.25">
      <c r="A218" s="18"/>
      <c r="B218" s="47" t="s">
        <v>746</v>
      </c>
      <c r="C218" s="24" t="s">
        <v>197</v>
      </c>
      <c r="D218" s="25" t="s">
        <v>1</v>
      </c>
      <c r="E218" s="27">
        <v>44703.09</v>
      </c>
      <c r="F218" s="26">
        <v>1</v>
      </c>
      <c r="G218" s="13"/>
      <c r="H218" s="14">
        <f t="shared" si="14"/>
        <v>0</v>
      </c>
      <c r="I218" s="14">
        <f t="shared" si="16"/>
        <v>0</v>
      </c>
      <c r="J218" s="44"/>
      <c r="K218" s="45"/>
      <c r="L218" s="52">
        <f t="shared" si="13"/>
        <v>44703.09</v>
      </c>
      <c r="M218" s="1"/>
    </row>
    <row r="219" spans="1:13" customFormat="1" ht="15" x14ac:dyDescent="0.25">
      <c r="A219" s="18"/>
      <c r="B219" s="47" t="s">
        <v>747</v>
      </c>
      <c r="C219" s="24" t="s">
        <v>198</v>
      </c>
      <c r="D219" s="25" t="s">
        <v>1</v>
      </c>
      <c r="E219" s="27">
        <v>40668.089999999997</v>
      </c>
      <c r="F219" s="26">
        <v>1</v>
      </c>
      <c r="G219" s="13"/>
      <c r="H219" s="14">
        <f t="shared" si="14"/>
        <v>0</v>
      </c>
      <c r="I219" s="14">
        <f t="shared" si="16"/>
        <v>0</v>
      </c>
      <c r="J219" s="44"/>
      <c r="K219" s="45"/>
      <c r="L219" s="52">
        <f t="shared" si="13"/>
        <v>40668.089999999997</v>
      </c>
      <c r="M219" s="1"/>
    </row>
    <row r="220" spans="1:13" customFormat="1" ht="15" x14ac:dyDescent="0.25">
      <c r="A220" s="18"/>
      <c r="B220" s="47" t="s">
        <v>748</v>
      </c>
      <c r="C220" s="24" t="s">
        <v>199</v>
      </c>
      <c r="D220" s="25" t="s">
        <v>1</v>
      </c>
      <c r="E220" s="27">
        <v>21487.09</v>
      </c>
      <c r="F220" s="26">
        <v>1</v>
      </c>
      <c r="G220" s="13"/>
      <c r="H220" s="14">
        <f t="shared" si="14"/>
        <v>0</v>
      </c>
      <c r="I220" s="14">
        <f t="shared" si="16"/>
        <v>0</v>
      </c>
      <c r="J220" s="44"/>
      <c r="K220" s="45"/>
      <c r="L220" s="52">
        <f t="shared" si="13"/>
        <v>21487.09</v>
      </c>
      <c r="M220" s="1"/>
    </row>
    <row r="221" spans="1:13" customFormat="1" ht="15" x14ac:dyDescent="0.25">
      <c r="A221" s="18"/>
      <c r="B221" s="47" t="s">
        <v>749</v>
      </c>
      <c r="C221" s="24" t="s">
        <v>200</v>
      </c>
      <c r="D221" s="25" t="s">
        <v>1</v>
      </c>
      <c r="E221" s="27">
        <v>31287.09</v>
      </c>
      <c r="F221" s="26">
        <v>1</v>
      </c>
      <c r="G221" s="13"/>
      <c r="H221" s="14">
        <f t="shared" si="14"/>
        <v>0</v>
      </c>
      <c r="I221" s="14">
        <f t="shared" si="16"/>
        <v>0</v>
      </c>
      <c r="J221" s="44"/>
      <c r="K221" s="45"/>
      <c r="L221" s="52">
        <f t="shared" si="13"/>
        <v>31287.09</v>
      </c>
      <c r="M221" s="1"/>
    </row>
    <row r="222" spans="1:13" customFormat="1" ht="15" x14ac:dyDescent="0.25">
      <c r="A222" s="18"/>
      <c r="B222" s="47" t="s">
        <v>750</v>
      </c>
      <c r="C222" s="24" t="s">
        <v>201</v>
      </c>
      <c r="D222" s="25" t="s">
        <v>1</v>
      </c>
      <c r="E222" s="27">
        <v>24046.09</v>
      </c>
      <c r="F222" s="26">
        <v>1</v>
      </c>
      <c r="G222" s="13"/>
      <c r="H222" s="14">
        <f t="shared" si="14"/>
        <v>0</v>
      </c>
      <c r="I222" s="14">
        <f t="shared" si="16"/>
        <v>0</v>
      </c>
      <c r="J222" s="44"/>
      <c r="K222" s="45"/>
      <c r="L222" s="52">
        <f t="shared" si="13"/>
        <v>24046.09</v>
      </c>
      <c r="M222" s="1"/>
    </row>
    <row r="223" spans="1:13" customFormat="1" ht="15" x14ac:dyDescent="0.25">
      <c r="A223" s="18"/>
      <c r="B223" s="47" t="s">
        <v>751</v>
      </c>
      <c r="C223" s="24" t="s">
        <v>202</v>
      </c>
      <c r="D223" s="25" t="s">
        <v>1</v>
      </c>
      <c r="E223" s="27">
        <v>180925.02</v>
      </c>
      <c r="F223" s="26">
        <v>1</v>
      </c>
      <c r="G223" s="13"/>
      <c r="H223" s="14">
        <f t="shared" si="14"/>
        <v>0</v>
      </c>
      <c r="I223" s="14">
        <f t="shared" si="16"/>
        <v>0</v>
      </c>
      <c r="J223" s="44"/>
      <c r="K223" s="45"/>
      <c r="L223" s="52">
        <f t="shared" si="13"/>
        <v>180925.02</v>
      </c>
      <c r="M223" s="1"/>
    </row>
    <row r="224" spans="1:13" customFormat="1" ht="15" x14ac:dyDescent="0.25">
      <c r="A224" s="18"/>
      <c r="B224" s="47" t="s">
        <v>752</v>
      </c>
      <c r="C224" s="24" t="s">
        <v>203</v>
      </c>
      <c r="D224" s="25" t="s">
        <v>1</v>
      </c>
      <c r="E224" s="27">
        <v>137087.94</v>
      </c>
      <c r="F224" s="26">
        <v>1</v>
      </c>
      <c r="G224" s="13"/>
      <c r="H224" s="14">
        <f t="shared" si="14"/>
        <v>0</v>
      </c>
      <c r="I224" s="14">
        <f t="shared" si="16"/>
        <v>0</v>
      </c>
      <c r="J224" s="44"/>
      <c r="K224" s="45"/>
      <c r="L224" s="52">
        <f t="shared" si="13"/>
        <v>137087.94</v>
      </c>
      <c r="M224" s="1"/>
    </row>
    <row r="225" spans="1:13" customFormat="1" ht="15" x14ac:dyDescent="0.25">
      <c r="A225" s="18"/>
      <c r="B225" s="47" t="s">
        <v>753</v>
      </c>
      <c r="C225" s="24" t="s">
        <v>204</v>
      </c>
      <c r="D225" s="25" t="s">
        <v>1</v>
      </c>
      <c r="E225" s="27">
        <v>67463.66</v>
      </c>
      <c r="F225" s="26">
        <v>1</v>
      </c>
      <c r="G225" s="13"/>
      <c r="H225" s="14">
        <f t="shared" si="14"/>
        <v>0</v>
      </c>
      <c r="I225" s="14">
        <f t="shared" si="16"/>
        <v>0</v>
      </c>
      <c r="J225" s="44"/>
      <c r="K225" s="45"/>
      <c r="L225" s="52">
        <f t="shared" si="13"/>
        <v>67463.66</v>
      </c>
      <c r="M225" s="1"/>
    </row>
    <row r="226" spans="1:13" customFormat="1" ht="24" x14ac:dyDescent="0.25">
      <c r="A226" s="18"/>
      <c r="B226" s="47" t="s">
        <v>754</v>
      </c>
      <c r="C226" s="24" t="s">
        <v>205</v>
      </c>
      <c r="D226" s="25" t="s">
        <v>1</v>
      </c>
      <c r="E226" s="27">
        <v>101115</v>
      </c>
      <c r="F226" s="26">
        <v>1</v>
      </c>
      <c r="G226" s="13"/>
      <c r="H226" s="14">
        <f t="shared" si="14"/>
        <v>0</v>
      </c>
      <c r="I226" s="14">
        <f t="shared" si="16"/>
        <v>0</v>
      </c>
      <c r="J226" s="44"/>
      <c r="K226" s="45"/>
      <c r="L226" s="52">
        <f t="shared" si="13"/>
        <v>101115</v>
      </c>
      <c r="M226" s="1"/>
    </row>
    <row r="227" spans="1:13" customFormat="1" ht="15" x14ac:dyDescent="0.25">
      <c r="A227" s="18"/>
      <c r="B227" s="47" t="s">
        <v>755</v>
      </c>
      <c r="C227" s="24" t="s">
        <v>206</v>
      </c>
      <c r="D227" s="25" t="s">
        <v>1</v>
      </c>
      <c r="E227" s="27">
        <v>83784.850000000006</v>
      </c>
      <c r="F227" s="26">
        <v>1</v>
      </c>
      <c r="G227" s="13"/>
      <c r="H227" s="14">
        <f t="shared" si="14"/>
        <v>0</v>
      </c>
      <c r="I227" s="14">
        <f t="shared" si="16"/>
        <v>0</v>
      </c>
      <c r="J227" s="44"/>
      <c r="K227" s="45"/>
      <c r="L227" s="52">
        <f t="shared" si="13"/>
        <v>83784.850000000006</v>
      </c>
      <c r="M227" s="1"/>
    </row>
    <row r="228" spans="1:13" customFormat="1" ht="15" x14ac:dyDescent="0.25">
      <c r="A228" s="18"/>
      <c r="B228" s="47" t="s">
        <v>756</v>
      </c>
      <c r="C228" s="24" t="s">
        <v>207</v>
      </c>
      <c r="D228" s="25" t="s">
        <v>1</v>
      </c>
      <c r="E228" s="27">
        <v>151267.5</v>
      </c>
      <c r="F228" s="26">
        <v>1</v>
      </c>
      <c r="G228" s="13"/>
      <c r="H228" s="14">
        <f t="shared" si="14"/>
        <v>0</v>
      </c>
      <c r="I228" s="14">
        <f t="shared" si="16"/>
        <v>0</v>
      </c>
      <c r="J228" s="44"/>
      <c r="K228" s="45"/>
      <c r="L228" s="52">
        <f t="shared" si="13"/>
        <v>151267.5</v>
      </c>
      <c r="M228" s="1"/>
    </row>
    <row r="229" spans="1:13" customFormat="1" ht="15" x14ac:dyDescent="0.25">
      <c r="A229" s="18"/>
      <c r="B229" s="47" t="s">
        <v>757</v>
      </c>
      <c r="C229" s="24" t="s">
        <v>208</v>
      </c>
      <c r="D229" s="25" t="s">
        <v>1</v>
      </c>
      <c r="E229" s="27">
        <v>18172.259999999998</v>
      </c>
      <c r="F229" s="26">
        <v>1</v>
      </c>
      <c r="G229" s="13"/>
      <c r="H229" s="14">
        <f t="shared" si="14"/>
        <v>0</v>
      </c>
      <c r="I229" s="14">
        <f t="shared" si="16"/>
        <v>0</v>
      </c>
      <c r="J229" s="44"/>
      <c r="K229" s="45"/>
      <c r="L229" s="52">
        <f t="shared" si="13"/>
        <v>18172.259999999998</v>
      </c>
      <c r="M229" s="1"/>
    </row>
    <row r="230" spans="1:13" customFormat="1" ht="15" x14ac:dyDescent="0.25">
      <c r="A230" s="18"/>
      <c r="B230" s="47" t="s">
        <v>758</v>
      </c>
      <c r="C230" s="24" t="s">
        <v>209</v>
      </c>
      <c r="D230" s="25" t="s">
        <v>1</v>
      </c>
      <c r="E230" s="27">
        <v>60690.26</v>
      </c>
      <c r="F230" s="26">
        <v>1</v>
      </c>
      <c r="G230" s="13"/>
      <c r="H230" s="14">
        <f t="shared" si="14"/>
        <v>0</v>
      </c>
      <c r="I230" s="14">
        <f t="shared" si="16"/>
        <v>0</v>
      </c>
      <c r="J230" s="44"/>
      <c r="K230" s="45"/>
      <c r="L230" s="52">
        <f t="shared" si="13"/>
        <v>60690.26</v>
      </c>
      <c r="M230" s="1"/>
    </row>
    <row r="231" spans="1:13" customFormat="1" ht="24" x14ac:dyDescent="0.25">
      <c r="A231" s="18"/>
      <c r="B231" s="47" t="s">
        <v>759</v>
      </c>
      <c r="C231" s="24" t="s">
        <v>210</v>
      </c>
      <c r="D231" s="25" t="s">
        <v>1</v>
      </c>
      <c r="E231" s="27">
        <v>29993.26</v>
      </c>
      <c r="F231" s="26">
        <v>1</v>
      </c>
      <c r="G231" s="13"/>
      <c r="H231" s="14">
        <f t="shared" si="14"/>
        <v>0</v>
      </c>
      <c r="I231" s="14">
        <f t="shared" si="16"/>
        <v>0</v>
      </c>
      <c r="J231" s="44"/>
      <c r="K231" s="45"/>
      <c r="L231" s="52">
        <f t="shared" si="13"/>
        <v>29993.26</v>
      </c>
      <c r="M231" s="1"/>
    </row>
    <row r="232" spans="1:13" customFormat="1" ht="15" x14ac:dyDescent="0.25">
      <c r="A232" s="18"/>
      <c r="B232" s="47" t="s">
        <v>760</v>
      </c>
      <c r="C232" s="24" t="s">
        <v>211</v>
      </c>
      <c r="D232" s="25" t="s">
        <v>1</v>
      </c>
      <c r="E232" s="27">
        <v>37740.11</v>
      </c>
      <c r="F232" s="26">
        <v>1</v>
      </c>
      <c r="G232" s="13"/>
      <c r="H232" s="14">
        <f t="shared" si="14"/>
        <v>0</v>
      </c>
      <c r="I232" s="14">
        <f t="shared" si="16"/>
        <v>0</v>
      </c>
      <c r="J232" s="44"/>
      <c r="K232" s="45"/>
      <c r="L232" s="52">
        <f t="shared" si="13"/>
        <v>37740.11</v>
      </c>
      <c r="M232" s="1"/>
    </row>
    <row r="233" spans="1:13" customFormat="1" ht="15" x14ac:dyDescent="0.25">
      <c r="A233" s="18"/>
      <c r="B233" s="47" t="s">
        <v>761</v>
      </c>
      <c r="C233" s="24" t="s">
        <v>212</v>
      </c>
      <c r="D233" s="25" t="s">
        <v>1</v>
      </c>
      <c r="E233" s="27">
        <v>20196.11</v>
      </c>
      <c r="F233" s="26">
        <v>1</v>
      </c>
      <c r="G233" s="13"/>
      <c r="H233" s="14">
        <f t="shared" si="14"/>
        <v>0</v>
      </c>
      <c r="I233" s="14">
        <f t="shared" si="16"/>
        <v>0</v>
      </c>
      <c r="J233" s="44"/>
      <c r="K233" s="45"/>
      <c r="L233" s="52">
        <f t="shared" si="13"/>
        <v>20196.11</v>
      </c>
      <c r="M233" s="1"/>
    </row>
    <row r="234" spans="1:13" customFormat="1" ht="15" x14ac:dyDescent="0.25">
      <c r="A234" s="18"/>
      <c r="B234" s="47" t="s">
        <v>762</v>
      </c>
      <c r="C234" s="24" t="s">
        <v>1103</v>
      </c>
      <c r="D234" s="25" t="s">
        <v>1</v>
      </c>
      <c r="E234" s="27">
        <v>734585.48</v>
      </c>
      <c r="F234" s="26">
        <v>1</v>
      </c>
      <c r="G234" s="13"/>
      <c r="H234" s="14">
        <f t="shared" si="14"/>
        <v>0</v>
      </c>
      <c r="I234" s="14">
        <f t="shared" si="16"/>
        <v>0</v>
      </c>
      <c r="J234" s="44"/>
      <c r="K234" s="45"/>
      <c r="L234" s="52">
        <f t="shared" si="13"/>
        <v>734585.48</v>
      </c>
      <c r="M234" s="1"/>
    </row>
    <row r="235" spans="1:13" customFormat="1" ht="24" x14ac:dyDescent="0.25">
      <c r="A235" s="18"/>
      <c r="B235" s="47" t="s">
        <v>763</v>
      </c>
      <c r="C235" s="24" t="s">
        <v>213</v>
      </c>
      <c r="D235" s="25" t="s">
        <v>1</v>
      </c>
      <c r="E235" s="27">
        <v>540310.4</v>
      </c>
      <c r="F235" s="26">
        <v>1</v>
      </c>
      <c r="G235" s="13"/>
      <c r="H235" s="14">
        <f t="shared" si="14"/>
        <v>0</v>
      </c>
      <c r="I235" s="14">
        <f t="shared" si="16"/>
        <v>0</v>
      </c>
      <c r="J235" s="44"/>
      <c r="K235" s="45"/>
      <c r="L235" s="52">
        <f t="shared" si="13"/>
        <v>540310.4</v>
      </c>
      <c r="M235" s="1"/>
    </row>
    <row r="236" spans="1:13" customFormat="1" ht="24" x14ac:dyDescent="0.25">
      <c r="A236" s="18"/>
      <c r="B236" s="47" t="s">
        <v>764</v>
      </c>
      <c r="C236" s="24" t="s">
        <v>214</v>
      </c>
      <c r="D236" s="25" t="s">
        <v>1</v>
      </c>
      <c r="E236" s="27">
        <v>40603</v>
      </c>
      <c r="F236" s="26">
        <v>1</v>
      </c>
      <c r="G236" s="13"/>
      <c r="H236" s="14">
        <f t="shared" si="14"/>
        <v>0</v>
      </c>
      <c r="I236" s="14">
        <f t="shared" si="16"/>
        <v>0</v>
      </c>
      <c r="J236" s="44"/>
      <c r="K236" s="45"/>
      <c r="L236" s="52">
        <f t="shared" si="13"/>
        <v>40603</v>
      </c>
      <c r="M236" s="1"/>
    </row>
    <row r="237" spans="1:13" customFormat="1" ht="24" x14ac:dyDescent="0.25">
      <c r="A237" s="18"/>
      <c r="B237" s="47" t="s">
        <v>765</v>
      </c>
      <c r="C237" s="24" t="s">
        <v>215</v>
      </c>
      <c r="D237" s="25" t="s">
        <v>1</v>
      </c>
      <c r="E237" s="27">
        <v>76759</v>
      </c>
      <c r="F237" s="26">
        <v>1</v>
      </c>
      <c r="G237" s="13"/>
      <c r="H237" s="14">
        <f t="shared" si="14"/>
        <v>0</v>
      </c>
      <c r="I237" s="14">
        <f t="shared" si="16"/>
        <v>0</v>
      </c>
      <c r="J237" s="44"/>
      <c r="K237" s="45"/>
      <c r="L237" s="52">
        <f t="shared" si="13"/>
        <v>76759</v>
      </c>
      <c r="M237" s="1"/>
    </row>
    <row r="238" spans="1:13" customFormat="1" ht="24" x14ac:dyDescent="0.25">
      <c r="A238" s="18"/>
      <c r="B238" s="47" t="s">
        <v>766</v>
      </c>
      <c r="C238" s="24" t="s">
        <v>216</v>
      </c>
      <c r="D238" s="25" t="s">
        <v>1</v>
      </c>
      <c r="E238" s="27">
        <v>274047.78000000003</v>
      </c>
      <c r="F238" s="26">
        <v>1</v>
      </c>
      <c r="G238" s="13"/>
      <c r="H238" s="14">
        <f t="shared" si="14"/>
        <v>0</v>
      </c>
      <c r="I238" s="14">
        <f t="shared" si="16"/>
        <v>0</v>
      </c>
      <c r="J238" s="44"/>
      <c r="K238" s="45"/>
      <c r="L238" s="52">
        <f t="shared" si="13"/>
        <v>274047.78000000003</v>
      </c>
      <c r="M238" s="1"/>
    </row>
    <row r="239" spans="1:13" customFormat="1" ht="24" x14ac:dyDescent="0.25">
      <c r="A239" s="18"/>
      <c r="B239" s="47" t="s">
        <v>767</v>
      </c>
      <c r="C239" s="24" t="s">
        <v>217</v>
      </c>
      <c r="D239" s="25" t="s">
        <v>1</v>
      </c>
      <c r="E239" s="27">
        <v>399017.17</v>
      </c>
      <c r="F239" s="26">
        <v>1</v>
      </c>
      <c r="G239" s="13"/>
      <c r="H239" s="14">
        <f t="shared" si="14"/>
        <v>0</v>
      </c>
      <c r="I239" s="14">
        <f t="shared" si="16"/>
        <v>0</v>
      </c>
      <c r="J239" s="44"/>
      <c r="K239" s="45"/>
      <c r="L239" s="52">
        <f t="shared" si="13"/>
        <v>399017.17</v>
      </c>
      <c r="M239" s="1"/>
    </row>
    <row r="240" spans="1:13" customFormat="1" ht="24" x14ac:dyDescent="0.25">
      <c r="A240" s="18"/>
      <c r="B240" s="47" t="s">
        <v>768</v>
      </c>
      <c r="C240" s="24" t="s">
        <v>218</v>
      </c>
      <c r="D240" s="25" t="s">
        <v>1</v>
      </c>
      <c r="E240" s="27">
        <v>612557.17000000004</v>
      </c>
      <c r="F240" s="26">
        <v>1</v>
      </c>
      <c r="G240" s="13"/>
      <c r="H240" s="14">
        <f t="shared" si="14"/>
        <v>0</v>
      </c>
      <c r="I240" s="14">
        <f t="shared" si="16"/>
        <v>0</v>
      </c>
      <c r="J240" s="44"/>
      <c r="K240" s="45"/>
      <c r="L240" s="52">
        <f t="shared" si="13"/>
        <v>612557.17000000004</v>
      </c>
      <c r="M240" s="1"/>
    </row>
    <row r="241" spans="1:13" customFormat="1" ht="24" x14ac:dyDescent="0.25">
      <c r="A241" s="18"/>
      <c r="B241" s="47" t="s">
        <v>769</v>
      </c>
      <c r="C241" s="24" t="s">
        <v>1104</v>
      </c>
      <c r="D241" s="25" t="s">
        <v>1</v>
      </c>
      <c r="E241" s="27">
        <v>700511.88</v>
      </c>
      <c r="F241" s="26">
        <v>1</v>
      </c>
      <c r="G241" s="13"/>
      <c r="H241" s="14">
        <f t="shared" si="14"/>
        <v>0</v>
      </c>
      <c r="I241" s="14">
        <f t="shared" si="16"/>
        <v>0</v>
      </c>
      <c r="J241" s="44"/>
      <c r="K241" s="45"/>
      <c r="L241" s="52">
        <f t="shared" si="13"/>
        <v>700511.88</v>
      </c>
      <c r="M241" s="1"/>
    </row>
    <row r="242" spans="1:13" customFormat="1" ht="24" x14ac:dyDescent="0.25">
      <c r="A242" s="18"/>
      <c r="B242" s="47" t="s">
        <v>770</v>
      </c>
      <c r="C242" s="24" t="s">
        <v>219</v>
      </c>
      <c r="D242" s="25" t="s">
        <v>1</v>
      </c>
      <c r="E242" s="27">
        <v>51853.88</v>
      </c>
      <c r="F242" s="26">
        <v>1</v>
      </c>
      <c r="G242" s="13"/>
      <c r="H242" s="14">
        <f t="shared" si="14"/>
        <v>0</v>
      </c>
      <c r="I242" s="14">
        <f t="shared" si="16"/>
        <v>0</v>
      </c>
      <c r="J242" s="44"/>
      <c r="K242" s="45"/>
      <c r="L242" s="52">
        <f t="shared" si="13"/>
        <v>51853.88</v>
      </c>
      <c r="M242" s="1"/>
    </row>
    <row r="243" spans="1:13" customFormat="1" ht="24" x14ac:dyDescent="0.25">
      <c r="A243" s="18"/>
      <c r="B243" s="47" t="s">
        <v>771</v>
      </c>
      <c r="C243" s="24" t="s">
        <v>220</v>
      </c>
      <c r="D243" s="25" t="s">
        <v>1</v>
      </c>
      <c r="E243" s="27">
        <v>82813.88</v>
      </c>
      <c r="F243" s="26">
        <v>1</v>
      </c>
      <c r="G243" s="13"/>
      <c r="H243" s="14">
        <f t="shared" si="14"/>
        <v>0</v>
      </c>
      <c r="I243" s="14">
        <f t="shared" si="16"/>
        <v>0</v>
      </c>
      <c r="J243" s="44"/>
      <c r="K243" s="45"/>
      <c r="L243" s="52">
        <f t="shared" si="13"/>
        <v>82813.88</v>
      </c>
      <c r="M243" s="1"/>
    </row>
    <row r="244" spans="1:13" customFormat="1" ht="15" x14ac:dyDescent="0.25">
      <c r="A244" s="18"/>
      <c r="B244" s="47" t="s">
        <v>772</v>
      </c>
      <c r="C244" s="24" t="s">
        <v>221</v>
      </c>
      <c r="D244" s="25" t="s">
        <v>1</v>
      </c>
      <c r="E244" s="27">
        <v>117100.88</v>
      </c>
      <c r="F244" s="26">
        <v>1</v>
      </c>
      <c r="G244" s="13"/>
      <c r="H244" s="14">
        <f t="shared" si="14"/>
        <v>0</v>
      </c>
      <c r="I244" s="14">
        <f t="shared" si="16"/>
        <v>0</v>
      </c>
      <c r="J244" s="44"/>
      <c r="K244" s="45"/>
      <c r="L244" s="52">
        <f t="shared" si="13"/>
        <v>117100.88</v>
      </c>
      <c r="M244" s="1"/>
    </row>
    <row r="245" spans="1:13" customFormat="1" ht="24" x14ac:dyDescent="0.25">
      <c r="A245" s="18"/>
      <c r="B245" s="47" t="s">
        <v>773</v>
      </c>
      <c r="C245" s="24" t="s">
        <v>222</v>
      </c>
      <c r="D245" s="25" t="s">
        <v>1</v>
      </c>
      <c r="E245" s="27">
        <v>85005.88</v>
      </c>
      <c r="F245" s="26">
        <v>1</v>
      </c>
      <c r="G245" s="13"/>
      <c r="H245" s="14">
        <f t="shared" si="14"/>
        <v>0</v>
      </c>
      <c r="I245" s="14">
        <f t="shared" si="16"/>
        <v>0</v>
      </c>
      <c r="J245" s="44"/>
      <c r="K245" s="45"/>
      <c r="L245" s="52">
        <f t="shared" si="13"/>
        <v>85005.88</v>
      </c>
      <c r="M245" s="1"/>
    </row>
    <row r="246" spans="1:13" customFormat="1" ht="15" x14ac:dyDescent="0.25">
      <c r="A246" s="18"/>
      <c r="B246" s="47" t="s">
        <v>774</v>
      </c>
      <c r="C246" s="24" t="s">
        <v>223</v>
      </c>
      <c r="D246" s="25" t="s">
        <v>1</v>
      </c>
      <c r="E246" s="27">
        <v>204717.88</v>
      </c>
      <c r="F246" s="26">
        <v>1</v>
      </c>
      <c r="G246" s="13"/>
      <c r="H246" s="14">
        <f t="shared" si="14"/>
        <v>0</v>
      </c>
      <c r="I246" s="14">
        <f t="shared" si="16"/>
        <v>0</v>
      </c>
      <c r="J246" s="44"/>
      <c r="K246" s="45"/>
      <c r="L246" s="52">
        <f t="shared" si="13"/>
        <v>204717.88</v>
      </c>
      <c r="M246" s="1"/>
    </row>
    <row r="247" spans="1:13" customFormat="1" ht="24" x14ac:dyDescent="0.25">
      <c r="A247" s="18"/>
      <c r="B247" s="47" t="s">
        <v>775</v>
      </c>
      <c r="C247" s="24" t="s">
        <v>224</v>
      </c>
      <c r="D247" s="25" t="s">
        <v>1</v>
      </c>
      <c r="E247" s="27">
        <v>38695.019999999997</v>
      </c>
      <c r="F247" s="26">
        <v>1</v>
      </c>
      <c r="G247" s="13"/>
      <c r="H247" s="14">
        <f t="shared" si="14"/>
        <v>0</v>
      </c>
      <c r="I247" s="14">
        <f t="shared" si="16"/>
        <v>0</v>
      </c>
      <c r="J247" s="44"/>
      <c r="K247" s="45"/>
      <c r="L247" s="52">
        <f t="shared" si="13"/>
        <v>38695.019999999997</v>
      </c>
      <c r="M247" s="1"/>
    </row>
    <row r="248" spans="1:13" customFormat="1" ht="15" x14ac:dyDescent="0.25">
      <c r="A248" s="18"/>
      <c r="B248" s="47" t="s">
        <v>776</v>
      </c>
      <c r="C248" s="24" t="s">
        <v>225</v>
      </c>
      <c r="D248" s="25" t="s">
        <v>1</v>
      </c>
      <c r="E248" s="27">
        <v>34412.879999999997</v>
      </c>
      <c r="F248" s="26">
        <v>1</v>
      </c>
      <c r="G248" s="13"/>
      <c r="H248" s="14">
        <f t="shared" si="14"/>
        <v>0</v>
      </c>
      <c r="I248" s="14">
        <f t="shared" si="16"/>
        <v>0</v>
      </c>
      <c r="J248" s="44"/>
      <c r="K248" s="45"/>
      <c r="L248" s="52">
        <f t="shared" si="13"/>
        <v>34412.879999999997</v>
      </c>
      <c r="M248" s="1"/>
    </row>
    <row r="249" spans="1:13" customFormat="1" ht="15" x14ac:dyDescent="0.25">
      <c r="A249" s="18"/>
      <c r="B249" s="47" t="s">
        <v>777</v>
      </c>
      <c r="C249" s="24" t="s">
        <v>226</v>
      </c>
      <c r="D249" s="25" t="s">
        <v>1</v>
      </c>
      <c r="E249" s="27">
        <v>39469.879999999997</v>
      </c>
      <c r="F249" s="26">
        <v>1</v>
      </c>
      <c r="G249" s="13"/>
      <c r="H249" s="14">
        <f t="shared" si="14"/>
        <v>0</v>
      </c>
      <c r="I249" s="14">
        <f t="shared" si="16"/>
        <v>0</v>
      </c>
      <c r="J249" s="44"/>
      <c r="K249" s="45"/>
      <c r="L249" s="52">
        <f t="shared" si="13"/>
        <v>39469.879999999997</v>
      </c>
      <c r="M249" s="1"/>
    </row>
    <row r="250" spans="1:13" customFormat="1" ht="15" x14ac:dyDescent="0.25">
      <c r="A250" s="18"/>
      <c r="B250" s="47" t="s">
        <v>778</v>
      </c>
      <c r="C250" s="24" t="s">
        <v>227</v>
      </c>
      <c r="D250" s="25" t="s">
        <v>1</v>
      </c>
      <c r="E250" s="27">
        <v>38437.879999999997</v>
      </c>
      <c r="F250" s="26">
        <v>1</v>
      </c>
      <c r="G250" s="13"/>
      <c r="H250" s="14">
        <f t="shared" si="14"/>
        <v>0</v>
      </c>
      <c r="I250" s="14">
        <f t="shared" si="16"/>
        <v>0</v>
      </c>
      <c r="J250" s="44"/>
      <c r="K250" s="45"/>
      <c r="L250" s="52">
        <f t="shared" si="13"/>
        <v>38437.879999999997</v>
      </c>
      <c r="M250" s="1"/>
    </row>
    <row r="251" spans="1:13" customFormat="1" ht="15" x14ac:dyDescent="0.25">
      <c r="A251" s="18"/>
      <c r="B251" s="47" t="s">
        <v>779</v>
      </c>
      <c r="C251" s="24" t="s">
        <v>228</v>
      </c>
      <c r="D251" s="25" t="s">
        <v>1</v>
      </c>
      <c r="E251" s="27">
        <v>44629.88</v>
      </c>
      <c r="F251" s="26">
        <v>1</v>
      </c>
      <c r="G251" s="13"/>
      <c r="H251" s="14">
        <f t="shared" si="14"/>
        <v>0</v>
      </c>
      <c r="I251" s="14">
        <f t="shared" si="16"/>
        <v>0</v>
      </c>
      <c r="J251" s="44"/>
      <c r="K251" s="45"/>
      <c r="L251" s="52">
        <f t="shared" si="13"/>
        <v>44629.88</v>
      </c>
      <c r="M251" s="1"/>
    </row>
    <row r="252" spans="1:13" customFormat="1" ht="15" x14ac:dyDescent="0.25">
      <c r="A252" s="18"/>
      <c r="B252" s="47" t="s">
        <v>780</v>
      </c>
      <c r="C252" s="24" t="s">
        <v>229</v>
      </c>
      <c r="D252" s="25" t="s">
        <v>1</v>
      </c>
      <c r="E252" s="27">
        <v>59077.88</v>
      </c>
      <c r="F252" s="26">
        <v>1</v>
      </c>
      <c r="G252" s="13"/>
      <c r="H252" s="14">
        <f t="shared" si="14"/>
        <v>0</v>
      </c>
      <c r="I252" s="14">
        <f t="shared" si="16"/>
        <v>0</v>
      </c>
      <c r="J252" s="44"/>
      <c r="K252" s="45"/>
      <c r="L252" s="52">
        <f t="shared" si="13"/>
        <v>59077.88</v>
      </c>
      <c r="M252" s="1"/>
    </row>
    <row r="253" spans="1:13" customFormat="1" ht="15" x14ac:dyDescent="0.25">
      <c r="A253" s="18"/>
      <c r="B253" s="47" t="s">
        <v>781</v>
      </c>
      <c r="C253" s="24" t="s">
        <v>230</v>
      </c>
      <c r="D253" s="25" t="s">
        <v>8</v>
      </c>
      <c r="E253" s="27">
        <v>15023.62</v>
      </c>
      <c r="F253" s="26">
        <v>1</v>
      </c>
      <c r="G253" s="13"/>
      <c r="H253" s="14">
        <f t="shared" si="14"/>
        <v>0</v>
      </c>
      <c r="I253" s="14">
        <f t="shared" si="16"/>
        <v>0</v>
      </c>
      <c r="J253" s="44"/>
      <c r="K253" s="45"/>
      <c r="L253" s="52">
        <f t="shared" si="13"/>
        <v>15023.62</v>
      </c>
      <c r="M253" s="1"/>
    </row>
    <row r="254" spans="1:13" customFormat="1" ht="24" x14ac:dyDescent="0.25">
      <c r="A254" s="18"/>
      <c r="B254" s="47" t="s">
        <v>782</v>
      </c>
      <c r="C254" s="24" t="s">
        <v>1105</v>
      </c>
      <c r="D254" s="25" t="s">
        <v>1</v>
      </c>
      <c r="E254" s="27">
        <v>22567.27</v>
      </c>
      <c r="F254" s="26">
        <v>1</v>
      </c>
      <c r="G254" s="13"/>
      <c r="H254" s="14">
        <f t="shared" si="14"/>
        <v>0</v>
      </c>
      <c r="I254" s="14">
        <f t="shared" si="16"/>
        <v>0</v>
      </c>
      <c r="J254" s="44"/>
      <c r="K254" s="45"/>
      <c r="L254" s="52">
        <f t="shared" si="13"/>
        <v>22567.27</v>
      </c>
      <c r="M254" s="1"/>
    </row>
    <row r="255" spans="1:13" customFormat="1" ht="24" x14ac:dyDescent="0.25">
      <c r="A255" s="18"/>
      <c r="B255" s="47" t="s">
        <v>783</v>
      </c>
      <c r="C255" s="24" t="s">
        <v>1106</v>
      </c>
      <c r="D255" s="25" t="s">
        <v>1</v>
      </c>
      <c r="E255" s="27">
        <v>22567.27</v>
      </c>
      <c r="F255" s="26">
        <v>1</v>
      </c>
      <c r="G255" s="13"/>
      <c r="H255" s="14">
        <f t="shared" si="14"/>
        <v>0</v>
      </c>
      <c r="I255" s="14">
        <f t="shared" si="16"/>
        <v>0</v>
      </c>
      <c r="J255" s="44"/>
      <c r="K255" s="45"/>
      <c r="L255" s="52">
        <f t="shared" si="13"/>
        <v>22567.27</v>
      </c>
      <c r="M255" s="1"/>
    </row>
    <row r="256" spans="1:13" customFormat="1" ht="24" x14ac:dyDescent="0.25">
      <c r="A256" s="18"/>
      <c r="B256" s="47" t="s">
        <v>784</v>
      </c>
      <c r="C256" s="24" t="s">
        <v>231</v>
      </c>
      <c r="D256" s="25" t="s">
        <v>1</v>
      </c>
      <c r="E256" s="27">
        <v>27364.23</v>
      </c>
      <c r="F256" s="26">
        <v>1</v>
      </c>
      <c r="G256" s="13"/>
      <c r="H256" s="14">
        <f t="shared" si="14"/>
        <v>0</v>
      </c>
      <c r="I256" s="14">
        <f t="shared" si="16"/>
        <v>0</v>
      </c>
      <c r="J256" s="44"/>
      <c r="K256" s="45"/>
      <c r="L256" s="52">
        <f t="shared" si="13"/>
        <v>27364.23</v>
      </c>
      <c r="M256" s="1"/>
    </row>
    <row r="257" spans="1:13" customFormat="1" ht="24" x14ac:dyDescent="0.25">
      <c r="A257" s="18"/>
      <c r="B257" s="47" t="s">
        <v>785</v>
      </c>
      <c r="C257" s="24" t="s">
        <v>232</v>
      </c>
      <c r="D257" s="25" t="s">
        <v>1</v>
      </c>
      <c r="E257" s="27">
        <v>69676.23</v>
      </c>
      <c r="F257" s="26">
        <v>1</v>
      </c>
      <c r="G257" s="13"/>
      <c r="H257" s="14">
        <f t="shared" si="14"/>
        <v>0</v>
      </c>
      <c r="I257" s="14">
        <f t="shared" si="16"/>
        <v>0</v>
      </c>
      <c r="J257" s="44"/>
      <c r="K257" s="45"/>
      <c r="L257" s="52">
        <f t="shared" si="13"/>
        <v>69676.23</v>
      </c>
      <c r="M257" s="1"/>
    </row>
    <row r="258" spans="1:13" customFormat="1" ht="24" x14ac:dyDescent="0.25">
      <c r="A258" s="18"/>
      <c r="B258" s="47" t="s">
        <v>786</v>
      </c>
      <c r="C258" s="24" t="s">
        <v>233</v>
      </c>
      <c r="D258" s="25" t="s">
        <v>1</v>
      </c>
      <c r="E258" s="27">
        <v>118180.23</v>
      </c>
      <c r="F258" s="26">
        <v>1</v>
      </c>
      <c r="G258" s="13"/>
      <c r="H258" s="14">
        <f t="shared" si="14"/>
        <v>0</v>
      </c>
      <c r="I258" s="14">
        <f t="shared" si="16"/>
        <v>0</v>
      </c>
      <c r="J258" s="44"/>
      <c r="K258" s="45"/>
      <c r="L258" s="52">
        <f t="shared" si="13"/>
        <v>118180.23</v>
      </c>
      <c r="M258" s="1"/>
    </row>
    <row r="259" spans="1:13" customFormat="1" ht="24" x14ac:dyDescent="0.25">
      <c r="A259" s="18"/>
      <c r="B259" s="47" t="s">
        <v>787</v>
      </c>
      <c r="C259" s="24" t="s">
        <v>234</v>
      </c>
      <c r="D259" s="25" t="s">
        <v>1</v>
      </c>
      <c r="E259" s="27">
        <v>66327.06</v>
      </c>
      <c r="F259" s="26">
        <v>1</v>
      </c>
      <c r="G259" s="13"/>
      <c r="H259" s="14">
        <f t="shared" si="14"/>
        <v>0</v>
      </c>
      <c r="I259" s="14">
        <f t="shared" si="16"/>
        <v>0</v>
      </c>
      <c r="J259" s="44"/>
      <c r="K259" s="45"/>
      <c r="L259" s="52">
        <f t="shared" si="13"/>
        <v>66327.06</v>
      </c>
      <c r="M259" s="1"/>
    </row>
    <row r="260" spans="1:13" customFormat="1" ht="15" x14ac:dyDescent="0.25">
      <c r="A260" s="18"/>
      <c r="B260" s="47" t="s">
        <v>788</v>
      </c>
      <c r="C260" s="24" t="s">
        <v>235</v>
      </c>
      <c r="D260" s="25" t="s">
        <v>1</v>
      </c>
      <c r="E260" s="27">
        <v>61842.879999999997</v>
      </c>
      <c r="F260" s="26">
        <v>1</v>
      </c>
      <c r="G260" s="13"/>
      <c r="H260" s="14">
        <f t="shared" si="14"/>
        <v>0</v>
      </c>
      <c r="I260" s="14">
        <f t="shared" si="16"/>
        <v>0</v>
      </c>
      <c r="J260" s="44"/>
      <c r="K260" s="45"/>
      <c r="L260" s="52">
        <f t="shared" si="13"/>
        <v>61842.879999999997</v>
      </c>
      <c r="M260" s="1"/>
    </row>
    <row r="261" spans="1:13" customFormat="1" ht="24" x14ac:dyDescent="0.25">
      <c r="A261" s="18"/>
      <c r="B261" s="47" t="s">
        <v>789</v>
      </c>
      <c r="C261" s="24" t="s">
        <v>236</v>
      </c>
      <c r="D261" s="25" t="s">
        <v>1</v>
      </c>
      <c r="E261" s="27">
        <v>448456.73</v>
      </c>
      <c r="F261" s="26">
        <v>1</v>
      </c>
      <c r="G261" s="13"/>
      <c r="H261" s="14">
        <f t="shared" si="14"/>
        <v>0</v>
      </c>
      <c r="I261" s="14">
        <f t="shared" si="16"/>
        <v>0</v>
      </c>
      <c r="J261" s="44"/>
      <c r="K261" s="45"/>
      <c r="L261" s="52">
        <f t="shared" si="13"/>
        <v>448456.73</v>
      </c>
      <c r="M261" s="1"/>
    </row>
    <row r="262" spans="1:13" customFormat="1" ht="24" x14ac:dyDescent="0.25">
      <c r="A262" s="18"/>
      <c r="B262" s="47" t="s">
        <v>790</v>
      </c>
      <c r="C262" s="24" t="s">
        <v>237</v>
      </c>
      <c r="D262" s="25" t="s">
        <v>1</v>
      </c>
      <c r="E262" s="27">
        <v>3070162.67</v>
      </c>
      <c r="F262" s="26">
        <v>1</v>
      </c>
      <c r="G262" s="13"/>
      <c r="H262" s="14">
        <f t="shared" si="14"/>
        <v>0</v>
      </c>
      <c r="I262" s="14">
        <f t="shared" si="16"/>
        <v>0</v>
      </c>
      <c r="J262" s="44"/>
      <c r="K262" s="45"/>
      <c r="L262" s="52">
        <f t="shared" si="13"/>
        <v>3070162.67</v>
      </c>
      <c r="M262" s="1"/>
    </row>
    <row r="263" spans="1:13" customFormat="1" ht="15" x14ac:dyDescent="0.25">
      <c r="A263" s="18"/>
      <c r="B263" s="47" t="s">
        <v>791</v>
      </c>
      <c r="C263" s="24" t="s">
        <v>238</v>
      </c>
      <c r="D263" s="25" t="s">
        <v>1</v>
      </c>
      <c r="E263" s="27">
        <v>26852.13</v>
      </c>
      <c r="F263" s="26">
        <v>1</v>
      </c>
      <c r="G263" s="13"/>
      <c r="H263" s="14">
        <f t="shared" si="14"/>
        <v>0</v>
      </c>
      <c r="I263" s="14">
        <f t="shared" si="16"/>
        <v>0</v>
      </c>
      <c r="J263" s="44"/>
      <c r="K263" s="45"/>
      <c r="L263" s="52">
        <f t="shared" si="13"/>
        <v>26852.13</v>
      </c>
      <c r="M263" s="1"/>
    </row>
    <row r="264" spans="1:13" customFormat="1" ht="15" x14ac:dyDescent="0.25">
      <c r="A264" s="18"/>
      <c r="B264" s="47" t="s">
        <v>792</v>
      </c>
      <c r="C264" s="24" t="s">
        <v>239</v>
      </c>
      <c r="D264" s="25" t="s">
        <v>1</v>
      </c>
      <c r="E264" s="27">
        <v>37328.43</v>
      </c>
      <c r="F264" s="26">
        <v>1</v>
      </c>
      <c r="G264" s="13"/>
      <c r="H264" s="14">
        <f t="shared" si="14"/>
        <v>0</v>
      </c>
      <c r="I264" s="14">
        <f t="shared" si="16"/>
        <v>0</v>
      </c>
      <c r="J264" s="44"/>
      <c r="K264" s="45"/>
      <c r="L264" s="52">
        <f t="shared" ref="L264:L327" si="17">ROUND(E264*F264,2)</f>
        <v>37328.43</v>
      </c>
      <c r="M264" s="1"/>
    </row>
    <row r="265" spans="1:13" customFormat="1" ht="48" x14ac:dyDescent="0.25">
      <c r="A265" s="18"/>
      <c r="B265" s="47" t="s">
        <v>793</v>
      </c>
      <c r="C265" s="24" t="s">
        <v>240</v>
      </c>
      <c r="D265" s="25" t="s">
        <v>8</v>
      </c>
      <c r="E265" s="27">
        <v>91781.46</v>
      </c>
      <c r="F265" s="26">
        <v>1</v>
      </c>
      <c r="G265" s="13"/>
      <c r="H265" s="14">
        <f t="shared" ref="H265:H280" si="18">ROUND(G265*1,2)</f>
        <v>0</v>
      </c>
      <c r="I265" s="14">
        <f t="shared" si="16"/>
        <v>0</v>
      </c>
      <c r="J265" s="44"/>
      <c r="K265" s="45"/>
      <c r="L265" s="52">
        <f t="shared" si="17"/>
        <v>91781.46</v>
      </c>
      <c r="M265" s="1"/>
    </row>
    <row r="266" spans="1:13" customFormat="1" ht="48" x14ac:dyDescent="0.25">
      <c r="A266" s="18"/>
      <c r="B266" s="47" t="s">
        <v>794</v>
      </c>
      <c r="C266" s="24" t="s">
        <v>241</v>
      </c>
      <c r="D266" s="25" t="s">
        <v>8</v>
      </c>
      <c r="E266" s="27">
        <v>78321.490000000005</v>
      </c>
      <c r="F266" s="26">
        <v>1</v>
      </c>
      <c r="G266" s="13"/>
      <c r="H266" s="14">
        <f t="shared" si="18"/>
        <v>0</v>
      </c>
      <c r="I266" s="14">
        <f t="shared" ref="I266:I270" si="19">H266*F266</f>
        <v>0</v>
      </c>
      <c r="J266" s="44"/>
      <c r="K266" s="45"/>
      <c r="L266" s="52">
        <f t="shared" si="17"/>
        <v>78321.490000000005</v>
      </c>
      <c r="M266" s="1"/>
    </row>
    <row r="267" spans="1:13" customFormat="1" ht="48" x14ac:dyDescent="0.25">
      <c r="A267" s="18"/>
      <c r="B267" s="47" t="s">
        <v>795</v>
      </c>
      <c r="C267" s="24" t="s">
        <v>242</v>
      </c>
      <c r="D267" s="25" t="s">
        <v>8</v>
      </c>
      <c r="E267" s="27">
        <v>67034.14</v>
      </c>
      <c r="F267" s="26">
        <v>1</v>
      </c>
      <c r="G267" s="13"/>
      <c r="H267" s="14">
        <f t="shared" si="18"/>
        <v>0</v>
      </c>
      <c r="I267" s="14">
        <f t="shared" si="19"/>
        <v>0</v>
      </c>
      <c r="J267" s="44"/>
      <c r="K267" s="45"/>
      <c r="L267" s="52">
        <f t="shared" si="17"/>
        <v>67034.14</v>
      </c>
      <c r="M267" s="1"/>
    </row>
    <row r="268" spans="1:13" customFormat="1" ht="48" x14ac:dyDescent="0.25">
      <c r="A268" s="18"/>
      <c r="B268" s="47" t="s">
        <v>1153</v>
      </c>
      <c r="C268" s="24" t="s">
        <v>243</v>
      </c>
      <c r="D268" s="25" t="s">
        <v>8</v>
      </c>
      <c r="E268" s="27">
        <v>99038.64</v>
      </c>
      <c r="F268" s="26">
        <v>1</v>
      </c>
      <c r="G268" s="13"/>
      <c r="H268" s="14">
        <f t="shared" si="18"/>
        <v>0</v>
      </c>
      <c r="I268" s="14">
        <f t="shared" si="19"/>
        <v>0</v>
      </c>
      <c r="J268" s="44"/>
      <c r="K268" s="45"/>
      <c r="L268" s="52">
        <f t="shared" si="17"/>
        <v>99038.64</v>
      </c>
      <c r="M268" s="1"/>
    </row>
    <row r="269" spans="1:13" customFormat="1" ht="48" x14ac:dyDescent="0.25">
      <c r="A269" s="18"/>
      <c r="B269" s="47" t="s">
        <v>1154</v>
      </c>
      <c r="C269" s="24" t="s">
        <v>244</v>
      </c>
      <c r="D269" s="25" t="s">
        <v>8</v>
      </c>
      <c r="E269" s="27">
        <v>87260.89</v>
      </c>
      <c r="F269" s="26">
        <v>1</v>
      </c>
      <c r="G269" s="13"/>
      <c r="H269" s="14">
        <f t="shared" si="18"/>
        <v>0</v>
      </c>
      <c r="I269" s="14">
        <f t="shared" si="19"/>
        <v>0</v>
      </c>
      <c r="J269" s="44"/>
      <c r="K269" s="45"/>
      <c r="L269" s="52">
        <f t="shared" si="17"/>
        <v>87260.89</v>
      </c>
      <c r="M269" s="1"/>
    </row>
    <row r="270" spans="1:13" customFormat="1" ht="24" x14ac:dyDescent="0.25">
      <c r="A270" s="18"/>
      <c r="B270" s="47" t="s">
        <v>1155</v>
      </c>
      <c r="C270" s="24" t="s">
        <v>245</v>
      </c>
      <c r="D270" s="25" t="s">
        <v>1</v>
      </c>
      <c r="E270" s="27">
        <v>201202.62</v>
      </c>
      <c r="F270" s="26">
        <v>1</v>
      </c>
      <c r="G270" s="13"/>
      <c r="H270" s="14">
        <f t="shared" si="18"/>
        <v>0</v>
      </c>
      <c r="I270" s="14">
        <f t="shared" si="19"/>
        <v>0</v>
      </c>
      <c r="J270" s="44"/>
      <c r="K270" s="45"/>
      <c r="L270" s="52">
        <f t="shared" si="17"/>
        <v>201202.62</v>
      </c>
      <c r="M270" s="1"/>
    </row>
    <row r="271" spans="1:13" customFormat="1" ht="15" x14ac:dyDescent="0.25">
      <c r="A271" s="48"/>
      <c r="B271" s="48"/>
      <c r="C271" s="48"/>
      <c r="D271" s="48"/>
      <c r="E271" s="48"/>
      <c r="F271" s="49"/>
      <c r="G271" s="48"/>
      <c r="H271" s="49"/>
      <c r="I271" s="48"/>
      <c r="J271" s="49"/>
      <c r="K271" s="48"/>
      <c r="L271" s="52">
        <f t="shared" si="17"/>
        <v>0</v>
      </c>
      <c r="M271" s="1"/>
    </row>
    <row r="272" spans="1:13" customFormat="1" ht="15" x14ac:dyDescent="0.25">
      <c r="A272" s="22">
        <v>5</v>
      </c>
      <c r="B272" s="64" t="s">
        <v>246</v>
      </c>
      <c r="C272" s="64"/>
      <c r="D272" s="12"/>
      <c r="E272" s="12"/>
      <c r="F272" s="12"/>
      <c r="G272" s="12"/>
      <c r="H272" s="12"/>
      <c r="I272" s="11"/>
      <c r="J272" s="11"/>
      <c r="K272" s="11"/>
      <c r="L272" s="52">
        <f t="shared" si="17"/>
        <v>0</v>
      </c>
      <c r="M272" s="1"/>
    </row>
    <row r="273" spans="1:13" customFormat="1" ht="24" x14ac:dyDescent="0.25">
      <c r="A273" s="18"/>
      <c r="B273" s="47" t="s">
        <v>796</v>
      </c>
      <c r="C273" s="24" t="s">
        <v>247</v>
      </c>
      <c r="D273" s="25" t="s">
        <v>1</v>
      </c>
      <c r="E273" s="27">
        <v>2030361.81</v>
      </c>
      <c r="F273" s="26">
        <v>1</v>
      </c>
      <c r="G273" s="13"/>
      <c r="H273" s="14">
        <f t="shared" si="18"/>
        <v>0</v>
      </c>
      <c r="I273" s="14">
        <f t="shared" ref="I273" si="20">H273*F273</f>
        <v>0</v>
      </c>
      <c r="J273" s="44"/>
      <c r="K273" s="45"/>
      <c r="L273" s="52">
        <f t="shared" si="17"/>
        <v>2030361.81</v>
      </c>
      <c r="M273" s="1"/>
    </row>
    <row r="274" spans="1:13" customFormat="1" ht="36" x14ac:dyDescent="0.25">
      <c r="A274" s="18"/>
      <c r="B274" s="47" t="s">
        <v>797</v>
      </c>
      <c r="C274" s="24" t="s">
        <v>248</v>
      </c>
      <c r="D274" s="25" t="s">
        <v>8</v>
      </c>
      <c r="E274" s="27">
        <v>92511.66</v>
      </c>
      <c r="F274" s="26">
        <v>1</v>
      </c>
      <c r="G274" s="13"/>
      <c r="H274" s="14">
        <f t="shared" si="18"/>
        <v>0</v>
      </c>
      <c r="I274" s="14">
        <f t="shared" ref="I274:I280" si="21">H274*F274</f>
        <v>0</v>
      </c>
      <c r="J274" s="44"/>
      <c r="K274" s="45"/>
      <c r="L274" s="52">
        <f t="shared" si="17"/>
        <v>92511.66</v>
      </c>
      <c r="M274" s="1"/>
    </row>
    <row r="275" spans="1:13" customFormat="1" ht="24" x14ac:dyDescent="0.25">
      <c r="A275" s="18"/>
      <c r="B275" s="47" t="s">
        <v>798</v>
      </c>
      <c r="C275" s="24" t="s">
        <v>249</v>
      </c>
      <c r="D275" s="25" t="s">
        <v>8</v>
      </c>
      <c r="E275" s="27">
        <v>56286.03</v>
      </c>
      <c r="F275" s="26">
        <v>1</v>
      </c>
      <c r="G275" s="13"/>
      <c r="H275" s="14">
        <f t="shared" si="18"/>
        <v>0</v>
      </c>
      <c r="I275" s="14">
        <f t="shared" si="21"/>
        <v>0</v>
      </c>
      <c r="J275" s="44"/>
      <c r="K275" s="45"/>
      <c r="L275" s="52">
        <f t="shared" si="17"/>
        <v>56286.03</v>
      </c>
      <c r="M275" s="1"/>
    </row>
    <row r="276" spans="1:13" customFormat="1" ht="24" x14ac:dyDescent="0.25">
      <c r="A276" s="18"/>
      <c r="B276" s="47" t="s">
        <v>799</v>
      </c>
      <c r="C276" s="24" t="s">
        <v>250</v>
      </c>
      <c r="D276" s="25" t="s">
        <v>8</v>
      </c>
      <c r="E276" s="27">
        <v>36742.230000000003</v>
      </c>
      <c r="F276" s="26">
        <v>1</v>
      </c>
      <c r="G276" s="13"/>
      <c r="H276" s="14">
        <f t="shared" si="18"/>
        <v>0</v>
      </c>
      <c r="I276" s="14">
        <f t="shared" si="21"/>
        <v>0</v>
      </c>
      <c r="J276" s="44"/>
      <c r="K276" s="45"/>
      <c r="L276" s="52">
        <f t="shared" si="17"/>
        <v>36742.230000000003</v>
      </c>
      <c r="M276" s="1"/>
    </row>
    <row r="277" spans="1:13" customFormat="1" ht="24" x14ac:dyDescent="0.25">
      <c r="A277" s="18"/>
      <c r="B277" s="47" t="s">
        <v>800</v>
      </c>
      <c r="C277" s="24" t="s">
        <v>251</v>
      </c>
      <c r="D277" s="25" t="s">
        <v>1</v>
      </c>
      <c r="E277" s="27">
        <v>72670.5</v>
      </c>
      <c r="F277" s="26">
        <v>1</v>
      </c>
      <c r="G277" s="13"/>
      <c r="H277" s="14">
        <f t="shared" si="18"/>
        <v>0</v>
      </c>
      <c r="I277" s="14">
        <f t="shared" si="21"/>
        <v>0</v>
      </c>
      <c r="J277" s="44"/>
      <c r="K277" s="45"/>
      <c r="L277" s="52">
        <f t="shared" si="17"/>
        <v>72670.5</v>
      </c>
      <c r="M277" s="1"/>
    </row>
    <row r="278" spans="1:13" customFormat="1" ht="15" x14ac:dyDescent="0.25">
      <c r="A278" s="18"/>
      <c r="B278" s="47" t="s">
        <v>801</v>
      </c>
      <c r="C278" s="24" t="s">
        <v>252</v>
      </c>
      <c r="D278" s="25" t="s">
        <v>8</v>
      </c>
      <c r="E278" s="27">
        <v>13187.54</v>
      </c>
      <c r="F278" s="26">
        <v>1</v>
      </c>
      <c r="G278" s="13"/>
      <c r="H278" s="14">
        <f t="shared" si="18"/>
        <v>0</v>
      </c>
      <c r="I278" s="14">
        <f t="shared" si="21"/>
        <v>0</v>
      </c>
      <c r="J278" s="44"/>
      <c r="K278" s="45"/>
      <c r="L278" s="52">
        <f t="shared" si="17"/>
        <v>13187.54</v>
      </c>
      <c r="M278" s="1"/>
    </row>
    <row r="279" spans="1:13" customFormat="1" ht="15" x14ac:dyDescent="0.25">
      <c r="A279" s="18"/>
      <c r="B279" s="47" t="s">
        <v>802</v>
      </c>
      <c r="C279" s="24" t="s">
        <v>253</v>
      </c>
      <c r="D279" s="25" t="s">
        <v>8</v>
      </c>
      <c r="E279" s="27">
        <v>15770.69</v>
      </c>
      <c r="F279" s="28">
        <v>1</v>
      </c>
      <c r="G279" s="13"/>
      <c r="H279" s="14">
        <f t="shared" si="18"/>
        <v>0</v>
      </c>
      <c r="I279" s="14">
        <f t="shared" si="21"/>
        <v>0</v>
      </c>
      <c r="J279" s="44"/>
      <c r="K279" s="45"/>
      <c r="L279" s="52">
        <f t="shared" si="17"/>
        <v>15770.69</v>
      </c>
      <c r="M279" s="1"/>
    </row>
    <row r="280" spans="1:13" customFormat="1" ht="15" x14ac:dyDescent="0.25">
      <c r="A280" s="18"/>
      <c r="B280" s="47" t="s">
        <v>803</v>
      </c>
      <c r="C280" s="24" t="s">
        <v>254</v>
      </c>
      <c r="D280" s="25" t="s">
        <v>1</v>
      </c>
      <c r="E280" s="27">
        <v>59970.92</v>
      </c>
      <c r="F280" s="28">
        <v>1</v>
      </c>
      <c r="G280" s="13"/>
      <c r="H280" s="14">
        <f t="shared" si="18"/>
        <v>0</v>
      </c>
      <c r="I280" s="14">
        <f t="shared" si="21"/>
        <v>0</v>
      </c>
      <c r="J280" s="44"/>
      <c r="K280" s="45"/>
      <c r="L280" s="52">
        <f t="shared" si="17"/>
        <v>59970.92</v>
      </c>
      <c r="M280" s="1"/>
    </row>
    <row r="281" spans="1:13" customFormat="1" ht="15" x14ac:dyDescent="0.25">
      <c r="A281" s="48"/>
      <c r="B281" s="48"/>
      <c r="C281" s="48"/>
      <c r="D281" s="48"/>
      <c r="E281" s="48"/>
      <c r="F281" s="49"/>
      <c r="G281" s="48"/>
      <c r="H281" s="48"/>
      <c r="I281" s="48"/>
      <c r="J281" s="48"/>
      <c r="K281" s="48"/>
      <c r="L281" s="52">
        <f t="shared" si="17"/>
        <v>0</v>
      </c>
      <c r="M281" s="1"/>
    </row>
    <row r="282" spans="1:13" customFormat="1" ht="15" x14ac:dyDescent="0.25">
      <c r="A282" s="22">
        <v>6</v>
      </c>
      <c r="B282" s="64" t="s">
        <v>255</v>
      </c>
      <c r="C282" s="64"/>
      <c r="D282" s="12"/>
      <c r="E282" s="12"/>
      <c r="F282" s="12"/>
      <c r="G282" s="12"/>
      <c r="H282" s="12"/>
      <c r="I282" s="11"/>
      <c r="J282" s="11"/>
      <c r="K282" s="11"/>
      <c r="L282" s="52">
        <f t="shared" si="17"/>
        <v>0</v>
      </c>
      <c r="M282" s="1"/>
    </row>
    <row r="283" spans="1:13" customFormat="1" ht="24" x14ac:dyDescent="0.25">
      <c r="A283" s="18"/>
      <c r="B283" s="47" t="s">
        <v>804</v>
      </c>
      <c r="C283" s="24" t="s">
        <v>256</v>
      </c>
      <c r="D283" s="29" t="s">
        <v>0</v>
      </c>
      <c r="E283" s="21">
        <v>24675.8</v>
      </c>
      <c r="F283" s="30">
        <v>1</v>
      </c>
      <c r="G283" s="13"/>
      <c r="H283" s="14">
        <f t="shared" ref="H283:H306" si="22">ROUND(G283*1,2)</f>
        <v>0</v>
      </c>
      <c r="I283" s="14">
        <f>H283*F283</f>
        <v>0</v>
      </c>
      <c r="J283" s="44"/>
      <c r="K283" s="45"/>
      <c r="L283" s="52">
        <f t="shared" si="17"/>
        <v>24675.8</v>
      </c>
      <c r="M283" s="1"/>
    </row>
    <row r="284" spans="1:13" customFormat="1" ht="24" x14ac:dyDescent="0.25">
      <c r="A284" s="18"/>
      <c r="B284" s="47" t="s">
        <v>805</v>
      </c>
      <c r="C284" s="24" t="s">
        <v>257</v>
      </c>
      <c r="D284" s="29" t="s">
        <v>0</v>
      </c>
      <c r="E284" s="21">
        <v>122018.27</v>
      </c>
      <c r="F284" s="30">
        <v>1</v>
      </c>
      <c r="G284" s="13"/>
      <c r="H284" s="14">
        <f t="shared" si="22"/>
        <v>0</v>
      </c>
      <c r="I284" s="14">
        <f t="shared" ref="I284:I306" si="23">H284*F284</f>
        <v>0</v>
      </c>
      <c r="J284" s="44"/>
      <c r="K284" s="45"/>
      <c r="L284" s="52">
        <f t="shared" si="17"/>
        <v>122018.27</v>
      </c>
      <c r="M284" s="1"/>
    </row>
    <row r="285" spans="1:13" customFormat="1" ht="24" x14ac:dyDescent="0.25">
      <c r="A285" s="18"/>
      <c r="B285" s="47" t="s">
        <v>806</v>
      </c>
      <c r="C285" s="24" t="s">
        <v>258</v>
      </c>
      <c r="D285" s="29" t="s">
        <v>0</v>
      </c>
      <c r="E285" s="21">
        <v>109698.01</v>
      </c>
      <c r="F285" s="30">
        <v>1</v>
      </c>
      <c r="G285" s="13"/>
      <c r="H285" s="14">
        <f t="shared" si="22"/>
        <v>0</v>
      </c>
      <c r="I285" s="14">
        <f t="shared" si="23"/>
        <v>0</v>
      </c>
      <c r="J285" s="44"/>
      <c r="K285" s="45"/>
      <c r="L285" s="52">
        <f t="shared" si="17"/>
        <v>109698.01</v>
      </c>
      <c r="M285" s="1"/>
    </row>
    <row r="286" spans="1:13" customFormat="1" ht="24" x14ac:dyDescent="0.25">
      <c r="A286" s="18"/>
      <c r="B286" s="47" t="s">
        <v>807</v>
      </c>
      <c r="C286" s="24" t="s">
        <v>259</v>
      </c>
      <c r="D286" s="29" t="s">
        <v>0</v>
      </c>
      <c r="E286" s="21">
        <v>101302.53</v>
      </c>
      <c r="F286" s="30">
        <v>1</v>
      </c>
      <c r="G286" s="13"/>
      <c r="H286" s="14">
        <f t="shared" si="22"/>
        <v>0</v>
      </c>
      <c r="I286" s="14">
        <f t="shared" si="23"/>
        <v>0</v>
      </c>
      <c r="J286" s="44"/>
      <c r="K286" s="45"/>
      <c r="L286" s="52">
        <f t="shared" si="17"/>
        <v>101302.53</v>
      </c>
      <c r="M286" s="1"/>
    </row>
    <row r="287" spans="1:13" customFormat="1" ht="24" x14ac:dyDescent="0.25">
      <c r="A287" s="18"/>
      <c r="B287" s="47" t="s">
        <v>808</v>
      </c>
      <c r="C287" s="24" t="s">
        <v>260</v>
      </c>
      <c r="D287" s="29" t="s">
        <v>8</v>
      </c>
      <c r="E287" s="21">
        <v>61644.14</v>
      </c>
      <c r="F287" s="30">
        <v>1</v>
      </c>
      <c r="G287" s="13"/>
      <c r="H287" s="14">
        <f t="shared" si="22"/>
        <v>0</v>
      </c>
      <c r="I287" s="14">
        <f t="shared" si="23"/>
        <v>0</v>
      </c>
      <c r="J287" s="44"/>
      <c r="K287" s="45"/>
      <c r="L287" s="52">
        <f t="shared" si="17"/>
        <v>61644.14</v>
      </c>
      <c r="M287" s="1"/>
    </row>
    <row r="288" spans="1:13" customFormat="1" ht="15" x14ac:dyDescent="0.25">
      <c r="A288" s="18"/>
      <c r="B288" s="47" t="s">
        <v>809</v>
      </c>
      <c r="C288" s="24" t="s">
        <v>261</v>
      </c>
      <c r="D288" s="29" t="s">
        <v>8</v>
      </c>
      <c r="E288" s="21">
        <v>42663.45</v>
      </c>
      <c r="F288" s="30">
        <v>1</v>
      </c>
      <c r="G288" s="13"/>
      <c r="H288" s="14">
        <f t="shared" si="22"/>
        <v>0</v>
      </c>
      <c r="I288" s="14">
        <f t="shared" si="23"/>
        <v>0</v>
      </c>
      <c r="J288" s="44"/>
      <c r="K288" s="45"/>
      <c r="L288" s="52">
        <f t="shared" si="17"/>
        <v>42663.45</v>
      </c>
      <c r="M288" s="1"/>
    </row>
    <row r="289" spans="1:13" customFormat="1" ht="15" x14ac:dyDescent="0.25">
      <c r="A289" s="18"/>
      <c r="B289" s="47" t="s">
        <v>810</v>
      </c>
      <c r="C289" s="24" t="s">
        <v>262</v>
      </c>
      <c r="D289" s="29" t="s">
        <v>8</v>
      </c>
      <c r="E289" s="21">
        <v>72755.429999999993</v>
      </c>
      <c r="F289" s="30">
        <v>1</v>
      </c>
      <c r="G289" s="13"/>
      <c r="H289" s="14">
        <f t="shared" si="22"/>
        <v>0</v>
      </c>
      <c r="I289" s="14">
        <f t="shared" si="23"/>
        <v>0</v>
      </c>
      <c r="J289" s="44"/>
      <c r="K289" s="45"/>
      <c r="L289" s="52">
        <f t="shared" si="17"/>
        <v>72755.429999999993</v>
      </c>
      <c r="M289" s="1"/>
    </row>
    <row r="290" spans="1:13" customFormat="1" ht="15" x14ac:dyDescent="0.25">
      <c r="A290" s="18"/>
      <c r="B290" s="47" t="s">
        <v>811</v>
      </c>
      <c r="C290" s="24" t="s">
        <v>263</v>
      </c>
      <c r="D290" s="29" t="s">
        <v>8</v>
      </c>
      <c r="E290" s="21">
        <v>36272.36</v>
      </c>
      <c r="F290" s="30">
        <v>1</v>
      </c>
      <c r="G290" s="13"/>
      <c r="H290" s="14">
        <f t="shared" si="22"/>
        <v>0</v>
      </c>
      <c r="I290" s="14">
        <f t="shared" si="23"/>
        <v>0</v>
      </c>
      <c r="J290" s="44"/>
      <c r="K290" s="45"/>
      <c r="L290" s="52">
        <f t="shared" si="17"/>
        <v>36272.36</v>
      </c>
      <c r="M290" s="1"/>
    </row>
    <row r="291" spans="1:13" customFormat="1" ht="24" x14ac:dyDescent="0.25">
      <c r="A291" s="18"/>
      <c r="B291" s="47" t="s">
        <v>812</v>
      </c>
      <c r="C291" s="24" t="s">
        <v>264</v>
      </c>
      <c r="D291" s="29" t="s">
        <v>8</v>
      </c>
      <c r="E291" s="21">
        <v>40920.35</v>
      </c>
      <c r="F291" s="30">
        <v>1</v>
      </c>
      <c r="G291" s="13"/>
      <c r="H291" s="14">
        <f t="shared" si="22"/>
        <v>0</v>
      </c>
      <c r="I291" s="14">
        <f t="shared" si="23"/>
        <v>0</v>
      </c>
      <c r="J291" s="44"/>
      <c r="K291" s="45"/>
      <c r="L291" s="52">
        <f t="shared" si="17"/>
        <v>40920.35</v>
      </c>
      <c r="M291" s="1"/>
    </row>
    <row r="292" spans="1:13" customFormat="1" ht="24" x14ac:dyDescent="0.25">
      <c r="A292" s="18"/>
      <c r="B292" s="47" t="s">
        <v>813</v>
      </c>
      <c r="C292" s="24" t="s">
        <v>265</v>
      </c>
      <c r="D292" s="29" t="s">
        <v>0</v>
      </c>
      <c r="E292" s="21">
        <v>54744.25</v>
      </c>
      <c r="F292" s="30">
        <v>1</v>
      </c>
      <c r="G292" s="13"/>
      <c r="H292" s="14">
        <f t="shared" si="22"/>
        <v>0</v>
      </c>
      <c r="I292" s="14">
        <f t="shared" si="23"/>
        <v>0</v>
      </c>
      <c r="J292" s="44"/>
      <c r="K292" s="45"/>
      <c r="L292" s="52">
        <f t="shared" si="17"/>
        <v>54744.25</v>
      </c>
      <c r="M292" s="1"/>
    </row>
    <row r="293" spans="1:13" customFormat="1" ht="24" x14ac:dyDescent="0.25">
      <c r="A293" s="18"/>
      <c r="B293" s="47" t="s">
        <v>814</v>
      </c>
      <c r="C293" s="24" t="s">
        <v>266</v>
      </c>
      <c r="D293" s="29" t="s">
        <v>0</v>
      </c>
      <c r="E293" s="21">
        <v>63518.37</v>
      </c>
      <c r="F293" s="30">
        <v>1</v>
      </c>
      <c r="G293" s="13"/>
      <c r="H293" s="14">
        <f t="shared" si="22"/>
        <v>0</v>
      </c>
      <c r="I293" s="14">
        <f t="shared" si="23"/>
        <v>0</v>
      </c>
      <c r="J293" s="44"/>
      <c r="K293" s="45"/>
      <c r="L293" s="52">
        <f t="shared" si="17"/>
        <v>63518.37</v>
      </c>
      <c r="M293" s="1"/>
    </row>
    <row r="294" spans="1:13" customFormat="1" ht="24" x14ac:dyDescent="0.25">
      <c r="A294" s="18"/>
      <c r="B294" s="47" t="s">
        <v>815</v>
      </c>
      <c r="C294" s="24" t="s">
        <v>267</v>
      </c>
      <c r="D294" s="29" t="s">
        <v>0</v>
      </c>
      <c r="E294" s="21">
        <v>64145.88</v>
      </c>
      <c r="F294" s="30">
        <v>1</v>
      </c>
      <c r="G294" s="13"/>
      <c r="H294" s="14">
        <f t="shared" si="22"/>
        <v>0</v>
      </c>
      <c r="I294" s="14">
        <f t="shared" si="23"/>
        <v>0</v>
      </c>
      <c r="J294" s="44"/>
      <c r="K294" s="45"/>
      <c r="L294" s="52">
        <f t="shared" si="17"/>
        <v>64145.88</v>
      </c>
      <c r="M294" s="1"/>
    </row>
    <row r="295" spans="1:13" customFormat="1" ht="24" x14ac:dyDescent="0.25">
      <c r="A295" s="18"/>
      <c r="B295" s="47" t="s">
        <v>816</v>
      </c>
      <c r="C295" s="24" t="s">
        <v>268</v>
      </c>
      <c r="D295" s="29" t="s">
        <v>0</v>
      </c>
      <c r="E295" s="21">
        <v>68236.47</v>
      </c>
      <c r="F295" s="30">
        <v>1</v>
      </c>
      <c r="G295" s="13"/>
      <c r="H295" s="14">
        <f t="shared" si="22"/>
        <v>0</v>
      </c>
      <c r="I295" s="14">
        <f t="shared" si="23"/>
        <v>0</v>
      </c>
      <c r="J295" s="44"/>
      <c r="K295" s="45"/>
      <c r="L295" s="52">
        <f t="shared" si="17"/>
        <v>68236.47</v>
      </c>
      <c r="M295" s="1"/>
    </row>
    <row r="296" spans="1:13" customFormat="1" ht="24" x14ac:dyDescent="0.25">
      <c r="A296" s="18"/>
      <c r="B296" s="47" t="s">
        <v>817</v>
      </c>
      <c r="C296" s="24" t="s">
        <v>269</v>
      </c>
      <c r="D296" s="29" t="s">
        <v>0</v>
      </c>
      <c r="E296" s="21">
        <v>69895.539999999994</v>
      </c>
      <c r="F296" s="30">
        <v>1</v>
      </c>
      <c r="G296" s="13"/>
      <c r="H296" s="14">
        <f t="shared" si="22"/>
        <v>0</v>
      </c>
      <c r="I296" s="14">
        <f t="shared" si="23"/>
        <v>0</v>
      </c>
      <c r="J296" s="44"/>
      <c r="K296" s="45"/>
      <c r="L296" s="52">
        <f t="shared" si="17"/>
        <v>69895.539999999994</v>
      </c>
      <c r="M296" s="1"/>
    </row>
    <row r="297" spans="1:13" customFormat="1" ht="24" x14ac:dyDescent="0.25">
      <c r="A297" s="18"/>
      <c r="B297" s="47" t="s">
        <v>818</v>
      </c>
      <c r="C297" s="24" t="s">
        <v>270</v>
      </c>
      <c r="D297" s="29" t="s">
        <v>0</v>
      </c>
      <c r="E297" s="21">
        <v>74075.66</v>
      </c>
      <c r="F297" s="30">
        <v>1</v>
      </c>
      <c r="G297" s="13"/>
      <c r="H297" s="14">
        <f t="shared" si="22"/>
        <v>0</v>
      </c>
      <c r="I297" s="14">
        <f t="shared" si="23"/>
        <v>0</v>
      </c>
      <c r="J297" s="44"/>
      <c r="K297" s="45"/>
      <c r="L297" s="52">
        <f t="shared" si="17"/>
        <v>74075.66</v>
      </c>
      <c r="M297" s="1"/>
    </row>
    <row r="298" spans="1:13" customFormat="1" ht="24" x14ac:dyDescent="0.25">
      <c r="A298" s="18"/>
      <c r="B298" s="47" t="s">
        <v>819</v>
      </c>
      <c r="C298" s="24" t="s">
        <v>271</v>
      </c>
      <c r="D298" s="29" t="s">
        <v>8</v>
      </c>
      <c r="E298" s="21">
        <v>35560.29</v>
      </c>
      <c r="F298" s="30">
        <v>1</v>
      </c>
      <c r="G298" s="13"/>
      <c r="H298" s="14">
        <f t="shared" si="22"/>
        <v>0</v>
      </c>
      <c r="I298" s="14">
        <f t="shared" si="23"/>
        <v>0</v>
      </c>
      <c r="J298" s="44"/>
      <c r="K298" s="45"/>
      <c r="L298" s="52">
        <f t="shared" si="17"/>
        <v>35560.29</v>
      </c>
      <c r="M298" s="1"/>
    </row>
    <row r="299" spans="1:13" customFormat="1" ht="24" x14ac:dyDescent="0.25">
      <c r="A299" s="18"/>
      <c r="B299" s="47" t="s">
        <v>820</v>
      </c>
      <c r="C299" s="24" t="s">
        <v>272</v>
      </c>
      <c r="D299" s="29" t="s">
        <v>0</v>
      </c>
      <c r="E299" s="21">
        <v>124907.75</v>
      </c>
      <c r="F299" s="30">
        <v>1</v>
      </c>
      <c r="G299" s="13"/>
      <c r="H299" s="14">
        <f t="shared" si="22"/>
        <v>0</v>
      </c>
      <c r="I299" s="14">
        <f t="shared" si="23"/>
        <v>0</v>
      </c>
      <c r="J299" s="44"/>
      <c r="K299" s="45"/>
      <c r="L299" s="52">
        <f t="shared" si="17"/>
        <v>124907.75</v>
      </c>
      <c r="M299" s="1"/>
    </row>
    <row r="300" spans="1:13" customFormat="1" ht="15" x14ac:dyDescent="0.25">
      <c r="A300" s="18"/>
      <c r="B300" s="47" t="s">
        <v>821</v>
      </c>
      <c r="C300" s="24" t="s">
        <v>273</v>
      </c>
      <c r="D300" s="29" t="s">
        <v>0</v>
      </c>
      <c r="E300" s="21">
        <v>249964.64</v>
      </c>
      <c r="F300" s="30">
        <v>1</v>
      </c>
      <c r="G300" s="13"/>
      <c r="H300" s="14">
        <f t="shared" si="22"/>
        <v>0</v>
      </c>
      <c r="I300" s="14">
        <f t="shared" si="23"/>
        <v>0</v>
      </c>
      <c r="J300" s="44"/>
      <c r="K300" s="45"/>
      <c r="L300" s="52">
        <f t="shared" si="17"/>
        <v>249964.64</v>
      </c>
      <c r="M300" s="1"/>
    </row>
    <row r="301" spans="1:13" customFormat="1" ht="24" x14ac:dyDescent="0.25">
      <c r="A301" s="18"/>
      <c r="B301" s="47" t="s">
        <v>822</v>
      </c>
      <c r="C301" s="24" t="s">
        <v>274</v>
      </c>
      <c r="D301" s="29" t="s">
        <v>8</v>
      </c>
      <c r="E301" s="21">
        <v>38426.199999999997</v>
      </c>
      <c r="F301" s="30">
        <v>1</v>
      </c>
      <c r="G301" s="13"/>
      <c r="H301" s="14">
        <f t="shared" si="22"/>
        <v>0</v>
      </c>
      <c r="I301" s="14">
        <f t="shared" si="23"/>
        <v>0</v>
      </c>
      <c r="J301" s="44"/>
      <c r="K301" s="45"/>
      <c r="L301" s="52">
        <f t="shared" si="17"/>
        <v>38426.199999999997</v>
      </c>
      <c r="M301" s="1"/>
    </row>
    <row r="302" spans="1:13" customFormat="1" ht="15" x14ac:dyDescent="0.25">
      <c r="A302" s="18"/>
      <c r="B302" s="47" t="s">
        <v>823</v>
      </c>
      <c r="C302" s="24" t="s">
        <v>275</v>
      </c>
      <c r="D302" s="29" t="s">
        <v>8</v>
      </c>
      <c r="E302" s="21">
        <v>48041.93</v>
      </c>
      <c r="F302" s="30">
        <v>1</v>
      </c>
      <c r="G302" s="13"/>
      <c r="H302" s="14">
        <f t="shared" si="22"/>
        <v>0</v>
      </c>
      <c r="I302" s="14">
        <f t="shared" si="23"/>
        <v>0</v>
      </c>
      <c r="J302" s="44"/>
      <c r="K302" s="45"/>
      <c r="L302" s="52">
        <f t="shared" si="17"/>
        <v>48041.93</v>
      </c>
      <c r="M302" s="1"/>
    </row>
    <row r="303" spans="1:13" customFormat="1" ht="24" x14ac:dyDescent="0.25">
      <c r="A303" s="18"/>
      <c r="B303" s="47" t="s">
        <v>824</v>
      </c>
      <c r="C303" s="24" t="s">
        <v>276</v>
      </c>
      <c r="D303" s="29" t="s">
        <v>1</v>
      </c>
      <c r="E303" s="21">
        <v>84584</v>
      </c>
      <c r="F303" s="30">
        <v>1</v>
      </c>
      <c r="G303" s="13"/>
      <c r="H303" s="14">
        <f t="shared" si="22"/>
        <v>0</v>
      </c>
      <c r="I303" s="14">
        <f t="shared" si="23"/>
        <v>0</v>
      </c>
      <c r="J303" s="44"/>
      <c r="K303" s="45"/>
      <c r="L303" s="52">
        <f t="shared" si="17"/>
        <v>84584</v>
      </c>
      <c r="M303" s="1"/>
    </row>
    <row r="304" spans="1:13" customFormat="1" ht="24" x14ac:dyDescent="0.25">
      <c r="A304" s="18"/>
      <c r="B304" s="47" t="s">
        <v>825</v>
      </c>
      <c r="C304" s="24" t="s">
        <v>277</v>
      </c>
      <c r="D304" s="29" t="s">
        <v>8</v>
      </c>
      <c r="E304" s="21">
        <v>120045.25</v>
      </c>
      <c r="F304" s="30">
        <v>1</v>
      </c>
      <c r="G304" s="13"/>
      <c r="H304" s="14">
        <f t="shared" si="22"/>
        <v>0</v>
      </c>
      <c r="I304" s="14">
        <f t="shared" si="23"/>
        <v>0</v>
      </c>
      <c r="J304" s="44"/>
      <c r="K304" s="45"/>
      <c r="L304" s="52">
        <f t="shared" si="17"/>
        <v>120045.25</v>
      </c>
      <c r="M304" s="1"/>
    </row>
    <row r="305" spans="1:13" customFormat="1" ht="24" x14ac:dyDescent="0.25">
      <c r="A305" s="18"/>
      <c r="B305" s="47" t="s">
        <v>826</v>
      </c>
      <c r="C305" s="24" t="s">
        <v>278</v>
      </c>
      <c r="D305" s="29" t="s">
        <v>12</v>
      </c>
      <c r="E305" s="21">
        <v>1291801.69</v>
      </c>
      <c r="F305" s="30">
        <v>1</v>
      </c>
      <c r="G305" s="13"/>
      <c r="H305" s="14">
        <f t="shared" si="22"/>
        <v>0</v>
      </c>
      <c r="I305" s="14">
        <f t="shared" si="23"/>
        <v>0</v>
      </c>
      <c r="J305" s="44"/>
      <c r="K305" s="45"/>
      <c r="L305" s="52">
        <f t="shared" si="17"/>
        <v>1291801.69</v>
      </c>
      <c r="M305" s="1"/>
    </row>
    <row r="306" spans="1:13" customFormat="1" ht="24" x14ac:dyDescent="0.25">
      <c r="A306" s="18"/>
      <c r="B306" s="47" t="s">
        <v>827</v>
      </c>
      <c r="C306" s="24" t="s">
        <v>279</v>
      </c>
      <c r="D306" s="29" t="s">
        <v>0</v>
      </c>
      <c r="E306" s="21">
        <v>176568.19</v>
      </c>
      <c r="F306" s="30">
        <v>1</v>
      </c>
      <c r="G306" s="13"/>
      <c r="H306" s="14">
        <f t="shared" si="22"/>
        <v>0</v>
      </c>
      <c r="I306" s="14">
        <f t="shared" si="23"/>
        <v>0</v>
      </c>
      <c r="J306" s="44"/>
      <c r="K306" s="45"/>
      <c r="L306" s="52">
        <f t="shared" si="17"/>
        <v>176568.19</v>
      </c>
      <c r="M306" s="1"/>
    </row>
    <row r="307" spans="1:13" customFormat="1" ht="15" x14ac:dyDescent="0.25">
      <c r="A307" s="48"/>
      <c r="B307" s="48"/>
      <c r="C307" s="48"/>
      <c r="D307" s="48"/>
      <c r="E307" s="48"/>
      <c r="F307" s="49"/>
      <c r="G307" s="48"/>
      <c r="H307" s="48"/>
      <c r="I307" s="48"/>
      <c r="J307" s="48"/>
      <c r="K307" s="48"/>
      <c r="L307" s="52">
        <f t="shared" si="17"/>
        <v>0</v>
      </c>
      <c r="M307" s="1"/>
    </row>
    <row r="308" spans="1:13" customFormat="1" ht="15" x14ac:dyDescent="0.25">
      <c r="A308" s="22">
        <v>7</v>
      </c>
      <c r="B308" s="64" t="s">
        <v>280</v>
      </c>
      <c r="C308" s="64"/>
      <c r="D308" s="12"/>
      <c r="E308" s="12"/>
      <c r="F308" s="12"/>
      <c r="G308" s="12"/>
      <c r="H308" s="12"/>
      <c r="I308" s="11"/>
      <c r="J308" s="11"/>
      <c r="K308" s="11"/>
      <c r="L308" s="52">
        <f t="shared" si="17"/>
        <v>0</v>
      </c>
      <c r="M308" s="1"/>
    </row>
    <row r="309" spans="1:13" customFormat="1" ht="24" x14ac:dyDescent="0.25">
      <c r="A309" s="31"/>
      <c r="B309" s="47" t="s">
        <v>828</v>
      </c>
      <c r="C309" s="24" t="s">
        <v>281</v>
      </c>
      <c r="D309" s="29" t="s">
        <v>0</v>
      </c>
      <c r="E309" s="21">
        <v>21078.21</v>
      </c>
      <c r="F309" s="30">
        <v>1</v>
      </c>
      <c r="G309" s="13"/>
      <c r="H309" s="14">
        <f t="shared" ref="H309:H336" si="24">ROUND(G309*1,2)</f>
        <v>0</v>
      </c>
      <c r="I309" s="14">
        <f t="shared" ref="I309" si="25">H309*F309</f>
        <v>0</v>
      </c>
      <c r="J309" s="44"/>
      <c r="K309" s="45"/>
      <c r="L309" s="52">
        <f t="shared" si="17"/>
        <v>21078.21</v>
      </c>
      <c r="M309" s="1"/>
    </row>
    <row r="310" spans="1:13" customFormat="1" ht="24" x14ac:dyDescent="0.25">
      <c r="A310" s="31"/>
      <c r="B310" s="47" t="s">
        <v>829</v>
      </c>
      <c r="C310" s="24" t="s">
        <v>282</v>
      </c>
      <c r="D310" s="29" t="s">
        <v>8</v>
      </c>
      <c r="E310" s="21">
        <v>8884.16</v>
      </c>
      <c r="F310" s="30">
        <v>1</v>
      </c>
      <c r="G310" s="13"/>
      <c r="H310" s="14">
        <f t="shared" si="24"/>
        <v>0</v>
      </c>
      <c r="I310" s="14">
        <f t="shared" ref="I310:I336" si="26">H310*F310</f>
        <v>0</v>
      </c>
      <c r="J310" s="44"/>
      <c r="K310" s="45"/>
      <c r="L310" s="52">
        <f t="shared" si="17"/>
        <v>8884.16</v>
      </c>
      <c r="M310" s="1"/>
    </row>
    <row r="311" spans="1:13" customFormat="1" ht="24" x14ac:dyDescent="0.25">
      <c r="A311" s="31"/>
      <c r="B311" s="47" t="s">
        <v>830</v>
      </c>
      <c r="C311" s="24" t="s">
        <v>283</v>
      </c>
      <c r="D311" s="29" t="s">
        <v>0</v>
      </c>
      <c r="E311" s="21">
        <v>15030.7</v>
      </c>
      <c r="F311" s="30">
        <v>1</v>
      </c>
      <c r="G311" s="13"/>
      <c r="H311" s="14">
        <f t="shared" si="24"/>
        <v>0</v>
      </c>
      <c r="I311" s="14">
        <f t="shared" si="26"/>
        <v>0</v>
      </c>
      <c r="J311" s="44"/>
      <c r="K311" s="45"/>
      <c r="L311" s="52">
        <f t="shared" si="17"/>
        <v>15030.7</v>
      </c>
      <c r="M311" s="1"/>
    </row>
    <row r="312" spans="1:13" customFormat="1" ht="15" x14ac:dyDescent="0.25">
      <c r="A312" s="31"/>
      <c r="B312" s="47" t="s">
        <v>831</v>
      </c>
      <c r="C312" s="24" t="s">
        <v>284</v>
      </c>
      <c r="D312" s="29" t="s">
        <v>0</v>
      </c>
      <c r="E312" s="21">
        <v>60823.96</v>
      </c>
      <c r="F312" s="30">
        <v>1</v>
      </c>
      <c r="G312" s="13"/>
      <c r="H312" s="14">
        <f t="shared" si="24"/>
        <v>0</v>
      </c>
      <c r="I312" s="14">
        <f t="shared" si="26"/>
        <v>0</v>
      </c>
      <c r="J312" s="44"/>
      <c r="K312" s="45"/>
      <c r="L312" s="52">
        <f t="shared" si="17"/>
        <v>60823.96</v>
      </c>
      <c r="M312" s="1"/>
    </row>
    <row r="313" spans="1:13" customFormat="1" ht="15" x14ac:dyDescent="0.25">
      <c r="A313" s="31"/>
      <c r="B313" s="47" t="s">
        <v>832</v>
      </c>
      <c r="C313" s="24" t="s">
        <v>285</v>
      </c>
      <c r="D313" s="29" t="s">
        <v>8</v>
      </c>
      <c r="E313" s="21">
        <v>6141.13</v>
      </c>
      <c r="F313" s="30">
        <v>1</v>
      </c>
      <c r="G313" s="13"/>
      <c r="H313" s="14">
        <f t="shared" si="24"/>
        <v>0</v>
      </c>
      <c r="I313" s="14">
        <f t="shared" si="26"/>
        <v>0</v>
      </c>
      <c r="J313" s="44"/>
      <c r="K313" s="45"/>
      <c r="L313" s="52">
        <f t="shared" si="17"/>
        <v>6141.13</v>
      </c>
      <c r="M313" s="1"/>
    </row>
    <row r="314" spans="1:13" customFormat="1" ht="24" x14ac:dyDescent="0.25">
      <c r="A314" s="31"/>
      <c r="B314" s="47" t="s">
        <v>833</v>
      </c>
      <c r="C314" s="24" t="s">
        <v>286</v>
      </c>
      <c r="D314" s="29" t="s">
        <v>8</v>
      </c>
      <c r="E314" s="21">
        <v>11005.04</v>
      </c>
      <c r="F314" s="30">
        <v>1</v>
      </c>
      <c r="G314" s="13"/>
      <c r="H314" s="14">
        <f t="shared" si="24"/>
        <v>0</v>
      </c>
      <c r="I314" s="14">
        <f t="shared" si="26"/>
        <v>0</v>
      </c>
      <c r="J314" s="44"/>
      <c r="K314" s="45"/>
      <c r="L314" s="52">
        <f t="shared" si="17"/>
        <v>11005.04</v>
      </c>
      <c r="M314" s="1"/>
    </row>
    <row r="315" spans="1:13" customFormat="1" ht="24" x14ac:dyDescent="0.25">
      <c r="A315" s="31"/>
      <c r="B315" s="47" t="s">
        <v>834</v>
      </c>
      <c r="C315" s="24" t="s">
        <v>287</v>
      </c>
      <c r="D315" s="29" t="s">
        <v>0</v>
      </c>
      <c r="E315" s="21">
        <v>19978.29</v>
      </c>
      <c r="F315" s="30">
        <v>1</v>
      </c>
      <c r="G315" s="13"/>
      <c r="H315" s="14">
        <f t="shared" si="24"/>
        <v>0</v>
      </c>
      <c r="I315" s="14">
        <f t="shared" si="26"/>
        <v>0</v>
      </c>
      <c r="J315" s="44"/>
      <c r="K315" s="45"/>
      <c r="L315" s="52">
        <f t="shared" si="17"/>
        <v>19978.29</v>
      </c>
      <c r="M315" s="1"/>
    </row>
    <row r="316" spans="1:13" customFormat="1" ht="24" x14ac:dyDescent="0.25">
      <c r="A316" s="31"/>
      <c r="B316" s="47" t="s">
        <v>835</v>
      </c>
      <c r="C316" s="24" t="s">
        <v>288</v>
      </c>
      <c r="D316" s="29" t="s">
        <v>8</v>
      </c>
      <c r="E316" s="21">
        <v>9968.8799999999992</v>
      </c>
      <c r="F316" s="30">
        <v>1</v>
      </c>
      <c r="G316" s="13"/>
      <c r="H316" s="14">
        <f t="shared" si="24"/>
        <v>0</v>
      </c>
      <c r="I316" s="14">
        <f t="shared" si="26"/>
        <v>0</v>
      </c>
      <c r="J316" s="44"/>
      <c r="K316" s="45"/>
      <c r="L316" s="52">
        <f t="shared" si="17"/>
        <v>9968.8799999999992</v>
      </c>
      <c r="M316" s="1"/>
    </row>
    <row r="317" spans="1:13" customFormat="1" ht="24" x14ac:dyDescent="0.25">
      <c r="A317" s="31"/>
      <c r="B317" s="47" t="s">
        <v>836</v>
      </c>
      <c r="C317" s="24" t="s">
        <v>289</v>
      </c>
      <c r="D317" s="29" t="s">
        <v>8</v>
      </c>
      <c r="E317" s="21">
        <v>19991.96</v>
      </c>
      <c r="F317" s="30">
        <v>1</v>
      </c>
      <c r="G317" s="13"/>
      <c r="H317" s="14">
        <f t="shared" si="24"/>
        <v>0</v>
      </c>
      <c r="I317" s="14">
        <f t="shared" si="26"/>
        <v>0</v>
      </c>
      <c r="J317" s="44"/>
      <c r="K317" s="45"/>
      <c r="L317" s="52">
        <f t="shared" si="17"/>
        <v>19991.96</v>
      </c>
      <c r="M317" s="1"/>
    </row>
    <row r="318" spans="1:13" customFormat="1" ht="15" x14ac:dyDescent="0.25">
      <c r="A318" s="31"/>
      <c r="B318" s="47" t="s">
        <v>837</v>
      </c>
      <c r="C318" s="24" t="s">
        <v>290</v>
      </c>
      <c r="D318" s="29" t="s">
        <v>0</v>
      </c>
      <c r="E318" s="21">
        <v>89547.81</v>
      </c>
      <c r="F318" s="30">
        <v>1</v>
      </c>
      <c r="G318" s="13"/>
      <c r="H318" s="14">
        <f t="shared" si="24"/>
        <v>0</v>
      </c>
      <c r="I318" s="14">
        <f t="shared" si="26"/>
        <v>0</v>
      </c>
      <c r="J318" s="44"/>
      <c r="K318" s="45"/>
      <c r="L318" s="52">
        <f t="shared" si="17"/>
        <v>89547.81</v>
      </c>
      <c r="M318" s="1"/>
    </row>
    <row r="319" spans="1:13" customFormat="1" ht="15" x14ac:dyDescent="0.25">
      <c r="A319" s="31"/>
      <c r="B319" s="47" t="s">
        <v>838</v>
      </c>
      <c r="C319" s="24" t="s">
        <v>291</v>
      </c>
      <c r="D319" s="29" t="s">
        <v>0</v>
      </c>
      <c r="E319" s="21">
        <v>11666.02</v>
      </c>
      <c r="F319" s="30">
        <v>1</v>
      </c>
      <c r="G319" s="13"/>
      <c r="H319" s="14">
        <f t="shared" si="24"/>
        <v>0</v>
      </c>
      <c r="I319" s="14">
        <f t="shared" si="26"/>
        <v>0</v>
      </c>
      <c r="J319" s="44"/>
      <c r="K319" s="45"/>
      <c r="L319" s="52">
        <f t="shared" si="17"/>
        <v>11666.02</v>
      </c>
      <c r="M319" s="1"/>
    </row>
    <row r="320" spans="1:13" customFormat="1" ht="15" x14ac:dyDescent="0.25">
      <c r="A320" s="31"/>
      <c r="B320" s="47" t="s">
        <v>839</v>
      </c>
      <c r="C320" s="24" t="s">
        <v>292</v>
      </c>
      <c r="D320" s="29" t="s">
        <v>0</v>
      </c>
      <c r="E320" s="21">
        <v>52654.16</v>
      </c>
      <c r="F320" s="30">
        <v>1</v>
      </c>
      <c r="G320" s="13"/>
      <c r="H320" s="14">
        <f t="shared" si="24"/>
        <v>0</v>
      </c>
      <c r="I320" s="14">
        <f t="shared" si="26"/>
        <v>0</v>
      </c>
      <c r="J320" s="44"/>
      <c r="K320" s="45"/>
      <c r="L320" s="52">
        <f t="shared" si="17"/>
        <v>52654.16</v>
      </c>
      <c r="M320" s="1"/>
    </row>
    <row r="321" spans="1:13" customFormat="1" ht="15" x14ac:dyDescent="0.25">
      <c r="A321" s="31"/>
      <c r="B321" s="47" t="s">
        <v>840</v>
      </c>
      <c r="C321" s="24" t="s">
        <v>293</v>
      </c>
      <c r="D321" s="29" t="s">
        <v>0</v>
      </c>
      <c r="E321" s="21">
        <v>24019.21</v>
      </c>
      <c r="F321" s="30">
        <v>1</v>
      </c>
      <c r="G321" s="13"/>
      <c r="H321" s="14">
        <f t="shared" si="24"/>
        <v>0</v>
      </c>
      <c r="I321" s="14">
        <f t="shared" si="26"/>
        <v>0</v>
      </c>
      <c r="J321" s="44"/>
      <c r="K321" s="45"/>
      <c r="L321" s="52">
        <f t="shared" si="17"/>
        <v>24019.21</v>
      </c>
      <c r="M321" s="1"/>
    </row>
    <row r="322" spans="1:13" customFormat="1" ht="36" x14ac:dyDescent="0.25">
      <c r="A322" s="31"/>
      <c r="B322" s="47" t="s">
        <v>841</v>
      </c>
      <c r="C322" s="24" t="s">
        <v>294</v>
      </c>
      <c r="D322" s="29" t="s">
        <v>0</v>
      </c>
      <c r="E322" s="21">
        <v>25643.82</v>
      </c>
      <c r="F322" s="30">
        <v>1</v>
      </c>
      <c r="G322" s="13"/>
      <c r="H322" s="14">
        <f t="shared" si="24"/>
        <v>0</v>
      </c>
      <c r="I322" s="14">
        <f t="shared" si="26"/>
        <v>0</v>
      </c>
      <c r="J322" s="44"/>
      <c r="K322" s="45"/>
      <c r="L322" s="52">
        <f t="shared" si="17"/>
        <v>25643.82</v>
      </c>
      <c r="M322" s="1"/>
    </row>
    <row r="323" spans="1:13" customFormat="1" ht="15" x14ac:dyDescent="0.25">
      <c r="A323" s="31"/>
      <c r="B323" s="47" t="s">
        <v>842</v>
      </c>
      <c r="C323" s="24" t="s">
        <v>295</v>
      </c>
      <c r="D323" s="29" t="s">
        <v>0</v>
      </c>
      <c r="E323" s="21">
        <v>21104.18</v>
      </c>
      <c r="F323" s="30">
        <v>1</v>
      </c>
      <c r="G323" s="13"/>
      <c r="H323" s="14">
        <f t="shared" si="24"/>
        <v>0</v>
      </c>
      <c r="I323" s="14">
        <f t="shared" si="26"/>
        <v>0</v>
      </c>
      <c r="J323" s="44"/>
      <c r="K323" s="45"/>
      <c r="L323" s="52">
        <f t="shared" si="17"/>
        <v>21104.18</v>
      </c>
      <c r="M323" s="1"/>
    </row>
    <row r="324" spans="1:13" customFormat="1" ht="24" x14ac:dyDescent="0.25">
      <c r="A324" s="31"/>
      <c r="B324" s="47" t="s">
        <v>843</v>
      </c>
      <c r="C324" s="24" t="s">
        <v>296</v>
      </c>
      <c r="D324" s="29" t="s">
        <v>0</v>
      </c>
      <c r="E324" s="21">
        <v>24568.1</v>
      </c>
      <c r="F324" s="30">
        <v>1</v>
      </c>
      <c r="G324" s="13"/>
      <c r="H324" s="14">
        <f t="shared" si="24"/>
        <v>0</v>
      </c>
      <c r="I324" s="14">
        <f t="shared" si="26"/>
        <v>0</v>
      </c>
      <c r="J324" s="44"/>
      <c r="K324" s="45"/>
      <c r="L324" s="52">
        <f t="shared" si="17"/>
        <v>24568.1</v>
      </c>
      <c r="M324" s="1"/>
    </row>
    <row r="325" spans="1:13" customFormat="1" ht="24" x14ac:dyDescent="0.25">
      <c r="A325" s="31"/>
      <c r="B325" s="47" t="s">
        <v>844</v>
      </c>
      <c r="C325" s="24" t="s">
        <v>297</v>
      </c>
      <c r="D325" s="29" t="s">
        <v>8</v>
      </c>
      <c r="E325" s="21">
        <v>4863.8</v>
      </c>
      <c r="F325" s="30">
        <v>1</v>
      </c>
      <c r="G325" s="13"/>
      <c r="H325" s="14">
        <f t="shared" si="24"/>
        <v>0</v>
      </c>
      <c r="I325" s="14">
        <f t="shared" si="26"/>
        <v>0</v>
      </c>
      <c r="J325" s="44"/>
      <c r="K325" s="45"/>
      <c r="L325" s="52">
        <f t="shared" si="17"/>
        <v>4863.8</v>
      </c>
      <c r="M325" s="1"/>
    </row>
    <row r="326" spans="1:13" customFormat="1" ht="15" x14ac:dyDescent="0.25">
      <c r="A326" s="31"/>
      <c r="B326" s="47" t="s">
        <v>845</v>
      </c>
      <c r="C326" s="24" t="s">
        <v>298</v>
      </c>
      <c r="D326" s="29" t="s">
        <v>0</v>
      </c>
      <c r="E326" s="21">
        <v>19967.55</v>
      </c>
      <c r="F326" s="30">
        <v>1</v>
      </c>
      <c r="G326" s="13"/>
      <c r="H326" s="14">
        <f t="shared" si="24"/>
        <v>0</v>
      </c>
      <c r="I326" s="14">
        <f t="shared" si="26"/>
        <v>0</v>
      </c>
      <c r="J326" s="44"/>
      <c r="K326" s="45"/>
      <c r="L326" s="52">
        <f t="shared" si="17"/>
        <v>19967.55</v>
      </c>
      <c r="M326" s="1"/>
    </row>
    <row r="327" spans="1:13" customFormat="1" ht="24" x14ac:dyDescent="0.25">
      <c r="A327" s="31"/>
      <c r="B327" s="47" t="s">
        <v>846</v>
      </c>
      <c r="C327" s="24" t="s">
        <v>299</v>
      </c>
      <c r="D327" s="29" t="s">
        <v>0</v>
      </c>
      <c r="E327" s="21">
        <v>11703.4</v>
      </c>
      <c r="F327" s="30">
        <v>1</v>
      </c>
      <c r="G327" s="13"/>
      <c r="H327" s="14">
        <f t="shared" si="24"/>
        <v>0</v>
      </c>
      <c r="I327" s="14">
        <f t="shared" si="26"/>
        <v>0</v>
      </c>
      <c r="J327" s="44"/>
      <c r="K327" s="45"/>
      <c r="L327" s="52">
        <f t="shared" si="17"/>
        <v>11703.4</v>
      </c>
      <c r="M327" s="1"/>
    </row>
    <row r="328" spans="1:13" customFormat="1" ht="36" x14ac:dyDescent="0.25">
      <c r="A328" s="31"/>
      <c r="B328" s="47" t="s">
        <v>847</v>
      </c>
      <c r="C328" s="24" t="s">
        <v>300</v>
      </c>
      <c r="D328" s="29" t="s">
        <v>0</v>
      </c>
      <c r="E328" s="21">
        <v>22884.87</v>
      </c>
      <c r="F328" s="30">
        <v>1</v>
      </c>
      <c r="G328" s="13"/>
      <c r="H328" s="14">
        <f t="shared" si="24"/>
        <v>0</v>
      </c>
      <c r="I328" s="14">
        <f t="shared" si="26"/>
        <v>0</v>
      </c>
      <c r="J328" s="44"/>
      <c r="K328" s="45"/>
      <c r="L328" s="52">
        <f t="shared" ref="L328:L391" si="27">ROUND(E328*F328,2)</f>
        <v>22884.87</v>
      </c>
      <c r="M328" s="1"/>
    </row>
    <row r="329" spans="1:13" customFormat="1" ht="48" x14ac:dyDescent="0.25">
      <c r="A329" s="31"/>
      <c r="B329" s="47" t="s">
        <v>848</v>
      </c>
      <c r="C329" s="24" t="s">
        <v>1232</v>
      </c>
      <c r="D329" s="29" t="s">
        <v>8</v>
      </c>
      <c r="E329" s="21">
        <v>18553.93</v>
      </c>
      <c r="F329" s="30">
        <v>1</v>
      </c>
      <c r="G329" s="13"/>
      <c r="H329" s="14">
        <f t="shared" si="24"/>
        <v>0</v>
      </c>
      <c r="I329" s="14">
        <f t="shared" si="26"/>
        <v>0</v>
      </c>
      <c r="J329" s="44"/>
      <c r="K329" s="45"/>
      <c r="L329" s="52">
        <f t="shared" si="27"/>
        <v>18553.93</v>
      </c>
      <c r="M329" s="1"/>
    </row>
    <row r="330" spans="1:13" customFormat="1" ht="24" x14ac:dyDescent="0.25">
      <c r="A330" s="31"/>
      <c r="B330" s="47" t="s">
        <v>849</v>
      </c>
      <c r="C330" s="24" t="s">
        <v>301</v>
      </c>
      <c r="D330" s="29" t="s">
        <v>0</v>
      </c>
      <c r="E330" s="21">
        <v>36198.370000000003</v>
      </c>
      <c r="F330" s="30">
        <v>1</v>
      </c>
      <c r="G330" s="13"/>
      <c r="H330" s="14">
        <f t="shared" si="24"/>
        <v>0</v>
      </c>
      <c r="I330" s="14">
        <f t="shared" si="26"/>
        <v>0</v>
      </c>
      <c r="J330" s="44"/>
      <c r="K330" s="45"/>
      <c r="L330" s="52">
        <f t="shared" si="27"/>
        <v>36198.370000000003</v>
      </c>
      <c r="M330" s="1"/>
    </row>
    <row r="331" spans="1:13" customFormat="1" ht="24" x14ac:dyDescent="0.25">
      <c r="A331" s="31"/>
      <c r="B331" s="47" t="s">
        <v>850</v>
      </c>
      <c r="C331" s="24" t="s">
        <v>302</v>
      </c>
      <c r="D331" s="29" t="s">
        <v>0</v>
      </c>
      <c r="E331" s="21">
        <v>31138.75</v>
      </c>
      <c r="F331" s="30">
        <v>1</v>
      </c>
      <c r="G331" s="13"/>
      <c r="H331" s="14">
        <f t="shared" si="24"/>
        <v>0</v>
      </c>
      <c r="I331" s="14">
        <f t="shared" si="26"/>
        <v>0</v>
      </c>
      <c r="J331" s="44"/>
      <c r="K331" s="45"/>
      <c r="L331" s="52">
        <f t="shared" si="27"/>
        <v>31138.75</v>
      </c>
      <c r="M331" s="1"/>
    </row>
    <row r="332" spans="1:13" customFormat="1" ht="15" x14ac:dyDescent="0.25">
      <c r="A332" s="31"/>
      <c r="B332" s="47" t="s">
        <v>851</v>
      </c>
      <c r="C332" s="24" t="s">
        <v>303</v>
      </c>
      <c r="D332" s="29" t="s">
        <v>0</v>
      </c>
      <c r="E332" s="21">
        <v>19371.36</v>
      </c>
      <c r="F332" s="30">
        <v>1</v>
      </c>
      <c r="G332" s="13"/>
      <c r="H332" s="14">
        <f t="shared" si="24"/>
        <v>0</v>
      </c>
      <c r="I332" s="14">
        <f t="shared" si="26"/>
        <v>0</v>
      </c>
      <c r="J332" s="44"/>
      <c r="K332" s="45"/>
      <c r="L332" s="52">
        <f t="shared" si="27"/>
        <v>19371.36</v>
      </c>
      <c r="M332" s="1"/>
    </row>
    <row r="333" spans="1:13" customFormat="1" ht="24" x14ac:dyDescent="0.25">
      <c r="A333" s="31"/>
      <c r="B333" s="47" t="s">
        <v>852</v>
      </c>
      <c r="C333" s="24" t="s">
        <v>304</v>
      </c>
      <c r="D333" s="29" t="s">
        <v>0</v>
      </c>
      <c r="E333" s="21">
        <v>8423.56</v>
      </c>
      <c r="F333" s="30">
        <v>1</v>
      </c>
      <c r="G333" s="13"/>
      <c r="H333" s="14">
        <f t="shared" si="24"/>
        <v>0</v>
      </c>
      <c r="I333" s="14">
        <f t="shared" si="26"/>
        <v>0</v>
      </c>
      <c r="J333" s="44"/>
      <c r="K333" s="45"/>
      <c r="L333" s="52">
        <f t="shared" si="27"/>
        <v>8423.56</v>
      </c>
      <c r="M333" s="1"/>
    </row>
    <row r="334" spans="1:13" customFormat="1" ht="24" x14ac:dyDescent="0.25">
      <c r="A334" s="31"/>
      <c r="B334" s="47" t="s">
        <v>853</v>
      </c>
      <c r="C334" s="24" t="s">
        <v>305</v>
      </c>
      <c r="D334" s="29" t="s">
        <v>0</v>
      </c>
      <c r="E334" s="21">
        <v>44920.3</v>
      </c>
      <c r="F334" s="30">
        <v>1</v>
      </c>
      <c r="G334" s="13"/>
      <c r="H334" s="14">
        <f t="shared" si="24"/>
        <v>0</v>
      </c>
      <c r="I334" s="14">
        <f t="shared" si="26"/>
        <v>0</v>
      </c>
      <c r="J334" s="44"/>
      <c r="K334" s="45"/>
      <c r="L334" s="52">
        <f t="shared" si="27"/>
        <v>44920.3</v>
      </c>
      <c r="M334" s="1"/>
    </row>
    <row r="335" spans="1:13" customFormat="1" ht="24" x14ac:dyDescent="0.25">
      <c r="A335" s="31"/>
      <c r="B335" s="47" t="s">
        <v>854</v>
      </c>
      <c r="C335" s="24" t="s">
        <v>306</v>
      </c>
      <c r="D335" s="29" t="s">
        <v>0</v>
      </c>
      <c r="E335" s="21">
        <v>22217.1</v>
      </c>
      <c r="F335" s="30">
        <v>1</v>
      </c>
      <c r="G335" s="13"/>
      <c r="H335" s="14">
        <f t="shared" si="24"/>
        <v>0</v>
      </c>
      <c r="I335" s="14">
        <f t="shared" si="26"/>
        <v>0</v>
      </c>
      <c r="J335" s="44"/>
      <c r="K335" s="45"/>
      <c r="L335" s="52">
        <f t="shared" si="27"/>
        <v>22217.1</v>
      </c>
      <c r="M335" s="1"/>
    </row>
    <row r="336" spans="1:13" customFormat="1" ht="48" x14ac:dyDescent="0.25">
      <c r="A336" s="31"/>
      <c r="B336" s="47" t="s">
        <v>1233</v>
      </c>
      <c r="C336" s="24" t="s">
        <v>307</v>
      </c>
      <c r="D336" s="29" t="s">
        <v>0</v>
      </c>
      <c r="E336" s="21">
        <v>15823.3</v>
      </c>
      <c r="F336" s="30">
        <v>1</v>
      </c>
      <c r="G336" s="13"/>
      <c r="H336" s="14">
        <f t="shared" si="24"/>
        <v>0</v>
      </c>
      <c r="I336" s="14">
        <f t="shared" si="26"/>
        <v>0</v>
      </c>
      <c r="J336" s="44"/>
      <c r="K336" s="45"/>
      <c r="L336" s="52">
        <f t="shared" si="27"/>
        <v>15823.3</v>
      </c>
      <c r="M336" s="1"/>
    </row>
    <row r="337" spans="1:13" customFormat="1" ht="15" x14ac:dyDescent="0.25">
      <c r="A337" s="48"/>
      <c r="B337" s="48"/>
      <c r="C337" s="48"/>
      <c r="D337" s="48"/>
      <c r="E337" s="48"/>
      <c r="F337" s="49"/>
      <c r="G337" s="48"/>
      <c r="H337" s="48"/>
      <c r="I337" s="48"/>
      <c r="J337" s="48"/>
      <c r="K337" s="48"/>
      <c r="L337" s="52">
        <f t="shared" si="27"/>
        <v>0</v>
      </c>
      <c r="M337" s="1"/>
    </row>
    <row r="338" spans="1:13" customFormat="1" ht="15" x14ac:dyDescent="0.25">
      <c r="A338" s="22">
        <v>8</v>
      </c>
      <c r="B338" s="64" t="s">
        <v>308</v>
      </c>
      <c r="C338" s="64"/>
      <c r="D338" s="12"/>
      <c r="E338" s="12"/>
      <c r="F338" s="12"/>
      <c r="G338" s="12"/>
      <c r="H338" s="12"/>
      <c r="I338" s="11"/>
      <c r="J338" s="11"/>
      <c r="K338" s="11"/>
      <c r="L338" s="52">
        <f t="shared" si="27"/>
        <v>0</v>
      </c>
      <c r="M338" s="1"/>
    </row>
    <row r="339" spans="1:13" customFormat="1" ht="24" x14ac:dyDescent="0.25">
      <c r="A339" s="31"/>
      <c r="B339" s="47" t="s">
        <v>855</v>
      </c>
      <c r="C339" s="32" t="s">
        <v>309</v>
      </c>
      <c r="D339" s="29" t="s">
        <v>0</v>
      </c>
      <c r="E339" s="21">
        <v>49353.21</v>
      </c>
      <c r="F339" s="30">
        <v>1</v>
      </c>
      <c r="G339" s="13"/>
      <c r="H339" s="14">
        <f t="shared" ref="H339:H384" si="28">ROUND(G339*1,2)</f>
        <v>0</v>
      </c>
      <c r="I339" s="14">
        <f t="shared" ref="I339" si="29">H339*F339</f>
        <v>0</v>
      </c>
      <c r="J339" s="44"/>
      <c r="K339" s="45"/>
      <c r="L339" s="52">
        <f t="shared" si="27"/>
        <v>49353.21</v>
      </c>
      <c r="M339" s="1"/>
    </row>
    <row r="340" spans="1:13" customFormat="1" ht="15" x14ac:dyDescent="0.25">
      <c r="A340" s="31"/>
      <c r="B340" s="47" t="s">
        <v>856</v>
      </c>
      <c r="C340" s="32" t="s">
        <v>310</v>
      </c>
      <c r="D340" s="29" t="s">
        <v>0</v>
      </c>
      <c r="E340" s="21">
        <v>18674.7</v>
      </c>
      <c r="F340" s="30">
        <v>1</v>
      </c>
      <c r="G340" s="13"/>
      <c r="H340" s="14">
        <f t="shared" si="28"/>
        <v>0</v>
      </c>
      <c r="I340" s="14">
        <f t="shared" ref="I340:I384" si="30">H340*F340</f>
        <v>0</v>
      </c>
      <c r="J340" s="44"/>
      <c r="K340" s="45"/>
      <c r="L340" s="52">
        <f t="shared" si="27"/>
        <v>18674.7</v>
      </c>
      <c r="M340" s="1"/>
    </row>
    <row r="341" spans="1:13" customFormat="1" ht="15" x14ac:dyDescent="0.25">
      <c r="A341" s="31"/>
      <c r="B341" s="47" t="s">
        <v>857</v>
      </c>
      <c r="C341" s="32" t="s">
        <v>311</v>
      </c>
      <c r="D341" s="29" t="s">
        <v>0</v>
      </c>
      <c r="E341" s="21">
        <v>28119.16</v>
      </c>
      <c r="F341" s="30">
        <v>1</v>
      </c>
      <c r="G341" s="13"/>
      <c r="H341" s="14">
        <f t="shared" si="28"/>
        <v>0</v>
      </c>
      <c r="I341" s="14">
        <f t="shared" si="30"/>
        <v>0</v>
      </c>
      <c r="J341" s="44"/>
      <c r="K341" s="45"/>
      <c r="L341" s="52">
        <f t="shared" si="27"/>
        <v>28119.16</v>
      </c>
      <c r="M341" s="1"/>
    </row>
    <row r="342" spans="1:13" customFormat="1" ht="24" x14ac:dyDescent="0.25">
      <c r="A342" s="31"/>
      <c r="B342" s="47" t="s">
        <v>858</v>
      </c>
      <c r="C342" s="32" t="s">
        <v>312</v>
      </c>
      <c r="D342" s="29" t="s">
        <v>0</v>
      </c>
      <c r="E342" s="21">
        <v>56594.14</v>
      </c>
      <c r="F342" s="30">
        <v>1</v>
      </c>
      <c r="G342" s="13"/>
      <c r="H342" s="14">
        <f t="shared" si="28"/>
        <v>0</v>
      </c>
      <c r="I342" s="14">
        <f t="shared" si="30"/>
        <v>0</v>
      </c>
      <c r="J342" s="44"/>
      <c r="K342" s="45"/>
      <c r="L342" s="52">
        <f t="shared" si="27"/>
        <v>56594.14</v>
      </c>
      <c r="M342" s="1"/>
    </row>
    <row r="343" spans="1:13" customFormat="1" ht="24" x14ac:dyDescent="0.25">
      <c r="A343" s="31"/>
      <c r="B343" s="47" t="s">
        <v>859</v>
      </c>
      <c r="C343" s="32" t="s">
        <v>313</v>
      </c>
      <c r="D343" s="29" t="s">
        <v>0</v>
      </c>
      <c r="E343" s="21">
        <v>41785.64</v>
      </c>
      <c r="F343" s="30">
        <v>1</v>
      </c>
      <c r="G343" s="13"/>
      <c r="H343" s="14">
        <f t="shared" si="28"/>
        <v>0</v>
      </c>
      <c r="I343" s="14">
        <f t="shared" si="30"/>
        <v>0</v>
      </c>
      <c r="J343" s="44"/>
      <c r="K343" s="45"/>
      <c r="L343" s="52">
        <f t="shared" si="27"/>
        <v>41785.64</v>
      </c>
      <c r="M343" s="1"/>
    </row>
    <row r="344" spans="1:13" customFormat="1" ht="24" x14ac:dyDescent="0.25">
      <c r="A344" s="31"/>
      <c r="B344" s="47" t="s">
        <v>860</v>
      </c>
      <c r="C344" s="32" t="s">
        <v>314</v>
      </c>
      <c r="D344" s="29" t="s">
        <v>0</v>
      </c>
      <c r="E344" s="21">
        <v>71956.45</v>
      </c>
      <c r="F344" s="30">
        <v>1</v>
      </c>
      <c r="G344" s="13"/>
      <c r="H344" s="14">
        <f t="shared" si="28"/>
        <v>0</v>
      </c>
      <c r="I344" s="14">
        <f t="shared" si="30"/>
        <v>0</v>
      </c>
      <c r="J344" s="44"/>
      <c r="K344" s="45"/>
      <c r="L344" s="52">
        <f t="shared" si="27"/>
        <v>71956.45</v>
      </c>
      <c r="M344" s="1"/>
    </row>
    <row r="345" spans="1:13" customFormat="1" ht="15" x14ac:dyDescent="0.25">
      <c r="A345" s="31"/>
      <c r="B345" s="47" t="s">
        <v>861</v>
      </c>
      <c r="C345" s="32" t="s">
        <v>315</v>
      </c>
      <c r="D345" s="29" t="s">
        <v>0</v>
      </c>
      <c r="E345" s="21">
        <v>81094.59</v>
      </c>
      <c r="F345" s="30">
        <v>1</v>
      </c>
      <c r="G345" s="13"/>
      <c r="H345" s="14">
        <f t="shared" si="28"/>
        <v>0</v>
      </c>
      <c r="I345" s="14">
        <f t="shared" si="30"/>
        <v>0</v>
      </c>
      <c r="J345" s="44"/>
      <c r="K345" s="45"/>
      <c r="L345" s="52">
        <f t="shared" si="27"/>
        <v>81094.59</v>
      </c>
      <c r="M345" s="1"/>
    </row>
    <row r="346" spans="1:13" customFormat="1" ht="24" x14ac:dyDescent="0.25">
      <c r="A346" s="31"/>
      <c r="B346" s="47" t="s">
        <v>862</v>
      </c>
      <c r="C346" s="32" t="s">
        <v>316</v>
      </c>
      <c r="D346" s="29" t="s">
        <v>0</v>
      </c>
      <c r="E346" s="21">
        <v>73749.350000000006</v>
      </c>
      <c r="F346" s="30">
        <v>1</v>
      </c>
      <c r="G346" s="13"/>
      <c r="H346" s="14">
        <f t="shared" si="28"/>
        <v>0</v>
      </c>
      <c r="I346" s="14">
        <f t="shared" si="30"/>
        <v>0</v>
      </c>
      <c r="J346" s="44"/>
      <c r="K346" s="45"/>
      <c r="L346" s="52">
        <f t="shared" si="27"/>
        <v>73749.350000000006</v>
      </c>
      <c r="M346" s="1"/>
    </row>
    <row r="347" spans="1:13" customFormat="1" ht="24" x14ac:dyDescent="0.25">
      <c r="A347" s="31"/>
      <c r="B347" s="47" t="s">
        <v>863</v>
      </c>
      <c r="C347" s="32" t="s">
        <v>317</v>
      </c>
      <c r="D347" s="29" t="s">
        <v>0</v>
      </c>
      <c r="E347" s="21">
        <v>93999.35</v>
      </c>
      <c r="F347" s="30">
        <v>1</v>
      </c>
      <c r="G347" s="13"/>
      <c r="H347" s="14">
        <f t="shared" si="28"/>
        <v>0</v>
      </c>
      <c r="I347" s="14">
        <f t="shared" si="30"/>
        <v>0</v>
      </c>
      <c r="J347" s="44"/>
      <c r="K347" s="45"/>
      <c r="L347" s="52">
        <f t="shared" si="27"/>
        <v>93999.35</v>
      </c>
      <c r="M347" s="1"/>
    </row>
    <row r="348" spans="1:13" customFormat="1" ht="24" x14ac:dyDescent="0.25">
      <c r="A348" s="31"/>
      <c r="B348" s="47" t="s">
        <v>864</v>
      </c>
      <c r="C348" s="32" t="s">
        <v>318</v>
      </c>
      <c r="D348" s="29" t="s">
        <v>0</v>
      </c>
      <c r="E348" s="21">
        <v>57503.35</v>
      </c>
      <c r="F348" s="30">
        <v>1</v>
      </c>
      <c r="G348" s="13"/>
      <c r="H348" s="14">
        <f t="shared" si="28"/>
        <v>0</v>
      </c>
      <c r="I348" s="14">
        <f t="shared" si="30"/>
        <v>0</v>
      </c>
      <c r="J348" s="44"/>
      <c r="K348" s="45"/>
      <c r="L348" s="52">
        <f t="shared" si="27"/>
        <v>57503.35</v>
      </c>
      <c r="M348" s="1"/>
    </row>
    <row r="349" spans="1:13" customFormat="1" ht="24" x14ac:dyDescent="0.25">
      <c r="A349" s="31"/>
      <c r="B349" s="47" t="s">
        <v>865</v>
      </c>
      <c r="C349" s="32" t="s">
        <v>319</v>
      </c>
      <c r="D349" s="29" t="s">
        <v>0</v>
      </c>
      <c r="E349" s="21">
        <v>72022.350000000006</v>
      </c>
      <c r="F349" s="30">
        <v>1</v>
      </c>
      <c r="G349" s="13"/>
      <c r="H349" s="14">
        <f t="shared" si="28"/>
        <v>0</v>
      </c>
      <c r="I349" s="14">
        <f t="shared" si="30"/>
        <v>0</v>
      </c>
      <c r="J349" s="44"/>
      <c r="K349" s="45"/>
      <c r="L349" s="52">
        <f t="shared" si="27"/>
        <v>72022.350000000006</v>
      </c>
      <c r="M349" s="1"/>
    </row>
    <row r="350" spans="1:13" customFormat="1" ht="24" x14ac:dyDescent="0.25">
      <c r="A350" s="31"/>
      <c r="B350" s="47" t="s">
        <v>866</v>
      </c>
      <c r="C350" s="32" t="s">
        <v>320</v>
      </c>
      <c r="D350" s="29" t="s">
        <v>0</v>
      </c>
      <c r="E350" s="21">
        <v>75112.350000000006</v>
      </c>
      <c r="F350" s="30">
        <v>1</v>
      </c>
      <c r="G350" s="13"/>
      <c r="H350" s="14">
        <f t="shared" si="28"/>
        <v>0</v>
      </c>
      <c r="I350" s="14">
        <f t="shared" si="30"/>
        <v>0</v>
      </c>
      <c r="J350" s="44"/>
      <c r="K350" s="45"/>
      <c r="L350" s="52">
        <f t="shared" si="27"/>
        <v>75112.350000000006</v>
      </c>
      <c r="M350" s="1"/>
    </row>
    <row r="351" spans="1:13" customFormat="1" ht="24" x14ac:dyDescent="0.25">
      <c r="A351" s="31"/>
      <c r="B351" s="47" t="s">
        <v>867</v>
      </c>
      <c r="C351" s="32" t="s">
        <v>321</v>
      </c>
      <c r="D351" s="29" t="s">
        <v>0</v>
      </c>
      <c r="E351" s="21">
        <v>60083.23</v>
      </c>
      <c r="F351" s="30">
        <v>1</v>
      </c>
      <c r="G351" s="13"/>
      <c r="H351" s="14">
        <f t="shared" si="28"/>
        <v>0</v>
      </c>
      <c r="I351" s="14">
        <f t="shared" si="30"/>
        <v>0</v>
      </c>
      <c r="J351" s="44"/>
      <c r="K351" s="45"/>
      <c r="L351" s="52">
        <f t="shared" si="27"/>
        <v>60083.23</v>
      </c>
      <c r="M351" s="1"/>
    </row>
    <row r="352" spans="1:13" customFormat="1" ht="24" x14ac:dyDescent="0.25">
      <c r="A352" s="31"/>
      <c r="B352" s="47" t="s">
        <v>868</v>
      </c>
      <c r="C352" s="32" t="s">
        <v>322</v>
      </c>
      <c r="D352" s="29" t="s">
        <v>0</v>
      </c>
      <c r="E352" s="21">
        <v>73962.960000000006</v>
      </c>
      <c r="F352" s="30">
        <v>1</v>
      </c>
      <c r="G352" s="13"/>
      <c r="H352" s="14">
        <f t="shared" si="28"/>
        <v>0</v>
      </c>
      <c r="I352" s="14">
        <f t="shared" si="30"/>
        <v>0</v>
      </c>
      <c r="J352" s="44"/>
      <c r="K352" s="45"/>
      <c r="L352" s="52">
        <f t="shared" si="27"/>
        <v>73962.960000000006</v>
      </c>
      <c r="M352" s="1"/>
    </row>
    <row r="353" spans="1:13" customFormat="1" ht="24" x14ac:dyDescent="0.25">
      <c r="A353" s="31"/>
      <c r="B353" s="47" t="s">
        <v>869</v>
      </c>
      <c r="C353" s="32" t="s">
        <v>323</v>
      </c>
      <c r="D353" s="29" t="s">
        <v>0</v>
      </c>
      <c r="E353" s="21">
        <v>114963.15</v>
      </c>
      <c r="F353" s="30">
        <v>1</v>
      </c>
      <c r="G353" s="13"/>
      <c r="H353" s="14">
        <f t="shared" si="28"/>
        <v>0</v>
      </c>
      <c r="I353" s="14">
        <f t="shared" si="30"/>
        <v>0</v>
      </c>
      <c r="J353" s="44"/>
      <c r="K353" s="45"/>
      <c r="L353" s="52">
        <f t="shared" si="27"/>
        <v>114963.15</v>
      </c>
      <c r="M353" s="1"/>
    </row>
    <row r="354" spans="1:13" customFormat="1" ht="24" x14ac:dyDescent="0.25">
      <c r="A354" s="31"/>
      <c r="B354" s="47" t="s">
        <v>870</v>
      </c>
      <c r="C354" s="32" t="s">
        <v>324</v>
      </c>
      <c r="D354" s="29" t="s">
        <v>0</v>
      </c>
      <c r="E354" s="21">
        <v>52526.74</v>
      </c>
      <c r="F354" s="30">
        <v>1</v>
      </c>
      <c r="G354" s="13"/>
      <c r="H354" s="14">
        <f t="shared" si="28"/>
        <v>0</v>
      </c>
      <c r="I354" s="14">
        <f t="shared" si="30"/>
        <v>0</v>
      </c>
      <c r="J354" s="44"/>
      <c r="K354" s="45"/>
      <c r="L354" s="52">
        <f t="shared" si="27"/>
        <v>52526.74</v>
      </c>
      <c r="M354" s="1"/>
    </row>
    <row r="355" spans="1:13" customFormat="1" ht="24" x14ac:dyDescent="0.25">
      <c r="A355" s="31"/>
      <c r="B355" s="47" t="s">
        <v>871</v>
      </c>
      <c r="C355" s="32" t="s">
        <v>325</v>
      </c>
      <c r="D355" s="29" t="s">
        <v>0</v>
      </c>
      <c r="E355" s="21">
        <v>68901.56</v>
      </c>
      <c r="F355" s="30">
        <v>1</v>
      </c>
      <c r="G355" s="13"/>
      <c r="H355" s="14">
        <f t="shared" si="28"/>
        <v>0</v>
      </c>
      <c r="I355" s="14">
        <f t="shared" si="30"/>
        <v>0</v>
      </c>
      <c r="J355" s="44"/>
      <c r="K355" s="45"/>
      <c r="L355" s="52">
        <f t="shared" si="27"/>
        <v>68901.56</v>
      </c>
      <c r="M355" s="1"/>
    </row>
    <row r="356" spans="1:13" customFormat="1" ht="24" x14ac:dyDescent="0.25">
      <c r="A356" s="31"/>
      <c r="B356" s="47" t="s">
        <v>872</v>
      </c>
      <c r="C356" s="32" t="s">
        <v>326</v>
      </c>
      <c r="D356" s="29" t="s">
        <v>0</v>
      </c>
      <c r="E356" s="21">
        <v>72611.8</v>
      </c>
      <c r="F356" s="30">
        <v>1</v>
      </c>
      <c r="G356" s="13"/>
      <c r="H356" s="14">
        <f t="shared" si="28"/>
        <v>0</v>
      </c>
      <c r="I356" s="14">
        <f t="shared" si="30"/>
        <v>0</v>
      </c>
      <c r="J356" s="44"/>
      <c r="K356" s="45"/>
      <c r="L356" s="52">
        <f t="shared" si="27"/>
        <v>72611.8</v>
      </c>
      <c r="M356" s="1"/>
    </row>
    <row r="357" spans="1:13" customFormat="1" ht="24" x14ac:dyDescent="0.25">
      <c r="A357" s="31"/>
      <c r="B357" s="47" t="s">
        <v>873</v>
      </c>
      <c r="C357" s="32" t="s">
        <v>327</v>
      </c>
      <c r="D357" s="29" t="s">
        <v>0</v>
      </c>
      <c r="E357" s="21">
        <v>59854.67</v>
      </c>
      <c r="F357" s="30">
        <v>1</v>
      </c>
      <c r="G357" s="13"/>
      <c r="H357" s="14">
        <f t="shared" si="28"/>
        <v>0</v>
      </c>
      <c r="I357" s="14">
        <f t="shared" si="30"/>
        <v>0</v>
      </c>
      <c r="J357" s="44"/>
      <c r="K357" s="45"/>
      <c r="L357" s="52">
        <f t="shared" si="27"/>
        <v>59854.67</v>
      </c>
      <c r="M357" s="1"/>
    </row>
    <row r="358" spans="1:13" customFormat="1" ht="24" x14ac:dyDescent="0.25">
      <c r="A358" s="31"/>
      <c r="B358" s="47" t="s">
        <v>874</v>
      </c>
      <c r="C358" s="32" t="s">
        <v>328</v>
      </c>
      <c r="D358" s="29" t="s">
        <v>0</v>
      </c>
      <c r="E358" s="21">
        <v>57645.4</v>
      </c>
      <c r="F358" s="30">
        <v>1</v>
      </c>
      <c r="G358" s="13"/>
      <c r="H358" s="14">
        <f t="shared" si="28"/>
        <v>0</v>
      </c>
      <c r="I358" s="14">
        <f t="shared" si="30"/>
        <v>0</v>
      </c>
      <c r="J358" s="44"/>
      <c r="K358" s="45"/>
      <c r="L358" s="52">
        <f t="shared" si="27"/>
        <v>57645.4</v>
      </c>
      <c r="M358" s="1"/>
    </row>
    <row r="359" spans="1:13" customFormat="1" ht="24" x14ac:dyDescent="0.25">
      <c r="A359" s="31"/>
      <c r="B359" s="47" t="s">
        <v>875</v>
      </c>
      <c r="C359" s="32" t="s">
        <v>329</v>
      </c>
      <c r="D359" s="29" t="s">
        <v>0</v>
      </c>
      <c r="E359" s="21">
        <v>57645.4</v>
      </c>
      <c r="F359" s="30">
        <v>1</v>
      </c>
      <c r="G359" s="13"/>
      <c r="H359" s="14">
        <f t="shared" si="28"/>
        <v>0</v>
      </c>
      <c r="I359" s="14">
        <f t="shared" si="30"/>
        <v>0</v>
      </c>
      <c r="J359" s="44"/>
      <c r="K359" s="45"/>
      <c r="L359" s="52">
        <f t="shared" si="27"/>
        <v>57645.4</v>
      </c>
      <c r="M359" s="1"/>
    </row>
    <row r="360" spans="1:13" customFormat="1" ht="24" x14ac:dyDescent="0.25">
      <c r="A360" s="31"/>
      <c r="B360" s="47" t="s">
        <v>876</v>
      </c>
      <c r="C360" s="32" t="s">
        <v>330</v>
      </c>
      <c r="D360" s="29" t="s">
        <v>0</v>
      </c>
      <c r="E360" s="21">
        <v>66620.03</v>
      </c>
      <c r="F360" s="30">
        <v>1</v>
      </c>
      <c r="G360" s="13"/>
      <c r="H360" s="14">
        <f t="shared" si="28"/>
        <v>0</v>
      </c>
      <c r="I360" s="14">
        <f t="shared" si="30"/>
        <v>0</v>
      </c>
      <c r="J360" s="44"/>
      <c r="K360" s="45"/>
      <c r="L360" s="52">
        <f t="shared" si="27"/>
        <v>66620.03</v>
      </c>
      <c r="M360" s="1"/>
    </row>
    <row r="361" spans="1:13" customFormat="1" ht="24" x14ac:dyDescent="0.25">
      <c r="A361" s="31"/>
      <c r="B361" s="47" t="s">
        <v>877</v>
      </c>
      <c r="C361" s="32" t="s">
        <v>331</v>
      </c>
      <c r="D361" s="29" t="s">
        <v>0</v>
      </c>
      <c r="E361" s="21">
        <v>60173.19</v>
      </c>
      <c r="F361" s="30">
        <v>1</v>
      </c>
      <c r="G361" s="13"/>
      <c r="H361" s="14">
        <f t="shared" si="28"/>
        <v>0</v>
      </c>
      <c r="I361" s="14">
        <f t="shared" si="30"/>
        <v>0</v>
      </c>
      <c r="J361" s="44"/>
      <c r="K361" s="45"/>
      <c r="L361" s="52">
        <f t="shared" si="27"/>
        <v>60173.19</v>
      </c>
      <c r="M361" s="1"/>
    </row>
    <row r="362" spans="1:13" customFormat="1" ht="24" x14ac:dyDescent="0.25">
      <c r="A362" s="31"/>
      <c r="B362" s="47" t="s">
        <v>878</v>
      </c>
      <c r="C362" s="32" t="s">
        <v>332</v>
      </c>
      <c r="D362" s="29" t="s">
        <v>0</v>
      </c>
      <c r="E362" s="21">
        <v>81826.92</v>
      </c>
      <c r="F362" s="30">
        <v>1</v>
      </c>
      <c r="G362" s="13"/>
      <c r="H362" s="14">
        <f t="shared" si="28"/>
        <v>0</v>
      </c>
      <c r="I362" s="14">
        <f>H362*F362</f>
        <v>0</v>
      </c>
      <c r="J362" s="44"/>
      <c r="K362" s="45"/>
      <c r="L362" s="52">
        <f t="shared" si="27"/>
        <v>81826.92</v>
      </c>
      <c r="M362" s="1"/>
    </row>
    <row r="363" spans="1:13" customFormat="1" ht="24" x14ac:dyDescent="0.25">
      <c r="A363" s="31"/>
      <c r="B363" s="47" t="s">
        <v>879</v>
      </c>
      <c r="C363" s="32" t="s">
        <v>333</v>
      </c>
      <c r="D363" s="29" t="s">
        <v>0</v>
      </c>
      <c r="E363" s="21">
        <v>69087</v>
      </c>
      <c r="F363" s="30">
        <v>1</v>
      </c>
      <c r="G363" s="13"/>
      <c r="H363" s="14">
        <f t="shared" si="28"/>
        <v>0</v>
      </c>
      <c r="I363" s="14">
        <f>H363*F363</f>
        <v>0</v>
      </c>
      <c r="J363" s="44"/>
      <c r="K363" s="45"/>
      <c r="L363" s="52">
        <f t="shared" si="27"/>
        <v>69087</v>
      </c>
      <c r="M363" s="1"/>
    </row>
    <row r="364" spans="1:13" customFormat="1" ht="24" x14ac:dyDescent="0.25">
      <c r="A364" s="31"/>
      <c r="B364" s="47" t="s">
        <v>880</v>
      </c>
      <c r="C364" s="32" t="s">
        <v>334</v>
      </c>
      <c r="D364" s="29" t="s">
        <v>0</v>
      </c>
      <c r="E364" s="21">
        <v>77963.27</v>
      </c>
      <c r="F364" s="30">
        <v>1</v>
      </c>
      <c r="G364" s="13"/>
      <c r="H364" s="14">
        <f t="shared" si="28"/>
        <v>0</v>
      </c>
      <c r="I364" s="14">
        <f t="shared" si="30"/>
        <v>0</v>
      </c>
      <c r="J364" s="44"/>
      <c r="K364" s="45"/>
      <c r="L364" s="52">
        <f t="shared" si="27"/>
        <v>77963.27</v>
      </c>
      <c r="M364" s="1"/>
    </row>
    <row r="365" spans="1:13" customFormat="1" ht="24" x14ac:dyDescent="0.25">
      <c r="A365" s="31"/>
      <c r="B365" s="47" t="s">
        <v>881</v>
      </c>
      <c r="C365" s="32" t="s">
        <v>335</v>
      </c>
      <c r="D365" s="29" t="s">
        <v>0</v>
      </c>
      <c r="E365" s="21">
        <v>73205.27</v>
      </c>
      <c r="F365" s="30">
        <v>1</v>
      </c>
      <c r="G365" s="13"/>
      <c r="H365" s="14">
        <f t="shared" si="28"/>
        <v>0</v>
      </c>
      <c r="I365" s="14">
        <f t="shared" si="30"/>
        <v>0</v>
      </c>
      <c r="J365" s="44"/>
      <c r="K365" s="45"/>
      <c r="L365" s="52">
        <f t="shared" si="27"/>
        <v>73205.27</v>
      </c>
      <c r="M365" s="1"/>
    </row>
    <row r="366" spans="1:13" customFormat="1" ht="24" x14ac:dyDescent="0.25">
      <c r="A366" s="31"/>
      <c r="B366" s="47" t="s">
        <v>882</v>
      </c>
      <c r="C366" s="32" t="s">
        <v>336</v>
      </c>
      <c r="D366" s="29" t="s">
        <v>0</v>
      </c>
      <c r="E366" s="21">
        <v>64794.27</v>
      </c>
      <c r="F366" s="30">
        <v>1</v>
      </c>
      <c r="G366" s="13"/>
      <c r="H366" s="14">
        <f t="shared" si="28"/>
        <v>0</v>
      </c>
      <c r="I366" s="14">
        <f t="shared" si="30"/>
        <v>0</v>
      </c>
      <c r="J366" s="44"/>
      <c r="K366" s="45"/>
      <c r="L366" s="52">
        <f t="shared" si="27"/>
        <v>64794.27</v>
      </c>
      <c r="M366" s="1"/>
    </row>
    <row r="367" spans="1:13" customFormat="1" ht="24" x14ac:dyDescent="0.25">
      <c r="A367" s="31"/>
      <c r="B367" s="47" t="s">
        <v>883</v>
      </c>
      <c r="C367" s="32" t="s">
        <v>337</v>
      </c>
      <c r="D367" s="29" t="s">
        <v>0</v>
      </c>
      <c r="E367" s="21">
        <v>167290.43</v>
      </c>
      <c r="F367" s="30">
        <v>1</v>
      </c>
      <c r="G367" s="13"/>
      <c r="H367" s="14">
        <f t="shared" si="28"/>
        <v>0</v>
      </c>
      <c r="I367" s="14">
        <f t="shared" si="30"/>
        <v>0</v>
      </c>
      <c r="J367" s="44"/>
      <c r="K367" s="45"/>
      <c r="L367" s="52">
        <f t="shared" si="27"/>
        <v>167290.43</v>
      </c>
      <c r="M367" s="1"/>
    </row>
    <row r="368" spans="1:13" customFormat="1" ht="24" x14ac:dyDescent="0.25">
      <c r="A368" s="31"/>
      <c r="B368" s="47" t="s">
        <v>884</v>
      </c>
      <c r="C368" s="32" t="s">
        <v>338</v>
      </c>
      <c r="D368" s="29" t="s">
        <v>0</v>
      </c>
      <c r="E368" s="21">
        <v>131069.7</v>
      </c>
      <c r="F368" s="30">
        <v>1</v>
      </c>
      <c r="G368" s="13"/>
      <c r="H368" s="14">
        <f t="shared" si="28"/>
        <v>0</v>
      </c>
      <c r="I368" s="14">
        <f t="shared" si="30"/>
        <v>0</v>
      </c>
      <c r="J368" s="44"/>
      <c r="K368" s="45"/>
      <c r="L368" s="52">
        <f t="shared" si="27"/>
        <v>131069.7</v>
      </c>
      <c r="M368" s="1"/>
    </row>
    <row r="369" spans="1:13" customFormat="1" ht="24" x14ac:dyDescent="0.25">
      <c r="A369" s="31"/>
      <c r="B369" s="47" t="s">
        <v>885</v>
      </c>
      <c r="C369" s="32" t="s">
        <v>339</v>
      </c>
      <c r="D369" s="29" t="s">
        <v>8</v>
      </c>
      <c r="E369" s="21">
        <v>17380.36</v>
      </c>
      <c r="F369" s="30">
        <v>1</v>
      </c>
      <c r="G369" s="13"/>
      <c r="H369" s="14">
        <f t="shared" si="28"/>
        <v>0</v>
      </c>
      <c r="I369" s="14">
        <f t="shared" si="30"/>
        <v>0</v>
      </c>
      <c r="J369" s="44"/>
      <c r="K369" s="45"/>
      <c r="L369" s="52">
        <f t="shared" si="27"/>
        <v>17380.36</v>
      </c>
      <c r="M369" s="1"/>
    </row>
    <row r="370" spans="1:13" customFormat="1" ht="24" x14ac:dyDescent="0.25">
      <c r="A370" s="31"/>
      <c r="B370" s="47" t="s">
        <v>886</v>
      </c>
      <c r="C370" s="32" t="s">
        <v>340</v>
      </c>
      <c r="D370" s="29" t="s">
        <v>8</v>
      </c>
      <c r="E370" s="21">
        <v>23723.98</v>
      </c>
      <c r="F370" s="30">
        <v>1</v>
      </c>
      <c r="G370" s="13"/>
      <c r="H370" s="14">
        <f t="shared" si="28"/>
        <v>0</v>
      </c>
      <c r="I370" s="14">
        <f t="shared" si="30"/>
        <v>0</v>
      </c>
      <c r="J370" s="44"/>
      <c r="K370" s="45"/>
      <c r="L370" s="52">
        <f t="shared" si="27"/>
        <v>23723.98</v>
      </c>
      <c r="M370" s="1"/>
    </row>
    <row r="371" spans="1:13" customFormat="1" ht="24" x14ac:dyDescent="0.25">
      <c r="A371" s="31"/>
      <c r="B371" s="47" t="s">
        <v>887</v>
      </c>
      <c r="C371" s="32" t="s">
        <v>341</v>
      </c>
      <c r="D371" s="29" t="s">
        <v>8</v>
      </c>
      <c r="E371" s="21">
        <v>18231.580000000002</v>
      </c>
      <c r="F371" s="30">
        <v>1</v>
      </c>
      <c r="G371" s="13"/>
      <c r="H371" s="14">
        <f t="shared" si="28"/>
        <v>0</v>
      </c>
      <c r="I371" s="14">
        <f t="shared" si="30"/>
        <v>0</v>
      </c>
      <c r="J371" s="44"/>
      <c r="K371" s="45"/>
      <c r="L371" s="52">
        <f t="shared" si="27"/>
        <v>18231.580000000002</v>
      </c>
      <c r="M371" s="1"/>
    </row>
    <row r="372" spans="1:13" customFormat="1" ht="24" x14ac:dyDescent="0.25">
      <c r="A372" s="31"/>
      <c r="B372" s="47" t="s">
        <v>888</v>
      </c>
      <c r="C372" s="32" t="s">
        <v>342</v>
      </c>
      <c r="D372" s="29" t="s">
        <v>8</v>
      </c>
      <c r="E372" s="21">
        <v>23855.439999999999</v>
      </c>
      <c r="F372" s="30">
        <v>1</v>
      </c>
      <c r="G372" s="13"/>
      <c r="H372" s="14">
        <f t="shared" si="28"/>
        <v>0</v>
      </c>
      <c r="I372" s="14">
        <f t="shared" si="30"/>
        <v>0</v>
      </c>
      <c r="J372" s="44"/>
      <c r="K372" s="45"/>
      <c r="L372" s="52">
        <f t="shared" si="27"/>
        <v>23855.439999999999</v>
      </c>
      <c r="M372" s="1"/>
    </row>
    <row r="373" spans="1:13" customFormat="1" ht="24" x14ac:dyDescent="0.25">
      <c r="A373" s="31"/>
      <c r="B373" s="47" t="s">
        <v>889</v>
      </c>
      <c r="C373" s="32" t="s">
        <v>343</v>
      </c>
      <c r="D373" s="29" t="s">
        <v>8</v>
      </c>
      <c r="E373" s="21">
        <v>9773.91</v>
      </c>
      <c r="F373" s="30">
        <v>1</v>
      </c>
      <c r="G373" s="13"/>
      <c r="H373" s="14">
        <f t="shared" si="28"/>
        <v>0</v>
      </c>
      <c r="I373" s="14">
        <f t="shared" si="30"/>
        <v>0</v>
      </c>
      <c r="J373" s="44"/>
      <c r="K373" s="45"/>
      <c r="L373" s="52">
        <f t="shared" si="27"/>
        <v>9773.91</v>
      </c>
      <c r="M373" s="1"/>
    </row>
    <row r="374" spans="1:13" customFormat="1" ht="24" x14ac:dyDescent="0.25">
      <c r="A374" s="31"/>
      <c r="B374" s="47" t="s">
        <v>890</v>
      </c>
      <c r="C374" s="32" t="s">
        <v>344</v>
      </c>
      <c r="D374" s="29" t="s">
        <v>8</v>
      </c>
      <c r="E374" s="21">
        <v>11795.91</v>
      </c>
      <c r="F374" s="30">
        <v>1</v>
      </c>
      <c r="G374" s="13"/>
      <c r="H374" s="14">
        <f t="shared" si="28"/>
        <v>0</v>
      </c>
      <c r="I374" s="14">
        <f t="shared" si="30"/>
        <v>0</v>
      </c>
      <c r="J374" s="44"/>
      <c r="K374" s="45"/>
      <c r="L374" s="52">
        <f t="shared" si="27"/>
        <v>11795.91</v>
      </c>
      <c r="M374" s="1"/>
    </row>
    <row r="375" spans="1:13" customFormat="1" ht="24" x14ac:dyDescent="0.25">
      <c r="A375" s="31"/>
      <c r="B375" s="47" t="s">
        <v>891</v>
      </c>
      <c r="C375" s="32" t="s">
        <v>345</v>
      </c>
      <c r="D375" s="29" t="s">
        <v>8</v>
      </c>
      <c r="E375" s="21">
        <v>13211.91</v>
      </c>
      <c r="F375" s="30">
        <v>1</v>
      </c>
      <c r="G375" s="13"/>
      <c r="H375" s="14">
        <f t="shared" si="28"/>
        <v>0</v>
      </c>
      <c r="I375" s="14">
        <f t="shared" si="30"/>
        <v>0</v>
      </c>
      <c r="J375" s="44"/>
      <c r="K375" s="45"/>
      <c r="L375" s="52">
        <f t="shared" si="27"/>
        <v>13211.91</v>
      </c>
      <c r="M375" s="1"/>
    </row>
    <row r="376" spans="1:13" customFormat="1" ht="24" x14ac:dyDescent="0.25">
      <c r="A376" s="31"/>
      <c r="B376" s="47" t="s">
        <v>892</v>
      </c>
      <c r="C376" s="32" t="s">
        <v>346</v>
      </c>
      <c r="D376" s="29" t="s">
        <v>8</v>
      </c>
      <c r="E376" s="21">
        <v>28554.14</v>
      </c>
      <c r="F376" s="30">
        <v>1</v>
      </c>
      <c r="G376" s="13"/>
      <c r="H376" s="14">
        <f t="shared" si="28"/>
        <v>0</v>
      </c>
      <c r="I376" s="14">
        <f t="shared" si="30"/>
        <v>0</v>
      </c>
      <c r="J376" s="44"/>
      <c r="K376" s="45"/>
      <c r="L376" s="52">
        <f t="shared" si="27"/>
        <v>28554.14</v>
      </c>
      <c r="M376" s="1"/>
    </row>
    <row r="377" spans="1:13" customFormat="1" ht="15" x14ac:dyDescent="0.25">
      <c r="A377" s="31"/>
      <c r="B377" s="47" t="s">
        <v>893</v>
      </c>
      <c r="C377" s="32" t="s">
        <v>347</v>
      </c>
      <c r="D377" s="29" t="s">
        <v>8</v>
      </c>
      <c r="E377" s="21">
        <v>44260.9</v>
      </c>
      <c r="F377" s="30">
        <v>1</v>
      </c>
      <c r="G377" s="13"/>
      <c r="H377" s="14">
        <f t="shared" si="28"/>
        <v>0</v>
      </c>
      <c r="I377" s="14">
        <f t="shared" si="30"/>
        <v>0</v>
      </c>
      <c r="J377" s="44"/>
      <c r="K377" s="45"/>
      <c r="L377" s="52">
        <f t="shared" si="27"/>
        <v>44260.9</v>
      </c>
      <c r="M377" s="1"/>
    </row>
    <row r="378" spans="1:13" customFormat="1" ht="15" x14ac:dyDescent="0.25">
      <c r="A378" s="31"/>
      <c r="B378" s="47" t="s">
        <v>894</v>
      </c>
      <c r="C378" s="32" t="s">
        <v>348</v>
      </c>
      <c r="D378" s="29" t="s">
        <v>8</v>
      </c>
      <c r="E378" s="21">
        <v>53310.03</v>
      </c>
      <c r="F378" s="30">
        <v>1</v>
      </c>
      <c r="G378" s="13"/>
      <c r="H378" s="14">
        <f t="shared" si="28"/>
        <v>0</v>
      </c>
      <c r="I378" s="14">
        <f t="shared" si="30"/>
        <v>0</v>
      </c>
      <c r="J378" s="44"/>
      <c r="K378" s="45"/>
      <c r="L378" s="52">
        <f t="shared" si="27"/>
        <v>53310.03</v>
      </c>
      <c r="M378" s="1"/>
    </row>
    <row r="379" spans="1:13" customFormat="1" ht="24" x14ac:dyDescent="0.25">
      <c r="A379" s="31"/>
      <c r="B379" s="47" t="s">
        <v>895</v>
      </c>
      <c r="C379" s="32" t="s">
        <v>349</v>
      </c>
      <c r="D379" s="29" t="s">
        <v>0</v>
      </c>
      <c r="E379" s="21">
        <v>181941.19</v>
      </c>
      <c r="F379" s="30">
        <v>1</v>
      </c>
      <c r="G379" s="13"/>
      <c r="H379" s="14">
        <f t="shared" si="28"/>
        <v>0</v>
      </c>
      <c r="I379" s="14">
        <f t="shared" si="30"/>
        <v>0</v>
      </c>
      <c r="J379" s="44"/>
      <c r="K379" s="45"/>
      <c r="L379" s="52">
        <f t="shared" si="27"/>
        <v>181941.19</v>
      </c>
      <c r="M379" s="1"/>
    </row>
    <row r="380" spans="1:13" customFormat="1" ht="24" x14ac:dyDescent="0.25">
      <c r="A380" s="31"/>
      <c r="B380" s="47" t="s">
        <v>896</v>
      </c>
      <c r="C380" s="32" t="s">
        <v>350</v>
      </c>
      <c r="D380" s="29" t="s">
        <v>8</v>
      </c>
      <c r="E380" s="21">
        <v>32053.94</v>
      </c>
      <c r="F380" s="30">
        <v>1</v>
      </c>
      <c r="G380" s="13"/>
      <c r="H380" s="14">
        <f t="shared" si="28"/>
        <v>0</v>
      </c>
      <c r="I380" s="14">
        <f t="shared" si="30"/>
        <v>0</v>
      </c>
      <c r="J380" s="44"/>
      <c r="K380" s="45"/>
      <c r="L380" s="52">
        <f t="shared" si="27"/>
        <v>32053.94</v>
      </c>
      <c r="M380" s="1"/>
    </row>
    <row r="381" spans="1:13" customFormat="1" ht="24" x14ac:dyDescent="0.25">
      <c r="A381" s="31"/>
      <c r="B381" s="47" t="s">
        <v>897</v>
      </c>
      <c r="C381" s="32" t="s">
        <v>351</v>
      </c>
      <c r="D381" s="29" t="s">
        <v>0</v>
      </c>
      <c r="E381" s="21">
        <v>204168.74</v>
      </c>
      <c r="F381" s="30">
        <v>1</v>
      </c>
      <c r="G381" s="13"/>
      <c r="H381" s="14">
        <f t="shared" si="28"/>
        <v>0</v>
      </c>
      <c r="I381" s="14">
        <f t="shared" si="30"/>
        <v>0</v>
      </c>
      <c r="J381" s="44"/>
      <c r="K381" s="45"/>
      <c r="L381" s="52">
        <f t="shared" si="27"/>
        <v>204168.74</v>
      </c>
      <c r="M381" s="1"/>
    </row>
    <row r="382" spans="1:13" customFormat="1" ht="24" x14ac:dyDescent="0.25">
      <c r="A382" s="31"/>
      <c r="B382" s="47" t="s">
        <v>898</v>
      </c>
      <c r="C382" s="32" t="s">
        <v>352</v>
      </c>
      <c r="D382" s="29" t="s">
        <v>8</v>
      </c>
      <c r="E382" s="21">
        <v>31061.83</v>
      </c>
      <c r="F382" s="30">
        <v>1</v>
      </c>
      <c r="G382" s="13"/>
      <c r="H382" s="14">
        <f t="shared" si="28"/>
        <v>0</v>
      </c>
      <c r="I382" s="14">
        <f t="shared" si="30"/>
        <v>0</v>
      </c>
      <c r="J382" s="44"/>
      <c r="K382" s="45"/>
      <c r="L382" s="52">
        <f t="shared" si="27"/>
        <v>31061.83</v>
      </c>
      <c r="M382" s="1"/>
    </row>
    <row r="383" spans="1:13" customFormat="1" ht="24" x14ac:dyDescent="0.25">
      <c r="A383" s="31"/>
      <c r="B383" s="47" t="s">
        <v>899</v>
      </c>
      <c r="C383" s="32" t="s">
        <v>353</v>
      </c>
      <c r="D383" s="29" t="s">
        <v>8</v>
      </c>
      <c r="E383" s="21">
        <v>77537.47</v>
      </c>
      <c r="F383" s="30">
        <v>1</v>
      </c>
      <c r="G383" s="13"/>
      <c r="H383" s="14">
        <f t="shared" si="28"/>
        <v>0</v>
      </c>
      <c r="I383" s="14">
        <f t="shared" si="30"/>
        <v>0</v>
      </c>
      <c r="J383" s="44"/>
      <c r="K383" s="45"/>
      <c r="L383" s="52">
        <f t="shared" si="27"/>
        <v>77537.47</v>
      </c>
      <c r="M383" s="1"/>
    </row>
    <row r="384" spans="1:13" customFormat="1" ht="24" x14ac:dyDescent="0.25">
      <c r="A384" s="31"/>
      <c r="B384" s="47" t="s">
        <v>900</v>
      </c>
      <c r="C384" s="32" t="s">
        <v>354</v>
      </c>
      <c r="D384" s="29" t="s">
        <v>0</v>
      </c>
      <c r="E384" s="21">
        <v>30598.74</v>
      </c>
      <c r="F384" s="30">
        <v>1</v>
      </c>
      <c r="G384" s="13"/>
      <c r="H384" s="14">
        <f t="shared" si="28"/>
        <v>0</v>
      </c>
      <c r="I384" s="14">
        <f t="shared" si="30"/>
        <v>0</v>
      </c>
      <c r="J384" s="44"/>
      <c r="K384" s="45"/>
      <c r="L384" s="52">
        <f t="shared" si="27"/>
        <v>30598.74</v>
      </c>
      <c r="M384" s="1"/>
    </row>
    <row r="385" spans="1:13" customFormat="1" ht="15" x14ac:dyDescent="0.25">
      <c r="A385" s="48"/>
      <c r="B385" s="48"/>
      <c r="C385" s="48"/>
      <c r="D385" s="48"/>
      <c r="E385" s="48"/>
      <c r="F385" s="49"/>
      <c r="G385" s="48"/>
      <c r="H385" s="48"/>
      <c r="I385" s="48"/>
      <c r="J385" s="48"/>
      <c r="K385" s="48"/>
      <c r="L385" s="52">
        <f t="shared" si="27"/>
        <v>0</v>
      </c>
      <c r="M385" s="1"/>
    </row>
    <row r="386" spans="1:13" customFormat="1" ht="15" x14ac:dyDescent="0.25">
      <c r="A386" s="22">
        <v>9</v>
      </c>
      <c r="B386" s="64" t="s">
        <v>355</v>
      </c>
      <c r="C386" s="64"/>
      <c r="D386" s="12"/>
      <c r="E386" s="12"/>
      <c r="F386" s="12"/>
      <c r="G386" s="12"/>
      <c r="H386" s="12"/>
      <c r="I386" s="11"/>
      <c r="J386" s="11"/>
      <c r="K386" s="11"/>
      <c r="L386" s="52">
        <f t="shared" si="27"/>
        <v>0</v>
      </c>
      <c r="M386" s="1"/>
    </row>
    <row r="387" spans="1:13" customFormat="1" ht="24" x14ac:dyDescent="0.25">
      <c r="A387" s="5"/>
      <c r="B387" s="47" t="s">
        <v>901</v>
      </c>
      <c r="C387" s="4" t="s">
        <v>356</v>
      </c>
      <c r="D387" s="19" t="s">
        <v>0</v>
      </c>
      <c r="E387" s="27">
        <v>315344.87</v>
      </c>
      <c r="F387" s="33">
        <v>1</v>
      </c>
      <c r="G387" s="13"/>
      <c r="H387" s="14">
        <f t="shared" ref="H387:H450" si="31">ROUND(G387*1,2)</f>
        <v>0</v>
      </c>
      <c r="I387" s="14">
        <f t="shared" ref="I387" si="32">H387*F387</f>
        <v>0</v>
      </c>
      <c r="J387" s="44"/>
      <c r="K387" s="45"/>
      <c r="L387" s="52">
        <f t="shared" si="27"/>
        <v>315344.87</v>
      </c>
      <c r="M387" s="1"/>
    </row>
    <row r="388" spans="1:13" customFormat="1" ht="24" x14ac:dyDescent="0.25">
      <c r="A388" s="5"/>
      <c r="B388" s="47" t="s">
        <v>902</v>
      </c>
      <c r="C388" s="4" t="s">
        <v>357</v>
      </c>
      <c r="D388" s="19" t="s">
        <v>0</v>
      </c>
      <c r="E388" s="27">
        <v>93213.2</v>
      </c>
      <c r="F388" s="33">
        <v>1</v>
      </c>
      <c r="G388" s="13"/>
      <c r="H388" s="14">
        <f t="shared" si="31"/>
        <v>0</v>
      </c>
      <c r="I388" s="14">
        <f t="shared" ref="I388:I451" si="33">H388*F388</f>
        <v>0</v>
      </c>
      <c r="J388" s="44"/>
      <c r="K388" s="45"/>
      <c r="L388" s="52">
        <f t="shared" si="27"/>
        <v>93213.2</v>
      </c>
      <c r="M388" s="1"/>
    </row>
    <row r="389" spans="1:13" customFormat="1" ht="24" x14ac:dyDescent="0.25">
      <c r="A389" s="5"/>
      <c r="B389" s="47" t="s">
        <v>903</v>
      </c>
      <c r="C389" s="4" t="s">
        <v>358</v>
      </c>
      <c r="D389" s="19" t="s">
        <v>0</v>
      </c>
      <c r="E389" s="27">
        <v>99027.199999999997</v>
      </c>
      <c r="F389" s="33">
        <v>1</v>
      </c>
      <c r="G389" s="13"/>
      <c r="H389" s="14">
        <f t="shared" si="31"/>
        <v>0</v>
      </c>
      <c r="I389" s="14">
        <f t="shared" si="33"/>
        <v>0</v>
      </c>
      <c r="J389" s="44"/>
      <c r="K389" s="45"/>
      <c r="L389" s="52">
        <f t="shared" si="27"/>
        <v>99027.199999999997</v>
      </c>
      <c r="M389" s="1"/>
    </row>
    <row r="390" spans="1:13" customFormat="1" ht="24" x14ac:dyDescent="0.25">
      <c r="A390" s="5"/>
      <c r="B390" s="47" t="s">
        <v>904</v>
      </c>
      <c r="C390" s="4" t="s">
        <v>359</v>
      </c>
      <c r="D390" s="19" t="s">
        <v>0</v>
      </c>
      <c r="E390" s="27">
        <v>105823.15</v>
      </c>
      <c r="F390" s="33">
        <v>1</v>
      </c>
      <c r="G390" s="13"/>
      <c r="H390" s="14">
        <f t="shared" si="31"/>
        <v>0</v>
      </c>
      <c r="I390" s="14">
        <f t="shared" si="33"/>
        <v>0</v>
      </c>
      <c r="J390" s="44"/>
      <c r="K390" s="45"/>
      <c r="L390" s="52">
        <f t="shared" si="27"/>
        <v>105823.15</v>
      </c>
      <c r="M390" s="1"/>
    </row>
    <row r="391" spans="1:13" customFormat="1" ht="24" x14ac:dyDescent="0.25">
      <c r="A391" s="5"/>
      <c r="B391" s="47" t="s">
        <v>905</v>
      </c>
      <c r="C391" s="4" t="s">
        <v>360</v>
      </c>
      <c r="D391" s="19" t="s">
        <v>0</v>
      </c>
      <c r="E391" s="27">
        <v>74549.66</v>
      </c>
      <c r="F391" s="33">
        <v>1</v>
      </c>
      <c r="G391" s="13"/>
      <c r="H391" s="14">
        <f t="shared" si="31"/>
        <v>0</v>
      </c>
      <c r="I391" s="14">
        <f t="shared" si="33"/>
        <v>0</v>
      </c>
      <c r="J391" s="44"/>
      <c r="K391" s="45"/>
      <c r="L391" s="52">
        <f t="shared" si="27"/>
        <v>74549.66</v>
      </c>
      <c r="M391" s="1"/>
    </row>
    <row r="392" spans="1:13" customFormat="1" ht="24" x14ac:dyDescent="0.25">
      <c r="A392" s="5"/>
      <c r="B392" s="47" t="s">
        <v>906</v>
      </c>
      <c r="C392" s="4" t="s">
        <v>361</v>
      </c>
      <c r="D392" s="19" t="s">
        <v>0</v>
      </c>
      <c r="E392" s="27">
        <v>743315.44</v>
      </c>
      <c r="F392" s="33">
        <v>1</v>
      </c>
      <c r="G392" s="13"/>
      <c r="H392" s="14">
        <f t="shared" si="31"/>
        <v>0</v>
      </c>
      <c r="I392" s="14">
        <f t="shared" si="33"/>
        <v>0</v>
      </c>
      <c r="J392" s="44"/>
      <c r="K392" s="45"/>
      <c r="L392" s="52">
        <f t="shared" ref="L392:L455" si="34">ROUND(E392*F392,2)</f>
        <v>743315.44</v>
      </c>
      <c r="M392" s="1"/>
    </row>
    <row r="393" spans="1:13" customFormat="1" ht="24" x14ac:dyDescent="0.25">
      <c r="A393" s="5"/>
      <c r="B393" s="47" t="s">
        <v>907</v>
      </c>
      <c r="C393" s="4" t="s">
        <v>362</v>
      </c>
      <c r="D393" s="19" t="s">
        <v>0</v>
      </c>
      <c r="E393" s="27">
        <v>595311.98</v>
      </c>
      <c r="F393" s="33">
        <v>1</v>
      </c>
      <c r="G393" s="13"/>
      <c r="H393" s="14">
        <f t="shared" si="31"/>
        <v>0</v>
      </c>
      <c r="I393" s="14">
        <f t="shared" si="33"/>
        <v>0</v>
      </c>
      <c r="J393" s="44"/>
      <c r="K393" s="45"/>
      <c r="L393" s="52">
        <f t="shared" si="34"/>
        <v>595311.98</v>
      </c>
      <c r="M393" s="1"/>
    </row>
    <row r="394" spans="1:13" customFormat="1" ht="24" x14ac:dyDescent="0.25">
      <c r="A394" s="5"/>
      <c r="B394" s="47" t="s">
        <v>908</v>
      </c>
      <c r="C394" s="4" t="s">
        <v>363</v>
      </c>
      <c r="D394" s="19" t="s">
        <v>0</v>
      </c>
      <c r="E394" s="27">
        <v>660917.43999999994</v>
      </c>
      <c r="F394" s="33">
        <v>1</v>
      </c>
      <c r="G394" s="13"/>
      <c r="H394" s="14">
        <f t="shared" si="31"/>
        <v>0</v>
      </c>
      <c r="I394" s="14">
        <f t="shared" si="33"/>
        <v>0</v>
      </c>
      <c r="J394" s="44"/>
      <c r="K394" s="45"/>
      <c r="L394" s="52">
        <f t="shared" si="34"/>
        <v>660917.43999999994</v>
      </c>
      <c r="M394" s="1"/>
    </row>
    <row r="395" spans="1:13" customFormat="1" ht="24" x14ac:dyDescent="0.25">
      <c r="A395" s="5"/>
      <c r="B395" s="47" t="s">
        <v>909</v>
      </c>
      <c r="C395" s="4" t="s">
        <v>364</v>
      </c>
      <c r="D395" s="19" t="s">
        <v>0</v>
      </c>
      <c r="E395" s="27">
        <v>1003691.26</v>
      </c>
      <c r="F395" s="33">
        <v>1</v>
      </c>
      <c r="G395" s="13"/>
      <c r="H395" s="14">
        <f t="shared" si="31"/>
        <v>0</v>
      </c>
      <c r="I395" s="14">
        <f t="shared" si="33"/>
        <v>0</v>
      </c>
      <c r="J395" s="44"/>
      <c r="K395" s="45"/>
      <c r="L395" s="52">
        <f t="shared" si="34"/>
        <v>1003691.26</v>
      </c>
      <c r="M395" s="1"/>
    </row>
    <row r="396" spans="1:13" customFormat="1" ht="15" x14ac:dyDescent="0.25">
      <c r="A396" s="5"/>
      <c r="B396" s="47" t="s">
        <v>910</v>
      </c>
      <c r="C396" s="4" t="s">
        <v>1234</v>
      </c>
      <c r="D396" s="19" t="s">
        <v>8</v>
      </c>
      <c r="E396" s="27">
        <v>19300.11</v>
      </c>
      <c r="F396" s="33">
        <v>1</v>
      </c>
      <c r="G396" s="13"/>
      <c r="H396" s="14">
        <f t="shared" si="31"/>
        <v>0</v>
      </c>
      <c r="I396" s="14">
        <f t="shared" si="33"/>
        <v>0</v>
      </c>
      <c r="J396" s="44"/>
      <c r="K396" s="45"/>
      <c r="L396" s="52">
        <f t="shared" si="34"/>
        <v>19300.11</v>
      </c>
      <c r="M396" s="1"/>
    </row>
    <row r="397" spans="1:13" customFormat="1" ht="24" x14ac:dyDescent="0.25">
      <c r="A397" s="5"/>
      <c r="B397" s="47" t="s">
        <v>911</v>
      </c>
      <c r="C397" s="4" t="s">
        <v>365</v>
      </c>
      <c r="D397" s="19" t="s">
        <v>0</v>
      </c>
      <c r="E397" s="27">
        <v>184124.1</v>
      </c>
      <c r="F397" s="33">
        <v>1</v>
      </c>
      <c r="G397" s="13"/>
      <c r="H397" s="14">
        <f t="shared" si="31"/>
        <v>0</v>
      </c>
      <c r="I397" s="14">
        <f t="shared" si="33"/>
        <v>0</v>
      </c>
      <c r="J397" s="44"/>
      <c r="K397" s="45"/>
      <c r="L397" s="52">
        <f t="shared" si="34"/>
        <v>184124.1</v>
      </c>
      <c r="M397" s="1"/>
    </row>
    <row r="398" spans="1:13" customFormat="1" ht="24" x14ac:dyDescent="0.25">
      <c r="A398" s="5"/>
      <c r="B398" s="47" t="s">
        <v>912</v>
      </c>
      <c r="C398" s="4" t="s">
        <v>366</v>
      </c>
      <c r="D398" s="19" t="s">
        <v>0</v>
      </c>
      <c r="E398" s="27">
        <v>159279.97</v>
      </c>
      <c r="F398" s="33">
        <v>1</v>
      </c>
      <c r="G398" s="13"/>
      <c r="H398" s="14">
        <f t="shared" si="31"/>
        <v>0</v>
      </c>
      <c r="I398" s="14">
        <f t="shared" si="33"/>
        <v>0</v>
      </c>
      <c r="J398" s="44"/>
      <c r="K398" s="45"/>
      <c r="L398" s="52">
        <f t="shared" si="34"/>
        <v>159279.97</v>
      </c>
      <c r="M398" s="1"/>
    </row>
    <row r="399" spans="1:13" customFormat="1" ht="24" x14ac:dyDescent="0.25">
      <c r="A399" s="5"/>
      <c r="B399" s="47" t="s">
        <v>913</v>
      </c>
      <c r="C399" s="4" t="s">
        <v>367</v>
      </c>
      <c r="D399" s="19" t="s">
        <v>0</v>
      </c>
      <c r="E399" s="27">
        <v>1050790.6499999999</v>
      </c>
      <c r="F399" s="33">
        <v>1</v>
      </c>
      <c r="G399" s="13"/>
      <c r="H399" s="14">
        <f t="shared" si="31"/>
        <v>0</v>
      </c>
      <c r="I399" s="14">
        <f t="shared" si="33"/>
        <v>0</v>
      </c>
      <c r="J399" s="44"/>
      <c r="K399" s="45"/>
      <c r="L399" s="52">
        <f t="shared" si="34"/>
        <v>1050790.6499999999</v>
      </c>
      <c r="M399" s="1"/>
    </row>
    <row r="400" spans="1:13" customFormat="1" ht="15" x14ac:dyDescent="0.25">
      <c r="A400" s="5"/>
      <c r="B400" s="47" t="s">
        <v>914</v>
      </c>
      <c r="C400" s="4" t="s">
        <v>368</v>
      </c>
      <c r="D400" s="19" t="s">
        <v>0</v>
      </c>
      <c r="E400" s="27">
        <v>55245.34</v>
      </c>
      <c r="F400" s="33">
        <v>1</v>
      </c>
      <c r="G400" s="13"/>
      <c r="H400" s="14">
        <f t="shared" si="31"/>
        <v>0</v>
      </c>
      <c r="I400" s="14">
        <f t="shared" si="33"/>
        <v>0</v>
      </c>
      <c r="J400" s="44"/>
      <c r="K400" s="45"/>
      <c r="L400" s="52">
        <f t="shared" si="34"/>
        <v>55245.34</v>
      </c>
      <c r="M400" s="1"/>
    </row>
    <row r="401" spans="1:13" customFormat="1" ht="15" x14ac:dyDescent="0.25">
      <c r="A401" s="5"/>
      <c r="B401" s="47" t="s">
        <v>915</v>
      </c>
      <c r="C401" s="4" t="s">
        <v>369</v>
      </c>
      <c r="D401" s="19" t="s">
        <v>0</v>
      </c>
      <c r="E401" s="27">
        <v>60806.34</v>
      </c>
      <c r="F401" s="33">
        <v>1</v>
      </c>
      <c r="G401" s="13"/>
      <c r="H401" s="14">
        <f t="shared" si="31"/>
        <v>0</v>
      </c>
      <c r="I401" s="14">
        <f t="shared" si="33"/>
        <v>0</v>
      </c>
      <c r="J401" s="44"/>
      <c r="K401" s="45"/>
      <c r="L401" s="52">
        <f t="shared" si="34"/>
        <v>60806.34</v>
      </c>
      <c r="M401" s="1"/>
    </row>
    <row r="402" spans="1:13" customFormat="1" ht="15" x14ac:dyDescent="0.25">
      <c r="A402" s="5"/>
      <c r="B402" s="47" t="s">
        <v>916</v>
      </c>
      <c r="C402" s="4" t="s">
        <v>370</v>
      </c>
      <c r="D402" s="19" t="s">
        <v>0</v>
      </c>
      <c r="E402" s="27">
        <v>76380.34</v>
      </c>
      <c r="F402" s="33">
        <v>1</v>
      </c>
      <c r="G402" s="13"/>
      <c r="H402" s="14">
        <f t="shared" si="31"/>
        <v>0</v>
      </c>
      <c r="I402" s="14">
        <f t="shared" si="33"/>
        <v>0</v>
      </c>
      <c r="J402" s="44"/>
      <c r="K402" s="45"/>
      <c r="L402" s="52">
        <f t="shared" si="34"/>
        <v>76380.34</v>
      </c>
      <c r="M402" s="1"/>
    </row>
    <row r="403" spans="1:13" customFormat="1" ht="24" x14ac:dyDescent="0.25">
      <c r="A403" s="5"/>
      <c r="B403" s="47" t="s">
        <v>917</v>
      </c>
      <c r="C403" s="4" t="s">
        <v>371</v>
      </c>
      <c r="D403" s="19" t="s">
        <v>0</v>
      </c>
      <c r="E403" s="27">
        <v>90882.23</v>
      </c>
      <c r="F403" s="33">
        <v>1</v>
      </c>
      <c r="G403" s="13"/>
      <c r="H403" s="14">
        <f t="shared" si="31"/>
        <v>0</v>
      </c>
      <c r="I403" s="14">
        <f t="shared" si="33"/>
        <v>0</v>
      </c>
      <c r="J403" s="44"/>
      <c r="K403" s="45"/>
      <c r="L403" s="52">
        <f t="shared" si="34"/>
        <v>90882.23</v>
      </c>
      <c r="M403" s="1"/>
    </row>
    <row r="404" spans="1:13" customFormat="1" ht="24" x14ac:dyDescent="0.25">
      <c r="A404" s="5"/>
      <c r="B404" s="47" t="s">
        <v>918</v>
      </c>
      <c r="C404" s="4" t="s">
        <v>372</v>
      </c>
      <c r="D404" s="19" t="s">
        <v>0</v>
      </c>
      <c r="E404" s="27">
        <v>119706.23</v>
      </c>
      <c r="F404" s="33">
        <v>1</v>
      </c>
      <c r="G404" s="13"/>
      <c r="H404" s="14">
        <f t="shared" si="31"/>
        <v>0</v>
      </c>
      <c r="I404" s="14">
        <f t="shared" si="33"/>
        <v>0</v>
      </c>
      <c r="J404" s="44"/>
      <c r="K404" s="45"/>
      <c r="L404" s="52">
        <f t="shared" si="34"/>
        <v>119706.23</v>
      </c>
      <c r="M404" s="1"/>
    </row>
    <row r="405" spans="1:13" customFormat="1" ht="24" x14ac:dyDescent="0.25">
      <c r="A405" s="5"/>
      <c r="B405" s="47" t="s">
        <v>919</v>
      </c>
      <c r="C405" s="4" t="s">
        <v>373</v>
      </c>
      <c r="D405" s="19" t="s">
        <v>1</v>
      </c>
      <c r="E405" s="27">
        <v>270079.82</v>
      </c>
      <c r="F405" s="33">
        <v>1</v>
      </c>
      <c r="G405" s="13"/>
      <c r="H405" s="14">
        <f t="shared" si="31"/>
        <v>0</v>
      </c>
      <c r="I405" s="14">
        <f t="shared" si="33"/>
        <v>0</v>
      </c>
      <c r="J405" s="44"/>
      <c r="K405" s="45"/>
      <c r="L405" s="52">
        <f t="shared" si="34"/>
        <v>270079.82</v>
      </c>
      <c r="M405" s="1"/>
    </row>
    <row r="406" spans="1:13" customFormat="1" ht="15" x14ac:dyDescent="0.25">
      <c r="A406" s="5"/>
      <c r="B406" s="47" t="s">
        <v>920</v>
      </c>
      <c r="C406" s="4" t="s">
        <v>374</v>
      </c>
      <c r="D406" s="19" t="s">
        <v>8</v>
      </c>
      <c r="E406" s="27">
        <v>33542.19</v>
      </c>
      <c r="F406" s="33">
        <v>1</v>
      </c>
      <c r="G406" s="13"/>
      <c r="H406" s="14">
        <f t="shared" si="31"/>
        <v>0</v>
      </c>
      <c r="I406" s="14">
        <f t="shared" si="33"/>
        <v>0</v>
      </c>
      <c r="J406" s="44"/>
      <c r="K406" s="45"/>
      <c r="L406" s="52">
        <f t="shared" si="34"/>
        <v>33542.19</v>
      </c>
      <c r="M406" s="1"/>
    </row>
    <row r="407" spans="1:13" customFormat="1" ht="24" x14ac:dyDescent="0.25">
      <c r="A407" s="5"/>
      <c r="B407" s="47" t="s">
        <v>921</v>
      </c>
      <c r="C407" s="4" t="s">
        <v>375</v>
      </c>
      <c r="D407" s="19" t="s">
        <v>8</v>
      </c>
      <c r="E407" s="27">
        <v>34840.19</v>
      </c>
      <c r="F407" s="33">
        <v>1</v>
      </c>
      <c r="G407" s="13"/>
      <c r="H407" s="14">
        <f t="shared" si="31"/>
        <v>0</v>
      </c>
      <c r="I407" s="14">
        <f t="shared" si="33"/>
        <v>0</v>
      </c>
      <c r="J407" s="44"/>
      <c r="K407" s="45"/>
      <c r="L407" s="52">
        <f t="shared" si="34"/>
        <v>34840.19</v>
      </c>
      <c r="M407" s="1"/>
    </row>
    <row r="408" spans="1:13" customFormat="1" ht="24" x14ac:dyDescent="0.25">
      <c r="A408" s="5"/>
      <c r="B408" s="47" t="s">
        <v>922</v>
      </c>
      <c r="C408" s="4" t="s">
        <v>376</v>
      </c>
      <c r="D408" s="19" t="s">
        <v>8</v>
      </c>
      <c r="E408" s="27">
        <v>114660.32</v>
      </c>
      <c r="F408" s="33">
        <v>1</v>
      </c>
      <c r="G408" s="13"/>
      <c r="H408" s="14">
        <f t="shared" si="31"/>
        <v>0</v>
      </c>
      <c r="I408" s="14">
        <f t="shared" si="33"/>
        <v>0</v>
      </c>
      <c r="J408" s="44"/>
      <c r="K408" s="45"/>
      <c r="L408" s="52">
        <f t="shared" si="34"/>
        <v>114660.32</v>
      </c>
      <c r="M408" s="1"/>
    </row>
    <row r="409" spans="1:13" customFormat="1" ht="24" x14ac:dyDescent="0.25">
      <c r="A409" s="5"/>
      <c r="B409" s="47" t="s">
        <v>923</v>
      </c>
      <c r="C409" s="4" t="s">
        <v>377</v>
      </c>
      <c r="D409" s="19" t="s">
        <v>8</v>
      </c>
      <c r="E409" s="27">
        <v>121918.32</v>
      </c>
      <c r="F409" s="33">
        <v>1</v>
      </c>
      <c r="G409" s="13"/>
      <c r="H409" s="14">
        <f t="shared" si="31"/>
        <v>0</v>
      </c>
      <c r="I409" s="14">
        <f t="shared" si="33"/>
        <v>0</v>
      </c>
      <c r="J409" s="44"/>
      <c r="K409" s="45"/>
      <c r="L409" s="52">
        <f t="shared" si="34"/>
        <v>121918.32</v>
      </c>
      <c r="M409" s="1"/>
    </row>
    <row r="410" spans="1:13" customFormat="1" ht="24" x14ac:dyDescent="0.25">
      <c r="A410" s="5"/>
      <c r="B410" s="47" t="s">
        <v>924</v>
      </c>
      <c r="C410" s="4" t="s">
        <v>378</v>
      </c>
      <c r="D410" s="19" t="s">
        <v>1</v>
      </c>
      <c r="E410" s="27">
        <v>838958.27</v>
      </c>
      <c r="F410" s="33">
        <v>1</v>
      </c>
      <c r="G410" s="13"/>
      <c r="H410" s="14">
        <f t="shared" si="31"/>
        <v>0</v>
      </c>
      <c r="I410" s="14">
        <f t="shared" si="33"/>
        <v>0</v>
      </c>
      <c r="J410" s="44"/>
      <c r="K410" s="45"/>
      <c r="L410" s="52">
        <f t="shared" si="34"/>
        <v>838958.27</v>
      </c>
      <c r="M410" s="1"/>
    </row>
    <row r="411" spans="1:13" customFormat="1" ht="24" x14ac:dyDescent="0.25">
      <c r="A411" s="5"/>
      <c r="B411" s="47" t="s">
        <v>925</v>
      </c>
      <c r="C411" s="4" t="s">
        <v>379</v>
      </c>
      <c r="D411" s="19" t="s">
        <v>0</v>
      </c>
      <c r="E411" s="27">
        <v>39113.089999999997</v>
      </c>
      <c r="F411" s="33">
        <v>1</v>
      </c>
      <c r="G411" s="13"/>
      <c r="H411" s="14">
        <f t="shared" si="31"/>
        <v>0</v>
      </c>
      <c r="I411" s="14">
        <f t="shared" si="33"/>
        <v>0</v>
      </c>
      <c r="J411" s="44"/>
      <c r="K411" s="45"/>
      <c r="L411" s="52">
        <f t="shared" si="34"/>
        <v>39113.089999999997</v>
      </c>
      <c r="M411" s="1"/>
    </row>
    <row r="412" spans="1:13" customFormat="1" ht="24" x14ac:dyDescent="0.25">
      <c r="A412" s="5"/>
      <c r="B412" s="47" t="s">
        <v>926</v>
      </c>
      <c r="C412" s="4" t="s">
        <v>380</v>
      </c>
      <c r="D412" s="19" t="s">
        <v>0</v>
      </c>
      <c r="E412" s="27">
        <v>32089.78</v>
      </c>
      <c r="F412" s="33">
        <v>1</v>
      </c>
      <c r="G412" s="13"/>
      <c r="H412" s="14">
        <f t="shared" si="31"/>
        <v>0</v>
      </c>
      <c r="I412" s="14">
        <f t="shared" si="33"/>
        <v>0</v>
      </c>
      <c r="J412" s="44"/>
      <c r="K412" s="45"/>
      <c r="L412" s="52">
        <f t="shared" si="34"/>
        <v>32089.78</v>
      </c>
      <c r="M412" s="1"/>
    </row>
    <row r="413" spans="1:13" customFormat="1" ht="15" x14ac:dyDescent="0.25">
      <c r="A413" s="5"/>
      <c r="B413" s="47" t="s">
        <v>927</v>
      </c>
      <c r="C413" s="4" t="s">
        <v>381</v>
      </c>
      <c r="D413" s="19" t="s">
        <v>0</v>
      </c>
      <c r="E413" s="27">
        <v>27896.34</v>
      </c>
      <c r="F413" s="33">
        <v>1</v>
      </c>
      <c r="G413" s="13"/>
      <c r="H413" s="14">
        <f t="shared" si="31"/>
        <v>0</v>
      </c>
      <c r="I413" s="14">
        <f t="shared" si="33"/>
        <v>0</v>
      </c>
      <c r="J413" s="44"/>
      <c r="K413" s="45"/>
      <c r="L413" s="52">
        <f t="shared" si="34"/>
        <v>27896.34</v>
      </c>
      <c r="M413" s="1"/>
    </row>
    <row r="414" spans="1:13" customFormat="1" ht="24" x14ac:dyDescent="0.25">
      <c r="A414" s="5"/>
      <c r="B414" s="47" t="s">
        <v>928</v>
      </c>
      <c r="C414" s="4" t="s">
        <v>382</v>
      </c>
      <c r="D414" s="19" t="s">
        <v>1</v>
      </c>
      <c r="E414" s="27">
        <v>17559.84</v>
      </c>
      <c r="F414" s="33">
        <v>1</v>
      </c>
      <c r="G414" s="13"/>
      <c r="H414" s="14">
        <f t="shared" si="31"/>
        <v>0</v>
      </c>
      <c r="I414" s="14">
        <f t="shared" si="33"/>
        <v>0</v>
      </c>
      <c r="J414" s="44"/>
      <c r="K414" s="45"/>
      <c r="L414" s="52">
        <f t="shared" si="34"/>
        <v>17559.84</v>
      </c>
      <c r="M414" s="1"/>
    </row>
    <row r="415" spans="1:13" customFormat="1" ht="24" x14ac:dyDescent="0.25">
      <c r="A415" s="5"/>
      <c r="B415" s="47" t="s">
        <v>929</v>
      </c>
      <c r="C415" s="4" t="s">
        <v>383</v>
      </c>
      <c r="D415" s="19" t="s">
        <v>1</v>
      </c>
      <c r="E415" s="27">
        <v>38199.839999999997</v>
      </c>
      <c r="F415" s="33">
        <v>1</v>
      </c>
      <c r="G415" s="13"/>
      <c r="H415" s="14">
        <f t="shared" si="31"/>
        <v>0</v>
      </c>
      <c r="I415" s="14">
        <f t="shared" si="33"/>
        <v>0</v>
      </c>
      <c r="J415" s="44"/>
      <c r="K415" s="45"/>
      <c r="L415" s="52">
        <f t="shared" si="34"/>
        <v>38199.839999999997</v>
      </c>
      <c r="M415" s="1"/>
    </row>
    <row r="416" spans="1:13" customFormat="1" ht="15" x14ac:dyDescent="0.25">
      <c r="A416" s="5"/>
      <c r="B416" s="47" t="s">
        <v>930</v>
      </c>
      <c r="C416" s="4" t="s">
        <v>384</v>
      </c>
      <c r="D416" s="19" t="s">
        <v>0</v>
      </c>
      <c r="E416" s="27">
        <v>20728.21</v>
      </c>
      <c r="F416" s="33">
        <v>1</v>
      </c>
      <c r="G416" s="13"/>
      <c r="H416" s="14">
        <f t="shared" si="31"/>
        <v>0</v>
      </c>
      <c r="I416" s="14">
        <f t="shared" si="33"/>
        <v>0</v>
      </c>
      <c r="J416" s="44"/>
      <c r="K416" s="45"/>
      <c r="L416" s="52">
        <f t="shared" si="34"/>
        <v>20728.21</v>
      </c>
      <c r="M416" s="1"/>
    </row>
    <row r="417" spans="1:13" customFormat="1" ht="24" x14ac:dyDescent="0.25">
      <c r="A417" s="5"/>
      <c r="B417" s="47" t="s">
        <v>931</v>
      </c>
      <c r="C417" s="4" t="s">
        <v>385</v>
      </c>
      <c r="D417" s="19" t="s">
        <v>1</v>
      </c>
      <c r="E417" s="27">
        <v>18600.509999999998</v>
      </c>
      <c r="F417" s="33">
        <v>1</v>
      </c>
      <c r="G417" s="13"/>
      <c r="H417" s="14">
        <f t="shared" si="31"/>
        <v>0</v>
      </c>
      <c r="I417" s="14">
        <f t="shared" si="33"/>
        <v>0</v>
      </c>
      <c r="J417" s="44"/>
      <c r="K417" s="45"/>
      <c r="L417" s="52">
        <f t="shared" si="34"/>
        <v>18600.509999999998</v>
      </c>
      <c r="M417" s="1"/>
    </row>
    <row r="418" spans="1:13" customFormat="1" ht="15" x14ac:dyDescent="0.25">
      <c r="A418" s="5"/>
      <c r="B418" s="47" t="s">
        <v>932</v>
      </c>
      <c r="C418" s="4" t="s">
        <v>386</v>
      </c>
      <c r="D418" s="19" t="s">
        <v>1</v>
      </c>
      <c r="E418" s="27">
        <v>122973.67</v>
      </c>
      <c r="F418" s="33">
        <v>1</v>
      </c>
      <c r="G418" s="13"/>
      <c r="H418" s="14">
        <f t="shared" si="31"/>
        <v>0</v>
      </c>
      <c r="I418" s="14">
        <f t="shared" si="33"/>
        <v>0</v>
      </c>
      <c r="J418" s="44"/>
      <c r="K418" s="45"/>
      <c r="L418" s="52">
        <f t="shared" si="34"/>
        <v>122973.67</v>
      </c>
      <c r="M418" s="1"/>
    </row>
    <row r="419" spans="1:13" customFormat="1" ht="24" x14ac:dyDescent="0.25">
      <c r="A419" s="5"/>
      <c r="B419" s="47" t="s">
        <v>933</v>
      </c>
      <c r="C419" s="4" t="s">
        <v>387</v>
      </c>
      <c r="D419" s="19" t="s">
        <v>1</v>
      </c>
      <c r="E419" s="27">
        <v>897572.74</v>
      </c>
      <c r="F419" s="33">
        <v>1</v>
      </c>
      <c r="G419" s="13"/>
      <c r="H419" s="14">
        <f t="shared" si="31"/>
        <v>0</v>
      </c>
      <c r="I419" s="14">
        <f t="shared" si="33"/>
        <v>0</v>
      </c>
      <c r="J419" s="44"/>
      <c r="K419" s="45"/>
      <c r="L419" s="52">
        <f t="shared" si="34"/>
        <v>897572.74</v>
      </c>
      <c r="M419" s="1"/>
    </row>
    <row r="420" spans="1:13" customFormat="1" ht="24" x14ac:dyDescent="0.25">
      <c r="A420" s="5"/>
      <c r="B420" s="47" t="s">
        <v>934</v>
      </c>
      <c r="C420" s="4" t="s">
        <v>388</v>
      </c>
      <c r="D420" s="19" t="s">
        <v>1</v>
      </c>
      <c r="E420" s="27">
        <v>1773264.74</v>
      </c>
      <c r="F420" s="33">
        <v>1</v>
      </c>
      <c r="G420" s="13"/>
      <c r="H420" s="14">
        <f t="shared" si="31"/>
        <v>0</v>
      </c>
      <c r="I420" s="14">
        <f t="shared" si="33"/>
        <v>0</v>
      </c>
      <c r="J420" s="44"/>
      <c r="K420" s="45"/>
      <c r="L420" s="52">
        <f t="shared" si="34"/>
        <v>1773264.74</v>
      </c>
      <c r="M420" s="1"/>
    </row>
    <row r="421" spans="1:13" customFormat="1" ht="24" x14ac:dyDescent="0.25">
      <c r="A421" s="5"/>
      <c r="B421" s="47" t="s">
        <v>935</v>
      </c>
      <c r="C421" s="4" t="s">
        <v>389</v>
      </c>
      <c r="D421" s="19" t="s">
        <v>1</v>
      </c>
      <c r="E421" s="27">
        <v>21585.07</v>
      </c>
      <c r="F421" s="33">
        <v>1</v>
      </c>
      <c r="G421" s="13"/>
      <c r="H421" s="14">
        <f t="shared" si="31"/>
        <v>0</v>
      </c>
      <c r="I421" s="14">
        <f t="shared" si="33"/>
        <v>0</v>
      </c>
      <c r="J421" s="44"/>
      <c r="K421" s="45"/>
      <c r="L421" s="52">
        <f t="shared" si="34"/>
        <v>21585.07</v>
      </c>
      <c r="M421" s="1"/>
    </row>
    <row r="422" spans="1:13" customFormat="1" ht="24" x14ac:dyDescent="0.25">
      <c r="A422" s="5"/>
      <c r="B422" s="47" t="s">
        <v>936</v>
      </c>
      <c r="C422" s="4" t="s">
        <v>390</v>
      </c>
      <c r="D422" s="19" t="s">
        <v>1</v>
      </c>
      <c r="E422" s="27">
        <v>5143.6099999999997</v>
      </c>
      <c r="F422" s="33">
        <v>1</v>
      </c>
      <c r="G422" s="13"/>
      <c r="H422" s="14">
        <f t="shared" si="31"/>
        <v>0</v>
      </c>
      <c r="I422" s="14">
        <f t="shared" si="33"/>
        <v>0</v>
      </c>
      <c r="J422" s="44"/>
      <c r="K422" s="45"/>
      <c r="L422" s="52">
        <f t="shared" si="34"/>
        <v>5143.6099999999997</v>
      </c>
      <c r="M422" s="1"/>
    </row>
    <row r="423" spans="1:13" customFormat="1" ht="24" x14ac:dyDescent="0.25">
      <c r="A423" s="5"/>
      <c r="B423" s="47" t="s">
        <v>937</v>
      </c>
      <c r="C423" s="4" t="s">
        <v>391</v>
      </c>
      <c r="D423" s="19" t="s">
        <v>0</v>
      </c>
      <c r="E423" s="27">
        <v>3020583.32</v>
      </c>
      <c r="F423" s="33">
        <v>1</v>
      </c>
      <c r="G423" s="13"/>
      <c r="H423" s="14">
        <f t="shared" si="31"/>
        <v>0</v>
      </c>
      <c r="I423" s="14">
        <f t="shared" si="33"/>
        <v>0</v>
      </c>
      <c r="J423" s="44"/>
      <c r="K423" s="45"/>
      <c r="L423" s="52">
        <f t="shared" si="34"/>
        <v>3020583.32</v>
      </c>
      <c r="M423" s="1"/>
    </row>
    <row r="424" spans="1:13" customFormat="1" ht="24" x14ac:dyDescent="0.25">
      <c r="A424" s="5"/>
      <c r="B424" s="47" t="s">
        <v>938</v>
      </c>
      <c r="C424" s="4" t="s">
        <v>392</v>
      </c>
      <c r="D424" s="19" t="s">
        <v>0</v>
      </c>
      <c r="E424" s="27">
        <v>3159847.32</v>
      </c>
      <c r="F424" s="33">
        <v>1</v>
      </c>
      <c r="G424" s="13"/>
      <c r="H424" s="14">
        <f t="shared" si="31"/>
        <v>0</v>
      </c>
      <c r="I424" s="14">
        <f t="shared" si="33"/>
        <v>0</v>
      </c>
      <c r="J424" s="44"/>
      <c r="K424" s="45"/>
      <c r="L424" s="52">
        <f t="shared" si="34"/>
        <v>3159847.32</v>
      </c>
      <c r="M424" s="1"/>
    </row>
    <row r="425" spans="1:13" customFormat="1" ht="24" x14ac:dyDescent="0.25">
      <c r="A425" s="5"/>
      <c r="B425" s="47" t="s">
        <v>939</v>
      </c>
      <c r="C425" s="4" t="s">
        <v>393</v>
      </c>
      <c r="D425" s="19" t="s">
        <v>0</v>
      </c>
      <c r="E425" s="27">
        <v>61853.86</v>
      </c>
      <c r="F425" s="33">
        <v>1</v>
      </c>
      <c r="G425" s="13"/>
      <c r="H425" s="14">
        <f t="shared" si="31"/>
        <v>0</v>
      </c>
      <c r="I425" s="14">
        <f t="shared" si="33"/>
        <v>0</v>
      </c>
      <c r="J425" s="44"/>
      <c r="K425" s="45"/>
      <c r="L425" s="52">
        <f t="shared" si="34"/>
        <v>61853.86</v>
      </c>
      <c r="M425" s="1"/>
    </row>
    <row r="426" spans="1:13" customFormat="1" ht="24" x14ac:dyDescent="0.25">
      <c r="A426" s="5"/>
      <c r="B426" s="47" t="s">
        <v>940</v>
      </c>
      <c r="C426" s="4" t="s">
        <v>394</v>
      </c>
      <c r="D426" s="19" t="s">
        <v>0</v>
      </c>
      <c r="E426" s="27">
        <v>165779.75</v>
      </c>
      <c r="F426" s="33">
        <v>1</v>
      </c>
      <c r="G426" s="13"/>
      <c r="H426" s="14">
        <f t="shared" si="31"/>
        <v>0</v>
      </c>
      <c r="I426" s="14">
        <f t="shared" si="33"/>
        <v>0</v>
      </c>
      <c r="J426" s="44"/>
      <c r="K426" s="45"/>
      <c r="L426" s="52">
        <f t="shared" si="34"/>
        <v>165779.75</v>
      </c>
      <c r="M426" s="1"/>
    </row>
    <row r="427" spans="1:13" customFormat="1" ht="24" x14ac:dyDescent="0.25">
      <c r="A427" s="5"/>
      <c r="B427" s="47" t="s">
        <v>941</v>
      </c>
      <c r="C427" s="4" t="s">
        <v>395</v>
      </c>
      <c r="D427" s="19" t="s">
        <v>0</v>
      </c>
      <c r="E427" s="27">
        <v>304719.01</v>
      </c>
      <c r="F427" s="33">
        <v>1</v>
      </c>
      <c r="G427" s="13"/>
      <c r="H427" s="14">
        <f t="shared" si="31"/>
        <v>0</v>
      </c>
      <c r="I427" s="14">
        <f t="shared" si="33"/>
        <v>0</v>
      </c>
      <c r="J427" s="44"/>
      <c r="K427" s="45"/>
      <c r="L427" s="52">
        <f t="shared" si="34"/>
        <v>304719.01</v>
      </c>
      <c r="M427" s="1"/>
    </row>
    <row r="428" spans="1:13" customFormat="1" ht="24" x14ac:dyDescent="0.25">
      <c r="A428" s="5"/>
      <c r="B428" s="47" t="s">
        <v>942</v>
      </c>
      <c r="C428" s="4" t="s">
        <v>396</v>
      </c>
      <c r="D428" s="19" t="s">
        <v>0</v>
      </c>
      <c r="E428" s="27">
        <v>201003.01</v>
      </c>
      <c r="F428" s="33">
        <v>1</v>
      </c>
      <c r="G428" s="13"/>
      <c r="H428" s="14">
        <f t="shared" si="31"/>
        <v>0</v>
      </c>
      <c r="I428" s="14">
        <f t="shared" si="33"/>
        <v>0</v>
      </c>
      <c r="J428" s="44"/>
      <c r="K428" s="45"/>
      <c r="L428" s="52">
        <f t="shared" si="34"/>
        <v>201003.01</v>
      </c>
      <c r="M428" s="1"/>
    </row>
    <row r="429" spans="1:13" customFormat="1" ht="24" x14ac:dyDescent="0.25">
      <c r="A429" s="5"/>
      <c r="B429" s="47" t="s">
        <v>943</v>
      </c>
      <c r="C429" s="4" t="s">
        <v>397</v>
      </c>
      <c r="D429" s="19" t="s">
        <v>0</v>
      </c>
      <c r="E429" s="27">
        <v>166300.01</v>
      </c>
      <c r="F429" s="33">
        <v>1</v>
      </c>
      <c r="G429" s="13"/>
      <c r="H429" s="14">
        <f t="shared" si="31"/>
        <v>0</v>
      </c>
      <c r="I429" s="14">
        <f t="shared" si="33"/>
        <v>0</v>
      </c>
      <c r="J429" s="44"/>
      <c r="K429" s="45"/>
      <c r="L429" s="52">
        <f t="shared" si="34"/>
        <v>166300.01</v>
      </c>
      <c r="M429" s="1"/>
    </row>
    <row r="430" spans="1:13" customFormat="1" ht="24" x14ac:dyDescent="0.25">
      <c r="A430" s="5"/>
      <c r="B430" s="47" t="s">
        <v>944</v>
      </c>
      <c r="C430" s="4" t="s">
        <v>398</v>
      </c>
      <c r="D430" s="19" t="s">
        <v>0</v>
      </c>
      <c r="E430" s="27">
        <v>353532.01</v>
      </c>
      <c r="F430" s="33">
        <v>1</v>
      </c>
      <c r="G430" s="13"/>
      <c r="H430" s="14">
        <f t="shared" si="31"/>
        <v>0</v>
      </c>
      <c r="I430" s="14">
        <f t="shared" si="33"/>
        <v>0</v>
      </c>
      <c r="J430" s="44"/>
      <c r="K430" s="45"/>
      <c r="L430" s="52">
        <f t="shared" si="34"/>
        <v>353532.01</v>
      </c>
      <c r="M430" s="1"/>
    </row>
    <row r="431" spans="1:13" customFormat="1" ht="24" x14ac:dyDescent="0.25">
      <c r="A431" s="5"/>
      <c r="B431" s="47" t="s">
        <v>945</v>
      </c>
      <c r="C431" s="4" t="s">
        <v>399</v>
      </c>
      <c r="D431" s="19" t="s">
        <v>0</v>
      </c>
      <c r="E431" s="27">
        <v>200285.01</v>
      </c>
      <c r="F431" s="33">
        <v>1</v>
      </c>
      <c r="G431" s="13"/>
      <c r="H431" s="14">
        <f t="shared" si="31"/>
        <v>0</v>
      </c>
      <c r="I431" s="14">
        <f t="shared" si="33"/>
        <v>0</v>
      </c>
      <c r="J431" s="44"/>
      <c r="K431" s="45"/>
      <c r="L431" s="52">
        <f t="shared" si="34"/>
        <v>200285.01</v>
      </c>
      <c r="M431" s="1"/>
    </row>
    <row r="432" spans="1:13" customFormat="1" ht="24" x14ac:dyDescent="0.25">
      <c r="A432" s="5"/>
      <c r="B432" s="47" t="s">
        <v>946</v>
      </c>
      <c r="C432" s="4" t="s">
        <v>400</v>
      </c>
      <c r="D432" s="19" t="s">
        <v>0</v>
      </c>
      <c r="E432" s="27">
        <v>417480.27</v>
      </c>
      <c r="F432" s="33">
        <v>1</v>
      </c>
      <c r="G432" s="13"/>
      <c r="H432" s="14">
        <f t="shared" si="31"/>
        <v>0</v>
      </c>
      <c r="I432" s="14">
        <f t="shared" si="33"/>
        <v>0</v>
      </c>
      <c r="J432" s="44"/>
      <c r="K432" s="45"/>
      <c r="L432" s="52">
        <f t="shared" si="34"/>
        <v>417480.27</v>
      </c>
      <c r="M432" s="1"/>
    </row>
    <row r="433" spans="1:13" customFormat="1" ht="24" x14ac:dyDescent="0.25">
      <c r="A433" s="5"/>
      <c r="B433" s="47" t="s">
        <v>947</v>
      </c>
      <c r="C433" s="4" t="s">
        <v>401</v>
      </c>
      <c r="D433" s="19" t="s">
        <v>0</v>
      </c>
      <c r="E433" s="27">
        <v>86263.01</v>
      </c>
      <c r="F433" s="33">
        <v>1</v>
      </c>
      <c r="G433" s="13"/>
      <c r="H433" s="14">
        <f t="shared" si="31"/>
        <v>0</v>
      </c>
      <c r="I433" s="14">
        <f t="shared" si="33"/>
        <v>0</v>
      </c>
      <c r="J433" s="44"/>
      <c r="K433" s="45"/>
      <c r="L433" s="52">
        <f t="shared" si="34"/>
        <v>86263.01</v>
      </c>
      <c r="M433" s="1"/>
    </row>
    <row r="434" spans="1:13" customFormat="1" ht="24" x14ac:dyDescent="0.25">
      <c r="A434" s="5"/>
      <c r="B434" s="47" t="s">
        <v>948</v>
      </c>
      <c r="C434" s="4" t="s">
        <v>402</v>
      </c>
      <c r="D434" s="19" t="s">
        <v>0</v>
      </c>
      <c r="E434" s="27">
        <v>141353.01</v>
      </c>
      <c r="F434" s="33">
        <v>1</v>
      </c>
      <c r="G434" s="13"/>
      <c r="H434" s="14">
        <f t="shared" si="31"/>
        <v>0</v>
      </c>
      <c r="I434" s="14">
        <f t="shared" si="33"/>
        <v>0</v>
      </c>
      <c r="J434" s="44"/>
      <c r="K434" s="45"/>
      <c r="L434" s="52">
        <f t="shared" si="34"/>
        <v>141353.01</v>
      </c>
      <c r="M434" s="1"/>
    </row>
    <row r="435" spans="1:13" customFormat="1" ht="24" x14ac:dyDescent="0.25">
      <c r="A435" s="5"/>
      <c r="B435" s="47" t="s">
        <v>949</v>
      </c>
      <c r="C435" s="4" t="s">
        <v>403</v>
      </c>
      <c r="D435" s="19" t="s">
        <v>0</v>
      </c>
      <c r="E435" s="27">
        <v>197907.01</v>
      </c>
      <c r="F435" s="33">
        <v>1</v>
      </c>
      <c r="G435" s="13"/>
      <c r="H435" s="14">
        <f t="shared" si="31"/>
        <v>0</v>
      </c>
      <c r="I435" s="14">
        <f t="shared" si="33"/>
        <v>0</v>
      </c>
      <c r="J435" s="44"/>
      <c r="K435" s="45"/>
      <c r="L435" s="52">
        <f t="shared" si="34"/>
        <v>197907.01</v>
      </c>
      <c r="M435" s="1"/>
    </row>
    <row r="436" spans="1:13" customFormat="1" ht="24" x14ac:dyDescent="0.25">
      <c r="A436" s="5"/>
      <c r="B436" s="47" t="s">
        <v>950</v>
      </c>
      <c r="C436" s="4" t="s">
        <v>404</v>
      </c>
      <c r="D436" s="19" t="s">
        <v>1</v>
      </c>
      <c r="E436" s="27">
        <v>514227.01</v>
      </c>
      <c r="F436" s="33">
        <v>1</v>
      </c>
      <c r="G436" s="13"/>
      <c r="H436" s="14">
        <f t="shared" si="31"/>
        <v>0</v>
      </c>
      <c r="I436" s="14">
        <f t="shared" si="33"/>
        <v>0</v>
      </c>
      <c r="J436" s="44"/>
      <c r="K436" s="45"/>
      <c r="L436" s="52">
        <f t="shared" si="34"/>
        <v>514227.01</v>
      </c>
      <c r="M436" s="1"/>
    </row>
    <row r="437" spans="1:13" customFormat="1" ht="24" x14ac:dyDescent="0.25">
      <c r="A437" s="5"/>
      <c r="B437" s="47" t="s">
        <v>951</v>
      </c>
      <c r="C437" s="4" t="s">
        <v>405</v>
      </c>
      <c r="D437" s="19" t="s">
        <v>1</v>
      </c>
      <c r="E437" s="27">
        <v>493814.81</v>
      </c>
      <c r="F437" s="33">
        <v>1</v>
      </c>
      <c r="G437" s="13"/>
      <c r="H437" s="14">
        <f t="shared" si="31"/>
        <v>0</v>
      </c>
      <c r="I437" s="14">
        <f t="shared" si="33"/>
        <v>0</v>
      </c>
      <c r="J437" s="44"/>
      <c r="K437" s="45"/>
      <c r="L437" s="52">
        <f t="shared" si="34"/>
        <v>493814.81</v>
      </c>
      <c r="M437" s="1"/>
    </row>
    <row r="438" spans="1:13" customFormat="1" ht="24" x14ac:dyDescent="0.25">
      <c r="A438" s="5"/>
      <c r="B438" s="47" t="s">
        <v>952</v>
      </c>
      <c r="C438" s="4" t="s">
        <v>406</v>
      </c>
      <c r="D438" s="19" t="s">
        <v>1</v>
      </c>
      <c r="E438" s="27">
        <v>493814.81</v>
      </c>
      <c r="F438" s="33">
        <v>1</v>
      </c>
      <c r="G438" s="13"/>
      <c r="H438" s="14">
        <f t="shared" si="31"/>
        <v>0</v>
      </c>
      <c r="I438" s="14">
        <f t="shared" si="33"/>
        <v>0</v>
      </c>
      <c r="J438" s="44"/>
      <c r="K438" s="45"/>
      <c r="L438" s="52">
        <f t="shared" si="34"/>
        <v>493814.81</v>
      </c>
      <c r="M438" s="1"/>
    </row>
    <row r="439" spans="1:13" customFormat="1" ht="24" x14ac:dyDescent="0.25">
      <c r="A439" s="5"/>
      <c r="B439" s="47" t="s">
        <v>953</v>
      </c>
      <c r="C439" s="4" t="s">
        <v>407</v>
      </c>
      <c r="D439" s="19" t="s">
        <v>1</v>
      </c>
      <c r="E439" s="27">
        <v>442218.81</v>
      </c>
      <c r="F439" s="33">
        <v>1</v>
      </c>
      <c r="G439" s="13"/>
      <c r="H439" s="14">
        <f t="shared" si="31"/>
        <v>0</v>
      </c>
      <c r="I439" s="14">
        <f t="shared" si="33"/>
        <v>0</v>
      </c>
      <c r="J439" s="44"/>
      <c r="K439" s="45"/>
      <c r="L439" s="52">
        <f t="shared" si="34"/>
        <v>442218.81</v>
      </c>
      <c r="M439" s="1"/>
    </row>
    <row r="440" spans="1:13" customFormat="1" ht="24" x14ac:dyDescent="0.25">
      <c r="A440" s="5"/>
      <c r="B440" s="47" t="s">
        <v>954</v>
      </c>
      <c r="C440" s="4" t="s">
        <v>408</v>
      </c>
      <c r="D440" s="19" t="s">
        <v>1</v>
      </c>
      <c r="E440" s="27">
        <v>442218.81</v>
      </c>
      <c r="F440" s="33">
        <v>1</v>
      </c>
      <c r="G440" s="13"/>
      <c r="H440" s="14">
        <f t="shared" si="31"/>
        <v>0</v>
      </c>
      <c r="I440" s="14">
        <f t="shared" si="33"/>
        <v>0</v>
      </c>
      <c r="J440" s="44"/>
      <c r="K440" s="45"/>
      <c r="L440" s="52">
        <f t="shared" si="34"/>
        <v>442218.81</v>
      </c>
      <c r="M440" s="1"/>
    </row>
    <row r="441" spans="1:13" customFormat="1" ht="24" x14ac:dyDescent="0.25">
      <c r="A441" s="5"/>
      <c r="B441" s="47" t="s">
        <v>955</v>
      </c>
      <c r="C441" s="4" t="s">
        <v>409</v>
      </c>
      <c r="D441" s="19" t="s">
        <v>0</v>
      </c>
      <c r="E441" s="27">
        <v>497483.21</v>
      </c>
      <c r="F441" s="33">
        <v>1</v>
      </c>
      <c r="G441" s="13"/>
      <c r="H441" s="14">
        <f t="shared" si="31"/>
        <v>0</v>
      </c>
      <c r="I441" s="14">
        <f t="shared" si="33"/>
        <v>0</v>
      </c>
      <c r="J441" s="44"/>
      <c r="K441" s="45"/>
      <c r="L441" s="52">
        <f t="shared" si="34"/>
        <v>497483.21</v>
      </c>
      <c r="M441" s="1"/>
    </row>
    <row r="442" spans="1:13" customFormat="1" ht="36" x14ac:dyDescent="0.25">
      <c r="A442" s="5"/>
      <c r="B442" s="47" t="s">
        <v>956</v>
      </c>
      <c r="C442" s="4" t="s">
        <v>410</v>
      </c>
      <c r="D442" s="19" t="s">
        <v>0</v>
      </c>
      <c r="E442" s="27">
        <v>133218.07</v>
      </c>
      <c r="F442" s="33">
        <v>1</v>
      </c>
      <c r="G442" s="13"/>
      <c r="H442" s="14">
        <f t="shared" si="31"/>
        <v>0</v>
      </c>
      <c r="I442" s="14">
        <f t="shared" si="33"/>
        <v>0</v>
      </c>
      <c r="J442" s="44"/>
      <c r="K442" s="45"/>
      <c r="L442" s="52">
        <f t="shared" si="34"/>
        <v>133218.07</v>
      </c>
      <c r="M442" s="1"/>
    </row>
    <row r="443" spans="1:13" customFormat="1" ht="24" x14ac:dyDescent="0.25">
      <c r="A443" s="5"/>
      <c r="B443" s="47" t="s">
        <v>957</v>
      </c>
      <c r="C443" s="4" t="s">
        <v>411</v>
      </c>
      <c r="D443" s="19" t="s">
        <v>0</v>
      </c>
      <c r="E443" s="27">
        <v>63147.77</v>
      </c>
      <c r="F443" s="33">
        <v>1</v>
      </c>
      <c r="G443" s="13"/>
      <c r="H443" s="14">
        <f t="shared" si="31"/>
        <v>0</v>
      </c>
      <c r="I443" s="14">
        <f t="shared" si="33"/>
        <v>0</v>
      </c>
      <c r="J443" s="44"/>
      <c r="K443" s="45"/>
      <c r="L443" s="52">
        <f t="shared" si="34"/>
        <v>63147.77</v>
      </c>
      <c r="M443" s="1"/>
    </row>
    <row r="444" spans="1:13" customFormat="1" ht="36" x14ac:dyDescent="0.25">
      <c r="A444" s="5"/>
      <c r="B444" s="47" t="s">
        <v>958</v>
      </c>
      <c r="C444" s="4" t="s">
        <v>412</v>
      </c>
      <c r="D444" s="19" t="s">
        <v>8</v>
      </c>
      <c r="E444" s="27">
        <v>17962.05</v>
      </c>
      <c r="F444" s="33">
        <v>1</v>
      </c>
      <c r="G444" s="13"/>
      <c r="H444" s="14">
        <f t="shared" si="31"/>
        <v>0</v>
      </c>
      <c r="I444" s="14">
        <f t="shared" si="33"/>
        <v>0</v>
      </c>
      <c r="J444" s="44"/>
      <c r="K444" s="45"/>
      <c r="L444" s="52">
        <f t="shared" si="34"/>
        <v>17962.05</v>
      </c>
      <c r="M444" s="1"/>
    </row>
    <row r="445" spans="1:13" customFormat="1" ht="24" x14ac:dyDescent="0.25">
      <c r="A445" s="5"/>
      <c r="B445" s="47" t="s">
        <v>959</v>
      </c>
      <c r="C445" s="4" t="s">
        <v>413</v>
      </c>
      <c r="D445" s="19" t="s">
        <v>1</v>
      </c>
      <c r="E445" s="27">
        <v>56306.5</v>
      </c>
      <c r="F445" s="33">
        <v>1</v>
      </c>
      <c r="G445" s="13"/>
      <c r="H445" s="14">
        <f t="shared" si="31"/>
        <v>0</v>
      </c>
      <c r="I445" s="14">
        <f t="shared" si="33"/>
        <v>0</v>
      </c>
      <c r="J445" s="44"/>
      <c r="K445" s="45"/>
      <c r="L445" s="52">
        <f t="shared" si="34"/>
        <v>56306.5</v>
      </c>
      <c r="M445" s="1"/>
    </row>
    <row r="446" spans="1:13" customFormat="1" ht="36" x14ac:dyDescent="0.25">
      <c r="A446" s="5"/>
      <c r="B446" s="47" t="s">
        <v>960</v>
      </c>
      <c r="C446" s="4" t="s">
        <v>414</v>
      </c>
      <c r="D446" s="19" t="s">
        <v>8</v>
      </c>
      <c r="E446" s="27">
        <v>63835.4</v>
      </c>
      <c r="F446" s="33">
        <v>1</v>
      </c>
      <c r="G446" s="13"/>
      <c r="H446" s="14">
        <f t="shared" si="31"/>
        <v>0</v>
      </c>
      <c r="I446" s="14">
        <f t="shared" si="33"/>
        <v>0</v>
      </c>
      <c r="J446" s="44"/>
      <c r="K446" s="45"/>
      <c r="L446" s="52">
        <f t="shared" si="34"/>
        <v>63835.4</v>
      </c>
      <c r="M446" s="1"/>
    </row>
    <row r="447" spans="1:13" customFormat="1" ht="36" x14ac:dyDescent="0.25">
      <c r="A447" s="5"/>
      <c r="B447" s="47" t="s">
        <v>961</v>
      </c>
      <c r="C447" s="4" t="s">
        <v>415</v>
      </c>
      <c r="D447" s="19" t="s">
        <v>1</v>
      </c>
      <c r="E447" s="27">
        <v>73313.5</v>
      </c>
      <c r="F447" s="33">
        <v>1</v>
      </c>
      <c r="G447" s="13"/>
      <c r="H447" s="14">
        <f t="shared" si="31"/>
        <v>0</v>
      </c>
      <c r="I447" s="14">
        <f t="shared" si="33"/>
        <v>0</v>
      </c>
      <c r="J447" s="44"/>
      <c r="K447" s="45"/>
      <c r="L447" s="52">
        <f t="shared" si="34"/>
        <v>73313.5</v>
      </c>
      <c r="M447" s="1"/>
    </row>
    <row r="448" spans="1:13" customFormat="1" ht="48" x14ac:dyDescent="0.25">
      <c r="A448" s="5"/>
      <c r="B448" s="47" t="s">
        <v>962</v>
      </c>
      <c r="C448" s="4" t="s">
        <v>1107</v>
      </c>
      <c r="D448" s="19" t="s">
        <v>8</v>
      </c>
      <c r="E448" s="27">
        <v>95081.5</v>
      </c>
      <c r="F448" s="33">
        <v>1</v>
      </c>
      <c r="G448" s="13"/>
      <c r="H448" s="14">
        <f t="shared" si="31"/>
        <v>0</v>
      </c>
      <c r="I448" s="14">
        <f t="shared" si="33"/>
        <v>0</v>
      </c>
      <c r="J448" s="44"/>
      <c r="K448" s="45"/>
      <c r="L448" s="52">
        <f t="shared" si="34"/>
        <v>95081.5</v>
      </c>
      <c r="M448" s="1"/>
    </row>
    <row r="449" spans="1:13" customFormat="1" ht="36" x14ac:dyDescent="0.25">
      <c r="A449" s="5"/>
      <c r="B449" s="47" t="s">
        <v>963</v>
      </c>
      <c r="C449" s="4" t="s">
        <v>1108</v>
      </c>
      <c r="D449" s="19" t="s">
        <v>1</v>
      </c>
      <c r="E449" s="27">
        <v>82336.5</v>
      </c>
      <c r="F449" s="33">
        <v>1</v>
      </c>
      <c r="G449" s="13"/>
      <c r="H449" s="14">
        <f t="shared" si="31"/>
        <v>0</v>
      </c>
      <c r="I449" s="14">
        <f t="shared" si="33"/>
        <v>0</v>
      </c>
      <c r="J449" s="44"/>
      <c r="K449" s="45"/>
      <c r="L449" s="52">
        <f t="shared" si="34"/>
        <v>82336.5</v>
      </c>
      <c r="M449" s="1"/>
    </row>
    <row r="450" spans="1:13" customFormat="1" ht="48" x14ac:dyDescent="0.25">
      <c r="A450" s="5"/>
      <c r="B450" s="47" t="s">
        <v>964</v>
      </c>
      <c r="C450" s="4" t="s">
        <v>1109</v>
      </c>
      <c r="D450" s="19" t="s">
        <v>8</v>
      </c>
      <c r="E450" s="27">
        <v>162626.5</v>
      </c>
      <c r="F450" s="33">
        <v>1</v>
      </c>
      <c r="G450" s="13"/>
      <c r="H450" s="14">
        <f t="shared" si="31"/>
        <v>0</v>
      </c>
      <c r="I450" s="14">
        <f t="shared" si="33"/>
        <v>0</v>
      </c>
      <c r="J450" s="44"/>
      <c r="K450" s="45"/>
      <c r="L450" s="52">
        <f t="shared" si="34"/>
        <v>162626.5</v>
      </c>
      <c r="M450" s="1"/>
    </row>
    <row r="451" spans="1:13" customFormat="1" ht="36" x14ac:dyDescent="0.25">
      <c r="A451" s="5"/>
      <c r="B451" s="47" t="s">
        <v>965</v>
      </c>
      <c r="C451" s="4" t="s">
        <v>1110</v>
      </c>
      <c r="D451" s="19" t="s">
        <v>1</v>
      </c>
      <c r="E451" s="27">
        <v>139096.5</v>
      </c>
      <c r="F451" s="33">
        <v>1</v>
      </c>
      <c r="G451" s="13"/>
      <c r="H451" s="14">
        <f t="shared" ref="H451:H464" si="35">ROUND(G451*1,2)</f>
        <v>0</v>
      </c>
      <c r="I451" s="14">
        <f t="shared" si="33"/>
        <v>0</v>
      </c>
      <c r="J451" s="44"/>
      <c r="K451" s="45"/>
      <c r="L451" s="52">
        <f t="shared" si="34"/>
        <v>139096.5</v>
      </c>
      <c r="M451" s="1"/>
    </row>
    <row r="452" spans="1:13" customFormat="1" ht="36" x14ac:dyDescent="0.25">
      <c r="A452" s="5"/>
      <c r="B452" s="47" t="s">
        <v>966</v>
      </c>
      <c r="C452" s="4" t="s">
        <v>416</v>
      </c>
      <c r="D452" s="19" t="s">
        <v>1</v>
      </c>
      <c r="E452" s="27">
        <v>201123.1</v>
      </c>
      <c r="F452" s="33">
        <v>1</v>
      </c>
      <c r="G452" s="13"/>
      <c r="H452" s="14">
        <f t="shared" si="35"/>
        <v>0</v>
      </c>
      <c r="I452" s="14">
        <f t="shared" ref="I452:I464" si="36">H452*F452</f>
        <v>0</v>
      </c>
      <c r="J452" s="44"/>
      <c r="K452" s="45"/>
      <c r="L452" s="52">
        <f t="shared" si="34"/>
        <v>201123.1</v>
      </c>
      <c r="M452" s="1"/>
    </row>
    <row r="453" spans="1:13" customFormat="1" ht="36" x14ac:dyDescent="0.25">
      <c r="A453" s="5"/>
      <c r="B453" s="47" t="s">
        <v>967</v>
      </c>
      <c r="C453" s="4" t="s">
        <v>417</v>
      </c>
      <c r="D453" s="19" t="s">
        <v>1</v>
      </c>
      <c r="E453" s="27">
        <v>265900.09999999998</v>
      </c>
      <c r="F453" s="33">
        <v>1</v>
      </c>
      <c r="G453" s="13"/>
      <c r="H453" s="14">
        <f t="shared" si="35"/>
        <v>0</v>
      </c>
      <c r="I453" s="14">
        <f t="shared" si="36"/>
        <v>0</v>
      </c>
      <c r="J453" s="44"/>
      <c r="K453" s="45"/>
      <c r="L453" s="52">
        <f t="shared" si="34"/>
        <v>265900.09999999998</v>
      </c>
      <c r="M453" s="1"/>
    </row>
    <row r="454" spans="1:13" customFormat="1" ht="48" x14ac:dyDescent="0.25">
      <c r="A454" s="5"/>
      <c r="B454" s="47" t="s">
        <v>968</v>
      </c>
      <c r="C454" s="4" t="s">
        <v>1111</v>
      </c>
      <c r="D454" s="19" t="s">
        <v>1</v>
      </c>
      <c r="E454" s="27">
        <v>760108.1</v>
      </c>
      <c r="F454" s="33">
        <v>1</v>
      </c>
      <c r="G454" s="13"/>
      <c r="H454" s="14">
        <f t="shared" si="35"/>
        <v>0</v>
      </c>
      <c r="I454" s="14">
        <f t="shared" si="36"/>
        <v>0</v>
      </c>
      <c r="J454" s="44"/>
      <c r="K454" s="45"/>
      <c r="L454" s="52">
        <f t="shared" si="34"/>
        <v>760108.1</v>
      </c>
      <c r="M454" s="1"/>
    </row>
    <row r="455" spans="1:13" customFormat="1" ht="48" x14ac:dyDescent="0.25">
      <c r="A455" s="5"/>
      <c r="B455" s="47" t="s">
        <v>969</v>
      </c>
      <c r="C455" s="4" t="s">
        <v>1112</v>
      </c>
      <c r="D455" s="19" t="s">
        <v>1</v>
      </c>
      <c r="E455" s="27">
        <v>1072445.1000000001</v>
      </c>
      <c r="F455" s="33">
        <v>1</v>
      </c>
      <c r="G455" s="13"/>
      <c r="H455" s="14">
        <f t="shared" si="35"/>
        <v>0</v>
      </c>
      <c r="I455" s="14">
        <f t="shared" si="36"/>
        <v>0</v>
      </c>
      <c r="J455" s="44"/>
      <c r="K455" s="45"/>
      <c r="L455" s="52">
        <f t="shared" si="34"/>
        <v>1072445.1000000001</v>
      </c>
      <c r="M455" s="1"/>
    </row>
    <row r="456" spans="1:13" customFormat="1" ht="48" x14ac:dyDescent="0.25">
      <c r="A456" s="5"/>
      <c r="B456" s="47" t="s">
        <v>1156</v>
      </c>
      <c r="C456" s="4" t="s">
        <v>1113</v>
      </c>
      <c r="D456" s="19" t="s">
        <v>1</v>
      </c>
      <c r="E456" s="27">
        <v>572466.1</v>
      </c>
      <c r="F456" s="33">
        <v>1</v>
      </c>
      <c r="G456" s="13"/>
      <c r="H456" s="14">
        <f t="shared" si="35"/>
        <v>0</v>
      </c>
      <c r="I456" s="14">
        <f t="shared" si="36"/>
        <v>0</v>
      </c>
      <c r="J456" s="44"/>
      <c r="K456" s="45"/>
      <c r="L456" s="52">
        <f t="shared" ref="L456:L519" si="37">ROUND(E456*F456,2)</f>
        <v>572466.1</v>
      </c>
      <c r="M456" s="1"/>
    </row>
    <row r="457" spans="1:13" customFormat="1" ht="48" x14ac:dyDescent="0.25">
      <c r="A457" s="5"/>
      <c r="B457" s="47" t="s">
        <v>1157</v>
      </c>
      <c r="C457" s="4" t="s">
        <v>1114</v>
      </c>
      <c r="D457" s="19" t="s">
        <v>1</v>
      </c>
      <c r="E457" s="27">
        <v>1466050.1</v>
      </c>
      <c r="F457" s="33">
        <v>1</v>
      </c>
      <c r="G457" s="13"/>
      <c r="H457" s="14">
        <f t="shared" si="35"/>
        <v>0</v>
      </c>
      <c r="I457" s="14">
        <f t="shared" si="36"/>
        <v>0</v>
      </c>
      <c r="J457" s="44"/>
      <c r="K457" s="45"/>
      <c r="L457" s="52">
        <f t="shared" si="37"/>
        <v>1466050.1</v>
      </c>
      <c r="M457" s="1"/>
    </row>
    <row r="458" spans="1:13" customFormat="1" ht="24" x14ac:dyDescent="0.25">
      <c r="A458" s="5"/>
      <c r="B458" s="47" t="s">
        <v>1158</v>
      </c>
      <c r="C458" s="4" t="s">
        <v>418</v>
      </c>
      <c r="D458" s="19" t="s">
        <v>8</v>
      </c>
      <c r="E458" s="27">
        <v>800234.84</v>
      </c>
      <c r="F458" s="33">
        <v>1</v>
      </c>
      <c r="G458" s="13"/>
      <c r="H458" s="14">
        <f t="shared" si="35"/>
        <v>0</v>
      </c>
      <c r="I458" s="14">
        <f t="shared" si="36"/>
        <v>0</v>
      </c>
      <c r="J458" s="44"/>
      <c r="K458" s="45"/>
      <c r="L458" s="52">
        <f t="shared" si="37"/>
        <v>800234.84</v>
      </c>
      <c r="M458" s="1"/>
    </row>
    <row r="459" spans="1:13" customFormat="1" ht="24" x14ac:dyDescent="0.25">
      <c r="A459" s="5"/>
      <c r="B459" s="47" t="s">
        <v>1159</v>
      </c>
      <c r="C459" s="4" t="s">
        <v>419</v>
      </c>
      <c r="D459" s="19" t="s">
        <v>8</v>
      </c>
      <c r="E459" s="27">
        <v>405108.13</v>
      </c>
      <c r="F459" s="33">
        <v>1</v>
      </c>
      <c r="G459" s="13"/>
      <c r="H459" s="14">
        <f t="shared" si="35"/>
        <v>0</v>
      </c>
      <c r="I459" s="14">
        <f t="shared" si="36"/>
        <v>0</v>
      </c>
      <c r="J459" s="44"/>
      <c r="K459" s="45"/>
      <c r="L459" s="52">
        <f t="shared" si="37"/>
        <v>405108.13</v>
      </c>
      <c r="M459" s="1"/>
    </row>
    <row r="460" spans="1:13" customFormat="1" ht="48" x14ac:dyDescent="0.25">
      <c r="A460" s="5"/>
      <c r="B460" s="47" t="s">
        <v>1160</v>
      </c>
      <c r="C460" s="4" t="s">
        <v>420</v>
      </c>
      <c r="D460" s="19" t="s">
        <v>0</v>
      </c>
      <c r="E460" s="27">
        <v>206356.36</v>
      </c>
      <c r="F460" s="33">
        <v>1</v>
      </c>
      <c r="G460" s="13"/>
      <c r="H460" s="14">
        <f t="shared" si="35"/>
        <v>0</v>
      </c>
      <c r="I460" s="14">
        <f t="shared" si="36"/>
        <v>0</v>
      </c>
      <c r="J460" s="44"/>
      <c r="K460" s="45"/>
      <c r="L460" s="52">
        <f t="shared" si="37"/>
        <v>206356.36</v>
      </c>
      <c r="M460" s="1"/>
    </row>
    <row r="461" spans="1:13" customFormat="1" ht="48" x14ac:dyDescent="0.25">
      <c r="A461" s="5"/>
      <c r="B461" s="47" t="s">
        <v>1161</v>
      </c>
      <c r="C461" s="4" t="s">
        <v>421</v>
      </c>
      <c r="D461" s="19" t="s">
        <v>0</v>
      </c>
      <c r="E461" s="27">
        <v>4028591.32</v>
      </c>
      <c r="F461" s="33">
        <v>1</v>
      </c>
      <c r="G461" s="13"/>
      <c r="H461" s="14">
        <f t="shared" si="35"/>
        <v>0</v>
      </c>
      <c r="I461" s="14">
        <f t="shared" si="36"/>
        <v>0</v>
      </c>
      <c r="J461" s="44"/>
      <c r="K461" s="45"/>
      <c r="L461" s="52">
        <f t="shared" si="37"/>
        <v>4028591.32</v>
      </c>
      <c r="M461" s="1"/>
    </row>
    <row r="462" spans="1:13" customFormat="1" ht="48" x14ac:dyDescent="0.25">
      <c r="A462" s="5"/>
      <c r="B462" s="47" t="s">
        <v>1162</v>
      </c>
      <c r="C462" s="4" t="s">
        <v>422</v>
      </c>
      <c r="D462" s="19" t="s">
        <v>0</v>
      </c>
      <c r="E462" s="27">
        <v>4897335.32</v>
      </c>
      <c r="F462" s="33">
        <v>1</v>
      </c>
      <c r="G462" s="13"/>
      <c r="H462" s="14">
        <f t="shared" si="35"/>
        <v>0</v>
      </c>
      <c r="I462" s="14">
        <f t="shared" si="36"/>
        <v>0</v>
      </c>
      <c r="J462" s="44"/>
      <c r="K462" s="45"/>
      <c r="L462" s="52">
        <f t="shared" si="37"/>
        <v>4897335.32</v>
      </c>
      <c r="M462" s="1"/>
    </row>
    <row r="463" spans="1:13" customFormat="1" ht="24" x14ac:dyDescent="0.25">
      <c r="A463" s="5"/>
      <c r="B463" s="47" t="s">
        <v>1163</v>
      </c>
      <c r="C463" s="4" t="s">
        <v>1235</v>
      </c>
      <c r="D463" s="19" t="s">
        <v>1</v>
      </c>
      <c r="E463" s="27">
        <v>676857.67</v>
      </c>
      <c r="F463" s="33">
        <v>1</v>
      </c>
      <c r="G463" s="13"/>
      <c r="H463" s="14">
        <f t="shared" si="35"/>
        <v>0</v>
      </c>
      <c r="I463" s="14">
        <f t="shared" si="36"/>
        <v>0</v>
      </c>
      <c r="J463" s="44"/>
      <c r="K463" s="45"/>
      <c r="L463" s="52">
        <f t="shared" si="37"/>
        <v>676857.67</v>
      </c>
      <c r="M463" s="1"/>
    </row>
    <row r="464" spans="1:13" customFormat="1" ht="36" x14ac:dyDescent="0.25">
      <c r="A464" s="5"/>
      <c r="B464" s="47" t="s">
        <v>1236</v>
      </c>
      <c r="C464" s="4" t="s">
        <v>1237</v>
      </c>
      <c r="D464" s="19" t="s">
        <v>8</v>
      </c>
      <c r="E464" s="27">
        <v>19840.71</v>
      </c>
      <c r="F464" s="33">
        <v>1</v>
      </c>
      <c r="G464" s="13"/>
      <c r="H464" s="14">
        <f t="shared" si="35"/>
        <v>0</v>
      </c>
      <c r="I464" s="14">
        <f t="shared" si="36"/>
        <v>0</v>
      </c>
      <c r="J464" s="44"/>
      <c r="K464" s="45"/>
      <c r="L464" s="52">
        <f t="shared" si="37"/>
        <v>19840.71</v>
      </c>
      <c r="M464" s="1"/>
    </row>
    <row r="465" spans="1:13" customFormat="1" ht="15" x14ac:dyDescent="0.25">
      <c r="A465" s="48"/>
      <c r="B465" s="48"/>
      <c r="C465" s="48"/>
      <c r="D465" s="48"/>
      <c r="E465" s="48"/>
      <c r="F465" s="49"/>
      <c r="G465" s="48"/>
      <c r="H465" s="48"/>
      <c r="I465" s="48"/>
      <c r="J465" s="48"/>
      <c r="K465" s="48"/>
      <c r="L465" s="52">
        <f t="shared" si="37"/>
        <v>0</v>
      </c>
      <c r="M465" s="1"/>
    </row>
    <row r="466" spans="1:13" s="34" customFormat="1" ht="14.25" x14ac:dyDescent="0.2">
      <c r="A466" s="22">
        <v>10</v>
      </c>
      <c r="B466" s="64" t="s">
        <v>423</v>
      </c>
      <c r="C466" s="64"/>
      <c r="D466" s="12"/>
      <c r="E466" s="12"/>
      <c r="F466" s="12"/>
      <c r="G466" s="12"/>
      <c r="H466" s="12"/>
      <c r="I466" s="11"/>
      <c r="J466" s="11"/>
      <c r="K466" s="11"/>
      <c r="L466" s="52">
        <f t="shared" si="37"/>
        <v>0</v>
      </c>
    </row>
    <row r="467" spans="1:13" s="34" customFormat="1" ht="15" x14ac:dyDescent="0.25">
      <c r="A467" s="35"/>
      <c r="B467" s="47" t="s">
        <v>970</v>
      </c>
      <c r="C467" s="4" t="s">
        <v>424</v>
      </c>
      <c r="D467" s="19" t="s">
        <v>8</v>
      </c>
      <c r="E467" s="36">
        <v>55396.85</v>
      </c>
      <c r="F467" s="33">
        <v>1</v>
      </c>
      <c r="G467" s="13"/>
      <c r="H467" s="14">
        <f t="shared" ref="H467:H487" si="38">ROUND(G467*1,2)</f>
        <v>0</v>
      </c>
      <c r="I467" s="14">
        <f t="shared" ref="I467" si="39">H467*F467</f>
        <v>0</v>
      </c>
      <c r="J467" s="44"/>
      <c r="K467" s="45"/>
      <c r="L467" s="52">
        <f t="shared" si="37"/>
        <v>55396.85</v>
      </c>
    </row>
    <row r="468" spans="1:13" s="34" customFormat="1" ht="15" x14ac:dyDescent="0.25">
      <c r="A468" s="35"/>
      <c r="B468" s="47" t="s">
        <v>971</v>
      </c>
      <c r="C468" s="4" t="s">
        <v>425</v>
      </c>
      <c r="D468" s="19" t="s">
        <v>0</v>
      </c>
      <c r="E468" s="36">
        <v>570412.77</v>
      </c>
      <c r="F468" s="33">
        <v>1</v>
      </c>
      <c r="G468" s="13"/>
      <c r="H468" s="14">
        <f t="shared" si="38"/>
        <v>0</v>
      </c>
      <c r="I468" s="14">
        <f t="shared" ref="I468:I487" si="40">H468*F468</f>
        <v>0</v>
      </c>
      <c r="J468" s="44"/>
      <c r="K468" s="45"/>
      <c r="L468" s="52">
        <f t="shared" si="37"/>
        <v>570412.77</v>
      </c>
    </row>
    <row r="469" spans="1:13" s="34" customFormat="1" ht="15" x14ac:dyDescent="0.25">
      <c r="A469" s="35"/>
      <c r="B469" s="47" t="s">
        <v>972</v>
      </c>
      <c r="C469" s="4" t="s">
        <v>426</v>
      </c>
      <c r="D469" s="19" t="s">
        <v>0</v>
      </c>
      <c r="E469" s="36">
        <v>345517.27</v>
      </c>
      <c r="F469" s="33">
        <v>1</v>
      </c>
      <c r="G469" s="13"/>
      <c r="H469" s="14">
        <f t="shared" si="38"/>
        <v>0</v>
      </c>
      <c r="I469" s="14">
        <f t="shared" si="40"/>
        <v>0</v>
      </c>
      <c r="J469" s="44"/>
      <c r="K469" s="45"/>
      <c r="L469" s="52">
        <f t="shared" si="37"/>
        <v>345517.27</v>
      </c>
    </row>
    <row r="470" spans="1:13" s="34" customFormat="1" ht="15" x14ac:dyDescent="0.25">
      <c r="A470" s="35"/>
      <c r="B470" s="47" t="s">
        <v>973</v>
      </c>
      <c r="C470" s="4" t="s">
        <v>427</v>
      </c>
      <c r="D470" s="19" t="s">
        <v>0</v>
      </c>
      <c r="E470" s="36">
        <v>126957.04</v>
      </c>
      <c r="F470" s="33">
        <v>1</v>
      </c>
      <c r="G470" s="13"/>
      <c r="H470" s="14">
        <f t="shared" si="38"/>
        <v>0</v>
      </c>
      <c r="I470" s="14">
        <f t="shared" si="40"/>
        <v>0</v>
      </c>
      <c r="J470" s="44"/>
      <c r="K470" s="45"/>
      <c r="L470" s="52">
        <f t="shared" si="37"/>
        <v>126957.04</v>
      </c>
    </row>
    <row r="471" spans="1:13" s="34" customFormat="1" ht="15" x14ac:dyDescent="0.25">
      <c r="A471" s="35"/>
      <c r="B471" s="47" t="s">
        <v>974</v>
      </c>
      <c r="C471" s="4" t="s">
        <v>428</v>
      </c>
      <c r="D471" s="19" t="s">
        <v>0</v>
      </c>
      <c r="E471" s="36">
        <v>133182.85</v>
      </c>
      <c r="F471" s="33">
        <v>1</v>
      </c>
      <c r="G471" s="13"/>
      <c r="H471" s="14">
        <f t="shared" si="38"/>
        <v>0</v>
      </c>
      <c r="I471" s="14">
        <f t="shared" si="40"/>
        <v>0</v>
      </c>
      <c r="J471" s="44"/>
      <c r="K471" s="45"/>
      <c r="L471" s="52">
        <f t="shared" si="37"/>
        <v>133182.85</v>
      </c>
    </row>
    <row r="472" spans="1:13" s="34" customFormat="1" ht="24" x14ac:dyDescent="0.25">
      <c r="A472" s="35"/>
      <c r="B472" s="47" t="s">
        <v>975</v>
      </c>
      <c r="C472" s="4" t="s">
        <v>429</v>
      </c>
      <c r="D472" s="19" t="s">
        <v>0</v>
      </c>
      <c r="E472" s="36">
        <v>52596.24</v>
      </c>
      <c r="F472" s="33">
        <v>1</v>
      </c>
      <c r="G472" s="13"/>
      <c r="H472" s="14">
        <f t="shared" si="38"/>
        <v>0</v>
      </c>
      <c r="I472" s="14">
        <f t="shared" si="40"/>
        <v>0</v>
      </c>
      <c r="J472" s="44"/>
      <c r="K472" s="45"/>
      <c r="L472" s="52">
        <f t="shared" si="37"/>
        <v>52596.24</v>
      </c>
    </row>
    <row r="473" spans="1:13" s="34" customFormat="1" ht="15" x14ac:dyDescent="0.25">
      <c r="A473" s="35"/>
      <c r="B473" s="47" t="s">
        <v>976</v>
      </c>
      <c r="C473" s="4" t="s">
        <v>430</v>
      </c>
      <c r="D473" s="19" t="s">
        <v>0</v>
      </c>
      <c r="E473" s="36">
        <v>232168.83</v>
      </c>
      <c r="F473" s="33">
        <v>1</v>
      </c>
      <c r="G473" s="13"/>
      <c r="H473" s="14">
        <f t="shared" si="38"/>
        <v>0</v>
      </c>
      <c r="I473" s="14">
        <f t="shared" si="40"/>
        <v>0</v>
      </c>
      <c r="J473" s="44"/>
      <c r="K473" s="45"/>
      <c r="L473" s="52">
        <f t="shared" si="37"/>
        <v>232168.83</v>
      </c>
    </row>
    <row r="474" spans="1:13" s="34" customFormat="1" ht="15" x14ac:dyDescent="0.25">
      <c r="A474" s="35"/>
      <c r="B474" s="47" t="s">
        <v>977</v>
      </c>
      <c r="C474" s="4" t="s">
        <v>431</v>
      </c>
      <c r="D474" s="19" t="s">
        <v>0</v>
      </c>
      <c r="E474" s="36">
        <v>192439.46</v>
      </c>
      <c r="F474" s="33">
        <v>1</v>
      </c>
      <c r="G474" s="13"/>
      <c r="H474" s="14">
        <f t="shared" si="38"/>
        <v>0</v>
      </c>
      <c r="I474" s="14">
        <f t="shared" si="40"/>
        <v>0</v>
      </c>
      <c r="J474" s="44"/>
      <c r="K474" s="45"/>
      <c r="L474" s="52">
        <f t="shared" si="37"/>
        <v>192439.46</v>
      </c>
    </row>
    <row r="475" spans="1:13" s="34" customFormat="1" ht="15" x14ac:dyDescent="0.25">
      <c r="A475" s="35"/>
      <c r="B475" s="47" t="s">
        <v>978</v>
      </c>
      <c r="C475" s="4" t="s">
        <v>432</v>
      </c>
      <c r="D475" s="19" t="s">
        <v>0</v>
      </c>
      <c r="E475" s="36">
        <v>198560.06</v>
      </c>
      <c r="F475" s="33">
        <v>1</v>
      </c>
      <c r="G475" s="13"/>
      <c r="H475" s="14">
        <f t="shared" si="38"/>
        <v>0</v>
      </c>
      <c r="I475" s="14">
        <f t="shared" si="40"/>
        <v>0</v>
      </c>
      <c r="J475" s="44"/>
      <c r="K475" s="45"/>
      <c r="L475" s="52">
        <f t="shared" si="37"/>
        <v>198560.06</v>
      </c>
    </row>
    <row r="476" spans="1:13" s="34" customFormat="1" ht="15" x14ac:dyDescent="0.25">
      <c r="A476" s="35"/>
      <c r="B476" s="47" t="s">
        <v>979</v>
      </c>
      <c r="C476" s="4" t="s">
        <v>433</v>
      </c>
      <c r="D476" s="19" t="s">
        <v>8</v>
      </c>
      <c r="E476" s="36">
        <v>498851.97</v>
      </c>
      <c r="F476" s="33">
        <v>1</v>
      </c>
      <c r="G476" s="13"/>
      <c r="H476" s="14">
        <f t="shared" si="38"/>
        <v>0</v>
      </c>
      <c r="I476" s="14">
        <f t="shared" si="40"/>
        <v>0</v>
      </c>
      <c r="J476" s="44"/>
      <c r="K476" s="45"/>
      <c r="L476" s="52">
        <f t="shared" si="37"/>
        <v>498851.97</v>
      </c>
    </row>
    <row r="477" spans="1:13" s="34" customFormat="1" ht="15" x14ac:dyDescent="0.25">
      <c r="A477" s="35"/>
      <c r="B477" s="47" t="s">
        <v>980</v>
      </c>
      <c r="C477" s="4" t="s">
        <v>434</v>
      </c>
      <c r="D477" s="19" t="s">
        <v>8</v>
      </c>
      <c r="E477" s="36">
        <v>456194.9</v>
      </c>
      <c r="F477" s="33">
        <v>1</v>
      </c>
      <c r="G477" s="13"/>
      <c r="H477" s="14">
        <f t="shared" si="38"/>
        <v>0</v>
      </c>
      <c r="I477" s="14">
        <f t="shared" si="40"/>
        <v>0</v>
      </c>
      <c r="J477" s="44"/>
      <c r="K477" s="45"/>
      <c r="L477" s="52">
        <f t="shared" si="37"/>
        <v>456194.9</v>
      </c>
    </row>
    <row r="478" spans="1:13" s="34" customFormat="1" ht="15" x14ac:dyDescent="0.25">
      <c r="A478" s="35"/>
      <c r="B478" s="47" t="s">
        <v>981</v>
      </c>
      <c r="C478" s="4" t="s">
        <v>435</v>
      </c>
      <c r="D478" s="19" t="s">
        <v>0</v>
      </c>
      <c r="E478" s="36">
        <v>295112.87</v>
      </c>
      <c r="F478" s="33">
        <v>1</v>
      </c>
      <c r="G478" s="13"/>
      <c r="H478" s="14">
        <f t="shared" si="38"/>
        <v>0</v>
      </c>
      <c r="I478" s="14">
        <f t="shared" si="40"/>
        <v>0</v>
      </c>
      <c r="J478" s="44"/>
      <c r="K478" s="45"/>
      <c r="L478" s="52">
        <f t="shared" si="37"/>
        <v>295112.87</v>
      </c>
    </row>
    <row r="479" spans="1:13" s="34" customFormat="1" ht="36" x14ac:dyDescent="0.25">
      <c r="A479" s="35"/>
      <c r="B479" s="47" t="s">
        <v>982</v>
      </c>
      <c r="C479" s="4" t="s">
        <v>436</v>
      </c>
      <c r="D479" s="19" t="s">
        <v>0</v>
      </c>
      <c r="E479" s="36">
        <v>124211.19</v>
      </c>
      <c r="F479" s="33">
        <v>1</v>
      </c>
      <c r="G479" s="13"/>
      <c r="H479" s="14">
        <f t="shared" si="38"/>
        <v>0</v>
      </c>
      <c r="I479" s="14">
        <f t="shared" si="40"/>
        <v>0</v>
      </c>
      <c r="J479" s="44"/>
      <c r="K479" s="45"/>
      <c r="L479" s="52">
        <f t="shared" si="37"/>
        <v>124211.19</v>
      </c>
    </row>
    <row r="480" spans="1:13" s="34" customFormat="1" ht="15" x14ac:dyDescent="0.25">
      <c r="A480" s="35"/>
      <c r="B480" s="47" t="s">
        <v>983</v>
      </c>
      <c r="C480" s="4" t="s">
        <v>437</v>
      </c>
      <c r="D480" s="19" t="s">
        <v>8</v>
      </c>
      <c r="E480" s="36">
        <v>58962.89</v>
      </c>
      <c r="F480" s="33">
        <v>1</v>
      </c>
      <c r="G480" s="13"/>
      <c r="H480" s="14">
        <f t="shared" si="38"/>
        <v>0</v>
      </c>
      <c r="I480" s="14">
        <f t="shared" si="40"/>
        <v>0</v>
      </c>
      <c r="J480" s="44"/>
      <c r="K480" s="45"/>
      <c r="L480" s="52">
        <f t="shared" si="37"/>
        <v>58962.89</v>
      </c>
    </row>
    <row r="481" spans="1:13" s="34" customFormat="1" ht="15" x14ac:dyDescent="0.25">
      <c r="A481" s="35"/>
      <c r="B481" s="47" t="s">
        <v>984</v>
      </c>
      <c r="C481" s="4" t="s">
        <v>438</v>
      </c>
      <c r="D481" s="19" t="s">
        <v>8</v>
      </c>
      <c r="E481" s="36">
        <v>70113.490000000005</v>
      </c>
      <c r="F481" s="33">
        <v>1</v>
      </c>
      <c r="G481" s="13"/>
      <c r="H481" s="14">
        <f t="shared" si="38"/>
        <v>0</v>
      </c>
      <c r="I481" s="14">
        <f t="shared" si="40"/>
        <v>0</v>
      </c>
      <c r="J481" s="44"/>
      <c r="K481" s="45"/>
      <c r="L481" s="52">
        <f t="shared" si="37"/>
        <v>70113.490000000005</v>
      </c>
    </row>
    <row r="482" spans="1:13" s="34" customFormat="1" ht="24" x14ac:dyDescent="0.25">
      <c r="A482" s="35"/>
      <c r="B482" s="47" t="s">
        <v>985</v>
      </c>
      <c r="C482" s="4" t="s">
        <v>439</v>
      </c>
      <c r="D482" s="19" t="s">
        <v>0</v>
      </c>
      <c r="E482" s="36">
        <v>282353.63</v>
      </c>
      <c r="F482" s="33">
        <v>1</v>
      </c>
      <c r="G482" s="13"/>
      <c r="H482" s="14">
        <f t="shared" si="38"/>
        <v>0</v>
      </c>
      <c r="I482" s="14">
        <f t="shared" si="40"/>
        <v>0</v>
      </c>
      <c r="J482" s="44"/>
      <c r="K482" s="45"/>
      <c r="L482" s="52">
        <f t="shared" si="37"/>
        <v>282353.63</v>
      </c>
    </row>
    <row r="483" spans="1:13" s="34" customFormat="1" ht="15" x14ac:dyDescent="0.25">
      <c r="A483" s="35"/>
      <c r="B483" s="47" t="s">
        <v>986</v>
      </c>
      <c r="C483" s="4" t="s">
        <v>440</v>
      </c>
      <c r="D483" s="19" t="s">
        <v>1</v>
      </c>
      <c r="E483" s="36">
        <v>228557</v>
      </c>
      <c r="F483" s="33">
        <v>1</v>
      </c>
      <c r="G483" s="13"/>
      <c r="H483" s="14">
        <f t="shared" si="38"/>
        <v>0</v>
      </c>
      <c r="I483" s="14">
        <f t="shared" si="40"/>
        <v>0</v>
      </c>
      <c r="J483" s="44"/>
      <c r="K483" s="45"/>
      <c r="L483" s="52">
        <f t="shared" si="37"/>
        <v>228557</v>
      </c>
    </row>
    <row r="484" spans="1:13" s="34" customFormat="1" ht="15" x14ac:dyDescent="0.25">
      <c r="A484" s="35"/>
      <c r="B484" s="47" t="s">
        <v>987</v>
      </c>
      <c r="C484" s="4" t="s">
        <v>441</v>
      </c>
      <c r="D484" s="19" t="s">
        <v>1</v>
      </c>
      <c r="E484" s="36">
        <v>280705.82</v>
      </c>
      <c r="F484" s="33">
        <v>1</v>
      </c>
      <c r="G484" s="13"/>
      <c r="H484" s="14">
        <f t="shared" si="38"/>
        <v>0</v>
      </c>
      <c r="I484" s="14">
        <f t="shared" si="40"/>
        <v>0</v>
      </c>
      <c r="J484" s="44"/>
      <c r="K484" s="45"/>
      <c r="L484" s="52">
        <f t="shared" si="37"/>
        <v>280705.82</v>
      </c>
    </row>
    <row r="485" spans="1:13" s="34" customFormat="1" ht="15" x14ac:dyDescent="0.25">
      <c r="A485" s="35"/>
      <c r="B485" s="47" t="s">
        <v>988</v>
      </c>
      <c r="C485" s="4" t="s">
        <v>442</v>
      </c>
      <c r="D485" s="19" t="s">
        <v>0</v>
      </c>
      <c r="E485" s="36">
        <v>110929.23</v>
      </c>
      <c r="F485" s="33">
        <v>1</v>
      </c>
      <c r="G485" s="13"/>
      <c r="H485" s="14">
        <f t="shared" si="38"/>
        <v>0</v>
      </c>
      <c r="I485" s="14">
        <f t="shared" si="40"/>
        <v>0</v>
      </c>
      <c r="J485" s="44"/>
      <c r="K485" s="45"/>
      <c r="L485" s="52">
        <f t="shared" si="37"/>
        <v>110929.23</v>
      </c>
    </row>
    <row r="486" spans="1:13" s="34" customFormat="1" ht="24" x14ac:dyDescent="0.25">
      <c r="A486" s="35"/>
      <c r="B486" s="47" t="s">
        <v>989</v>
      </c>
      <c r="C486" s="4" t="s">
        <v>443</v>
      </c>
      <c r="D486" s="19" t="s">
        <v>0</v>
      </c>
      <c r="E486" s="36">
        <v>1623166.68</v>
      </c>
      <c r="F486" s="33">
        <v>1</v>
      </c>
      <c r="G486" s="13"/>
      <c r="H486" s="14">
        <f t="shared" si="38"/>
        <v>0</v>
      </c>
      <c r="I486" s="14">
        <f t="shared" si="40"/>
        <v>0</v>
      </c>
      <c r="J486" s="44"/>
      <c r="K486" s="45"/>
      <c r="L486" s="52">
        <f t="shared" si="37"/>
        <v>1623166.68</v>
      </c>
    </row>
    <row r="487" spans="1:13" s="34" customFormat="1" ht="24" x14ac:dyDescent="0.25">
      <c r="A487" s="35"/>
      <c r="B487" s="47" t="s">
        <v>990</v>
      </c>
      <c r="C487" s="4" t="s">
        <v>444</v>
      </c>
      <c r="D487" s="19" t="s">
        <v>0</v>
      </c>
      <c r="E487" s="36">
        <v>1582130.82</v>
      </c>
      <c r="F487" s="33">
        <v>1</v>
      </c>
      <c r="G487" s="13"/>
      <c r="H487" s="14">
        <f t="shared" si="38"/>
        <v>0</v>
      </c>
      <c r="I487" s="14">
        <f t="shared" si="40"/>
        <v>0</v>
      </c>
      <c r="J487" s="44"/>
      <c r="K487" s="45"/>
      <c r="L487" s="52">
        <f t="shared" si="37"/>
        <v>1582130.82</v>
      </c>
    </row>
    <row r="488" spans="1:13" s="34" customFormat="1" ht="14.25" x14ac:dyDescent="0.2">
      <c r="A488" s="48"/>
      <c r="B488" s="48"/>
      <c r="C488" s="48"/>
      <c r="D488" s="48"/>
      <c r="E488" s="48"/>
      <c r="F488" s="49"/>
      <c r="G488" s="48"/>
      <c r="H488" s="48"/>
      <c r="I488" s="48"/>
      <c r="J488" s="48"/>
      <c r="K488" s="48"/>
      <c r="L488" s="52">
        <f t="shared" si="37"/>
        <v>0</v>
      </c>
    </row>
    <row r="489" spans="1:13" customFormat="1" ht="15" x14ac:dyDescent="0.25">
      <c r="A489" s="22">
        <v>11</v>
      </c>
      <c r="B489" s="64" t="s">
        <v>445</v>
      </c>
      <c r="C489" s="64"/>
      <c r="D489" s="12"/>
      <c r="E489" s="12"/>
      <c r="F489" s="12"/>
      <c r="G489" s="12"/>
      <c r="H489" s="12"/>
      <c r="I489" s="11"/>
      <c r="J489" s="11"/>
      <c r="K489" s="11"/>
      <c r="L489" s="52">
        <f t="shared" si="37"/>
        <v>0</v>
      </c>
      <c r="M489" s="1"/>
    </row>
    <row r="490" spans="1:13" customFormat="1" ht="15" x14ac:dyDescent="0.25">
      <c r="A490" s="18"/>
      <c r="B490" s="47" t="s">
        <v>991</v>
      </c>
      <c r="C490" s="4" t="s">
        <v>446</v>
      </c>
      <c r="D490" s="19" t="s">
        <v>0</v>
      </c>
      <c r="E490" s="21">
        <v>123993.84</v>
      </c>
      <c r="F490" s="33">
        <v>1</v>
      </c>
      <c r="G490" s="13"/>
      <c r="H490" s="14">
        <f t="shared" ref="H490:H514" si="41">ROUND(G490*1,2)</f>
        <v>0</v>
      </c>
      <c r="I490" s="14">
        <f t="shared" ref="I490" si="42">H490*F490</f>
        <v>0</v>
      </c>
      <c r="J490" s="44"/>
      <c r="K490" s="45"/>
      <c r="L490" s="52">
        <f t="shared" si="37"/>
        <v>123993.84</v>
      </c>
      <c r="M490" s="1"/>
    </row>
    <row r="491" spans="1:13" customFormat="1" ht="15" x14ac:dyDescent="0.25">
      <c r="A491" s="18"/>
      <c r="B491" s="47" t="s">
        <v>992</v>
      </c>
      <c r="C491" s="4" t="s">
        <v>447</v>
      </c>
      <c r="D491" s="19" t="s">
        <v>8</v>
      </c>
      <c r="E491" s="21">
        <v>80335.789999999994</v>
      </c>
      <c r="F491" s="37">
        <v>1</v>
      </c>
      <c r="G491" s="13"/>
      <c r="H491" s="14">
        <f t="shared" si="41"/>
        <v>0</v>
      </c>
      <c r="I491" s="14">
        <f t="shared" ref="I491:I514" si="43">H491*F491</f>
        <v>0</v>
      </c>
      <c r="J491" s="44"/>
      <c r="K491" s="45"/>
      <c r="L491" s="52">
        <f t="shared" si="37"/>
        <v>80335.789999999994</v>
      </c>
      <c r="M491" s="1"/>
    </row>
    <row r="492" spans="1:13" customFormat="1" ht="36" x14ac:dyDescent="0.25">
      <c r="A492" s="18"/>
      <c r="B492" s="47" t="s">
        <v>993</v>
      </c>
      <c r="C492" s="4" t="s">
        <v>448</v>
      </c>
      <c r="D492" s="19" t="s">
        <v>8</v>
      </c>
      <c r="E492" s="21">
        <v>31213.57</v>
      </c>
      <c r="F492" s="37">
        <v>1</v>
      </c>
      <c r="G492" s="13"/>
      <c r="H492" s="14">
        <f t="shared" si="41"/>
        <v>0</v>
      </c>
      <c r="I492" s="14">
        <f t="shared" si="43"/>
        <v>0</v>
      </c>
      <c r="J492" s="44"/>
      <c r="K492" s="45"/>
      <c r="L492" s="52">
        <f t="shared" si="37"/>
        <v>31213.57</v>
      </c>
      <c r="M492" s="1"/>
    </row>
    <row r="493" spans="1:13" customFormat="1" ht="36" x14ac:dyDescent="0.25">
      <c r="A493" s="18"/>
      <c r="B493" s="47" t="s">
        <v>994</v>
      </c>
      <c r="C493" s="4" t="s">
        <v>449</v>
      </c>
      <c r="D493" s="19" t="s">
        <v>8</v>
      </c>
      <c r="E493" s="21">
        <v>46464.57</v>
      </c>
      <c r="F493" s="37">
        <v>1</v>
      </c>
      <c r="G493" s="13"/>
      <c r="H493" s="14">
        <f t="shared" si="41"/>
        <v>0</v>
      </c>
      <c r="I493" s="14">
        <f t="shared" si="43"/>
        <v>0</v>
      </c>
      <c r="J493" s="44"/>
      <c r="K493" s="45"/>
      <c r="L493" s="52">
        <f t="shared" si="37"/>
        <v>46464.57</v>
      </c>
      <c r="M493" s="1"/>
    </row>
    <row r="494" spans="1:13" customFormat="1" ht="15" x14ac:dyDescent="0.25">
      <c r="A494" s="18"/>
      <c r="B494" s="47" t="s">
        <v>995</v>
      </c>
      <c r="C494" s="4" t="s">
        <v>450</v>
      </c>
      <c r="D494" s="29" t="s">
        <v>1</v>
      </c>
      <c r="E494" s="21">
        <v>116513.38</v>
      </c>
      <c r="F494" s="37">
        <v>1</v>
      </c>
      <c r="G494" s="13"/>
      <c r="H494" s="14">
        <f t="shared" si="41"/>
        <v>0</v>
      </c>
      <c r="I494" s="14">
        <f t="shared" si="43"/>
        <v>0</v>
      </c>
      <c r="J494" s="44"/>
      <c r="K494" s="45"/>
      <c r="L494" s="52">
        <f t="shared" si="37"/>
        <v>116513.38</v>
      </c>
      <c r="M494" s="1"/>
    </row>
    <row r="495" spans="1:13" customFormat="1" ht="15" x14ac:dyDescent="0.25">
      <c r="A495" s="5"/>
      <c r="B495" s="47" t="s">
        <v>996</v>
      </c>
      <c r="C495" s="4" t="s">
        <v>451</v>
      </c>
      <c r="D495" s="19" t="s">
        <v>1</v>
      </c>
      <c r="E495" s="27">
        <v>121699.82</v>
      </c>
      <c r="F495" s="37">
        <v>1</v>
      </c>
      <c r="G495" s="13"/>
      <c r="H495" s="14">
        <f t="shared" si="41"/>
        <v>0</v>
      </c>
      <c r="I495" s="14">
        <f t="shared" si="43"/>
        <v>0</v>
      </c>
      <c r="J495" s="44"/>
      <c r="K495" s="45"/>
      <c r="L495" s="52">
        <f t="shared" si="37"/>
        <v>121699.82</v>
      </c>
      <c r="M495" s="1"/>
    </row>
    <row r="496" spans="1:13" customFormat="1" ht="15" x14ac:dyDescent="0.25">
      <c r="A496" s="5"/>
      <c r="B496" s="47" t="s">
        <v>997</v>
      </c>
      <c r="C496" s="4" t="s">
        <v>452</v>
      </c>
      <c r="D496" s="19" t="s">
        <v>1</v>
      </c>
      <c r="E496" s="27">
        <v>238855.36</v>
      </c>
      <c r="F496" s="37">
        <v>1</v>
      </c>
      <c r="G496" s="13"/>
      <c r="H496" s="14">
        <f t="shared" si="41"/>
        <v>0</v>
      </c>
      <c r="I496" s="14">
        <f t="shared" si="43"/>
        <v>0</v>
      </c>
      <c r="J496" s="44"/>
      <c r="K496" s="45"/>
      <c r="L496" s="52">
        <f t="shared" si="37"/>
        <v>238855.36</v>
      </c>
      <c r="M496" s="1"/>
    </row>
    <row r="497" spans="1:13" customFormat="1" ht="15" x14ac:dyDescent="0.25">
      <c r="A497" s="18"/>
      <c r="B497" s="47" t="s">
        <v>998</v>
      </c>
      <c r="C497" s="4" t="s">
        <v>453</v>
      </c>
      <c r="D497" s="19" t="s">
        <v>0</v>
      </c>
      <c r="E497" s="21">
        <v>144747.82999999999</v>
      </c>
      <c r="F497" s="37">
        <v>1</v>
      </c>
      <c r="G497" s="13"/>
      <c r="H497" s="14">
        <f t="shared" si="41"/>
        <v>0</v>
      </c>
      <c r="I497" s="14">
        <f t="shared" si="43"/>
        <v>0</v>
      </c>
      <c r="J497" s="44"/>
      <c r="K497" s="45"/>
      <c r="L497" s="52">
        <f t="shared" si="37"/>
        <v>144747.82999999999</v>
      </c>
      <c r="M497" s="1"/>
    </row>
    <row r="498" spans="1:13" customFormat="1" ht="15" x14ac:dyDescent="0.25">
      <c r="A498" s="18"/>
      <c r="B498" s="47" t="s">
        <v>999</v>
      </c>
      <c r="C498" s="4" t="s">
        <v>454</v>
      </c>
      <c r="D498" s="19" t="s">
        <v>0</v>
      </c>
      <c r="E498" s="21">
        <v>196745.3</v>
      </c>
      <c r="F498" s="37">
        <v>1</v>
      </c>
      <c r="G498" s="13"/>
      <c r="H498" s="14">
        <f t="shared" si="41"/>
        <v>0</v>
      </c>
      <c r="I498" s="14">
        <f t="shared" si="43"/>
        <v>0</v>
      </c>
      <c r="J498" s="44"/>
      <c r="K498" s="45"/>
      <c r="L498" s="52">
        <f t="shared" si="37"/>
        <v>196745.3</v>
      </c>
      <c r="M498" s="1"/>
    </row>
    <row r="499" spans="1:13" customFormat="1" ht="15" x14ac:dyDescent="0.25">
      <c r="A499" s="18"/>
      <c r="B499" s="47" t="s">
        <v>1000</v>
      </c>
      <c r="C499" s="4" t="s">
        <v>455</v>
      </c>
      <c r="D499" s="19" t="s">
        <v>0</v>
      </c>
      <c r="E499" s="21">
        <v>84582.61</v>
      </c>
      <c r="F499" s="37">
        <v>1</v>
      </c>
      <c r="G499" s="13"/>
      <c r="H499" s="14">
        <f t="shared" si="41"/>
        <v>0</v>
      </c>
      <c r="I499" s="14">
        <f t="shared" si="43"/>
        <v>0</v>
      </c>
      <c r="J499" s="44"/>
      <c r="K499" s="45"/>
      <c r="L499" s="52">
        <f t="shared" si="37"/>
        <v>84582.61</v>
      </c>
      <c r="M499" s="1"/>
    </row>
    <row r="500" spans="1:13" customFormat="1" ht="15" x14ac:dyDescent="0.25">
      <c r="A500" s="18"/>
      <c r="B500" s="47" t="s">
        <v>1001</v>
      </c>
      <c r="C500" s="4" t="s">
        <v>456</v>
      </c>
      <c r="D500" s="19" t="s">
        <v>0</v>
      </c>
      <c r="E500" s="21">
        <v>209141.36</v>
      </c>
      <c r="F500" s="37">
        <v>1</v>
      </c>
      <c r="G500" s="13"/>
      <c r="H500" s="14">
        <f t="shared" si="41"/>
        <v>0</v>
      </c>
      <c r="I500" s="14">
        <f t="shared" si="43"/>
        <v>0</v>
      </c>
      <c r="J500" s="44"/>
      <c r="K500" s="45"/>
      <c r="L500" s="52">
        <f t="shared" si="37"/>
        <v>209141.36</v>
      </c>
      <c r="M500" s="1"/>
    </row>
    <row r="501" spans="1:13" customFormat="1" ht="15" x14ac:dyDescent="0.25">
      <c r="A501" s="18"/>
      <c r="B501" s="47" t="s">
        <v>1002</v>
      </c>
      <c r="C501" s="4" t="s">
        <v>457</v>
      </c>
      <c r="D501" s="19" t="s">
        <v>8</v>
      </c>
      <c r="E501" s="21">
        <v>92698.25</v>
      </c>
      <c r="F501" s="37">
        <v>1</v>
      </c>
      <c r="G501" s="13"/>
      <c r="H501" s="14">
        <f t="shared" si="41"/>
        <v>0</v>
      </c>
      <c r="I501" s="14">
        <f t="shared" si="43"/>
        <v>0</v>
      </c>
      <c r="J501" s="44"/>
      <c r="K501" s="45"/>
      <c r="L501" s="52">
        <f t="shared" si="37"/>
        <v>92698.25</v>
      </c>
      <c r="M501" s="1"/>
    </row>
    <row r="502" spans="1:13" customFormat="1" ht="15" x14ac:dyDescent="0.25">
      <c r="A502" s="18"/>
      <c r="B502" s="47" t="s">
        <v>1003</v>
      </c>
      <c r="C502" s="4" t="s">
        <v>458</v>
      </c>
      <c r="D502" s="19" t="s">
        <v>1</v>
      </c>
      <c r="E502" s="21">
        <v>36181.120000000003</v>
      </c>
      <c r="F502" s="37">
        <v>1</v>
      </c>
      <c r="G502" s="13"/>
      <c r="H502" s="14">
        <f t="shared" si="41"/>
        <v>0</v>
      </c>
      <c r="I502" s="14">
        <f t="shared" si="43"/>
        <v>0</v>
      </c>
      <c r="J502" s="44"/>
      <c r="K502" s="45"/>
      <c r="L502" s="52">
        <f t="shared" si="37"/>
        <v>36181.120000000003</v>
      </c>
      <c r="M502" s="1"/>
    </row>
    <row r="503" spans="1:13" customFormat="1" ht="15" x14ac:dyDescent="0.25">
      <c r="A503" s="18"/>
      <c r="B503" s="47" t="s">
        <v>1004</v>
      </c>
      <c r="C503" s="4" t="s">
        <v>459</v>
      </c>
      <c r="D503" s="19" t="s">
        <v>1</v>
      </c>
      <c r="E503" s="21">
        <v>95523.66</v>
      </c>
      <c r="F503" s="37">
        <v>1</v>
      </c>
      <c r="G503" s="13"/>
      <c r="H503" s="14">
        <f t="shared" si="41"/>
        <v>0</v>
      </c>
      <c r="I503" s="14">
        <f t="shared" si="43"/>
        <v>0</v>
      </c>
      <c r="J503" s="44"/>
      <c r="K503" s="45"/>
      <c r="L503" s="52">
        <f t="shared" si="37"/>
        <v>95523.66</v>
      </c>
      <c r="M503" s="1"/>
    </row>
    <row r="504" spans="1:13" customFormat="1" ht="15" x14ac:dyDescent="0.25">
      <c r="A504" s="18"/>
      <c r="B504" s="47" t="s">
        <v>1005</v>
      </c>
      <c r="C504" s="4" t="s">
        <v>460</v>
      </c>
      <c r="D504" s="19" t="s">
        <v>0</v>
      </c>
      <c r="E504" s="21">
        <v>196745.3</v>
      </c>
      <c r="F504" s="37">
        <v>1</v>
      </c>
      <c r="G504" s="13"/>
      <c r="H504" s="14">
        <f t="shared" si="41"/>
        <v>0</v>
      </c>
      <c r="I504" s="14">
        <f t="shared" si="43"/>
        <v>0</v>
      </c>
      <c r="J504" s="44"/>
      <c r="K504" s="45"/>
      <c r="L504" s="52">
        <f t="shared" si="37"/>
        <v>196745.3</v>
      </c>
      <c r="M504" s="1"/>
    </row>
    <row r="505" spans="1:13" customFormat="1" ht="36" x14ac:dyDescent="0.25">
      <c r="A505" s="18"/>
      <c r="B505" s="47" t="s">
        <v>1006</v>
      </c>
      <c r="C505" s="4" t="s">
        <v>461</v>
      </c>
      <c r="D505" s="19" t="s">
        <v>8</v>
      </c>
      <c r="E505" s="21">
        <v>54769.77</v>
      </c>
      <c r="F505" s="37">
        <v>1</v>
      </c>
      <c r="G505" s="13"/>
      <c r="H505" s="14">
        <f t="shared" si="41"/>
        <v>0</v>
      </c>
      <c r="I505" s="14">
        <f t="shared" si="43"/>
        <v>0</v>
      </c>
      <c r="J505" s="44"/>
      <c r="K505" s="45"/>
      <c r="L505" s="52">
        <f t="shared" si="37"/>
        <v>54769.77</v>
      </c>
      <c r="M505" s="1"/>
    </row>
    <row r="506" spans="1:13" customFormat="1" ht="36" x14ac:dyDescent="0.25">
      <c r="A506" s="18"/>
      <c r="B506" s="47" t="s">
        <v>1007</v>
      </c>
      <c r="C506" s="4" t="s">
        <v>462</v>
      </c>
      <c r="D506" s="19" t="s">
        <v>1</v>
      </c>
      <c r="E506" s="21">
        <v>3575594.79</v>
      </c>
      <c r="F506" s="37">
        <v>1</v>
      </c>
      <c r="G506" s="13"/>
      <c r="H506" s="14">
        <f t="shared" si="41"/>
        <v>0</v>
      </c>
      <c r="I506" s="14">
        <f t="shared" si="43"/>
        <v>0</v>
      </c>
      <c r="J506" s="44"/>
      <c r="K506" s="45"/>
      <c r="L506" s="52">
        <f t="shared" si="37"/>
        <v>3575594.79</v>
      </c>
      <c r="M506" s="1"/>
    </row>
    <row r="507" spans="1:13" customFormat="1" ht="36" x14ac:dyDescent="0.25">
      <c r="A507" s="18"/>
      <c r="B507" s="47" t="s">
        <v>1008</v>
      </c>
      <c r="C507" s="4" t="s">
        <v>463</v>
      </c>
      <c r="D507" s="19" t="s">
        <v>1</v>
      </c>
      <c r="E507" s="21">
        <v>2638512.39</v>
      </c>
      <c r="F507" s="37">
        <v>1</v>
      </c>
      <c r="G507" s="13"/>
      <c r="H507" s="14">
        <f t="shared" si="41"/>
        <v>0</v>
      </c>
      <c r="I507" s="14">
        <f t="shared" si="43"/>
        <v>0</v>
      </c>
      <c r="J507" s="44"/>
      <c r="K507" s="45"/>
      <c r="L507" s="52">
        <f t="shared" si="37"/>
        <v>2638512.39</v>
      </c>
      <c r="M507" s="1"/>
    </row>
    <row r="508" spans="1:13" customFormat="1" ht="24" x14ac:dyDescent="0.25">
      <c r="A508" s="18"/>
      <c r="B508" s="47" t="s">
        <v>1009</v>
      </c>
      <c r="C508" s="4" t="s">
        <v>464</v>
      </c>
      <c r="D508" s="19" t="s">
        <v>1</v>
      </c>
      <c r="E508" s="21">
        <v>99720.21</v>
      </c>
      <c r="F508" s="37">
        <v>1</v>
      </c>
      <c r="G508" s="13"/>
      <c r="H508" s="14">
        <f t="shared" si="41"/>
        <v>0</v>
      </c>
      <c r="I508" s="14">
        <f t="shared" si="43"/>
        <v>0</v>
      </c>
      <c r="J508" s="44"/>
      <c r="K508" s="45"/>
      <c r="L508" s="52">
        <f t="shared" si="37"/>
        <v>99720.21</v>
      </c>
      <c r="M508" s="1"/>
    </row>
    <row r="509" spans="1:13" customFormat="1" ht="24" x14ac:dyDescent="0.25">
      <c r="A509" s="18"/>
      <c r="B509" s="47" t="s">
        <v>1010</v>
      </c>
      <c r="C509" s="4" t="s">
        <v>465</v>
      </c>
      <c r="D509" s="19" t="s">
        <v>1</v>
      </c>
      <c r="E509" s="21">
        <v>92496.21</v>
      </c>
      <c r="F509" s="37">
        <v>1</v>
      </c>
      <c r="G509" s="13"/>
      <c r="H509" s="14">
        <f t="shared" si="41"/>
        <v>0</v>
      </c>
      <c r="I509" s="14">
        <f t="shared" si="43"/>
        <v>0</v>
      </c>
      <c r="J509" s="44"/>
      <c r="K509" s="45"/>
      <c r="L509" s="52">
        <f t="shared" si="37"/>
        <v>92496.21</v>
      </c>
      <c r="M509" s="1"/>
    </row>
    <row r="510" spans="1:13" customFormat="1" ht="24" x14ac:dyDescent="0.25">
      <c r="A510" s="18"/>
      <c r="B510" s="47" t="s">
        <v>1011</v>
      </c>
      <c r="C510" s="4" t="s">
        <v>1238</v>
      </c>
      <c r="D510" s="19" t="s">
        <v>8</v>
      </c>
      <c r="E510" s="21">
        <v>368539.91</v>
      </c>
      <c r="F510" s="37">
        <v>1</v>
      </c>
      <c r="G510" s="13"/>
      <c r="H510" s="14">
        <f t="shared" si="41"/>
        <v>0</v>
      </c>
      <c r="I510" s="14">
        <f t="shared" si="43"/>
        <v>0</v>
      </c>
      <c r="J510" s="44"/>
      <c r="K510" s="45"/>
      <c r="L510" s="52">
        <f t="shared" si="37"/>
        <v>368539.91</v>
      </c>
      <c r="M510" s="1"/>
    </row>
    <row r="511" spans="1:13" customFormat="1" ht="24" x14ac:dyDescent="0.25">
      <c r="A511" s="18"/>
      <c r="B511" s="47" t="s">
        <v>1012</v>
      </c>
      <c r="C511" s="4" t="s">
        <v>1239</v>
      </c>
      <c r="D511" s="19" t="s">
        <v>8</v>
      </c>
      <c r="E511" s="21">
        <v>342540.91</v>
      </c>
      <c r="F511" s="37">
        <v>1</v>
      </c>
      <c r="G511" s="13"/>
      <c r="H511" s="14">
        <f t="shared" si="41"/>
        <v>0</v>
      </c>
      <c r="I511" s="14">
        <f t="shared" si="43"/>
        <v>0</v>
      </c>
      <c r="J511" s="44"/>
      <c r="K511" s="45"/>
      <c r="L511" s="52">
        <f t="shared" si="37"/>
        <v>342540.91</v>
      </c>
      <c r="M511" s="1"/>
    </row>
    <row r="512" spans="1:13" customFormat="1" ht="36" x14ac:dyDescent="0.25">
      <c r="A512" s="18"/>
      <c r="B512" s="47" t="s">
        <v>1013</v>
      </c>
      <c r="C512" s="4" t="s">
        <v>466</v>
      </c>
      <c r="D512" s="19" t="s">
        <v>8</v>
      </c>
      <c r="E512" s="21">
        <v>189208.52</v>
      </c>
      <c r="F512" s="37">
        <v>1</v>
      </c>
      <c r="G512" s="13"/>
      <c r="H512" s="14">
        <f t="shared" si="41"/>
        <v>0</v>
      </c>
      <c r="I512" s="14">
        <f t="shared" si="43"/>
        <v>0</v>
      </c>
      <c r="J512" s="44"/>
      <c r="K512" s="45"/>
      <c r="L512" s="52">
        <f t="shared" si="37"/>
        <v>189208.52</v>
      </c>
      <c r="M512" s="1"/>
    </row>
    <row r="513" spans="1:13" customFormat="1" ht="24" x14ac:dyDescent="0.25">
      <c r="A513" s="18"/>
      <c r="B513" s="47" t="s">
        <v>1240</v>
      </c>
      <c r="C513" s="4" t="s">
        <v>467</v>
      </c>
      <c r="D513" s="19" t="s">
        <v>8</v>
      </c>
      <c r="E513" s="21">
        <v>57821.09</v>
      </c>
      <c r="F513" s="37">
        <v>1</v>
      </c>
      <c r="G513" s="13"/>
      <c r="H513" s="14">
        <f t="shared" si="41"/>
        <v>0</v>
      </c>
      <c r="I513" s="14">
        <f t="shared" si="43"/>
        <v>0</v>
      </c>
      <c r="J513" s="44"/>
      <c r="K513" s="45"/>
      <c r="L513" s="52">
        <f t="shared" si="37"/>
        <v>57821.09</v>
      </c>
      <c r="M513" s="1"/>
    </row>
    <row r="514" spans="1:13" customFormat="1" ht="24" x14ac:dyDescent="0.25">
      <c r="A514" s="18"/>
      <c r="B514" s="47" t="s">
        <v>1241</v>
      </c>
      <c r="C514" s="4" t="s">
        <v>468</v>
      </c>
      <c r="D514" s="19" t="s">
        <v>8</v>
      </c>
      <c r="E514" s="21">
        <v>67001.09</v>
      </c>
      <c r="F514" s="37">
        <v>1</v>
      </c>
      <c r="G514" s="13"/>
      <c r="H514" s="14">
        <f t="shared" si="41"/>
        <v>0</v>
      </c>
      <c r="I514" s="14">
        <f t="shared" si="43"/>
        <v>0</v>
      </c>
      <c r="J514" s="44"/>
      <c r="K514" s="45"/>
      <c r="L514" s="52">
        <f t="shared" si="37"/>
        <v>67001.09</v>
      </c>
      <c r="M514" s="1"/>
    </row>
    <row r="515" spans="1:13" customFormat="1" ht="15" x14ac:dyDescent="0.25">
      <c r="A515" s="48"/>
      <c r="B515" s="48"/>
      <c r="C515" s="48"/>
      <c r="D515" s="48"/>
      <c r="E515" s="48"/>
      <c r="F515" s="49"/>
      <c r="G515" s="48"/>
      <c r="H515" s="48"/>
      <c r="I515" s="48"/>
      <c r="J515" s="48"/>
      <c r="K515" s="48"/>
      <c r="L515" s="52">
        <f t="shared" si="37"/>
        <v>0</v>
      </c>
      <c r="M515" s="1"/>
    </row>
    <row r="516" spans="1:13" customFormat="1" ht="15" x14ac:dyDescent="0.25">
      <c r="A516" s="22">
        <v>12</v>
      </c>
      <c r="B516" s="64" t="s">
        <v>469</v>
      </c>
      <c r="C516" s="64"/>
      <c r="D516" s="12"/>
      <c r="E516" s="12"/>
      <c r="F516" s="12"/>
      <c r="G516" s="12"/>
      <c r="H516" s="12"/>
      <c r="I516" s="11"/>
      <c r="J516" s="11"/>
      <c r="K516" s="11"/>
      <c r="L516" s="52">
        <f t="shared" si="37"/>
        <v>0</v>
      </c>
      <c r="M516" s="1"/>
    </row>
    <row r="517" spans="1:13" customFormat="1" ht="15" x14ac:dyDescent="0.25">
      <c r="A517" s="5"/>
      <c r="B517" s="47" t="s">
        <v>1014</v>
      </c>
      <c r="C517" s="4" t="s">
        <v>470</v>
      </c>
      <c r="D517" s="19" t="s">
        <v>12</v>
      </c>
      <c r="E517" s="27">
        <v>615761.22</v>
      </c>
      <c r="F517" s="33">
        <v>1</v>
      </c>
      <c r="G517" s="13"/>
      <c r="H517" s="14">
        <f t="shared" ref="H517:H552" si="44">ROUND(G517*1,2)</f>
        <v>0</v>
      </c>
      <c r="I517" s="14">
        <f t="shared" ref="I517" si="45">H517*F517</f>
        <v>0</v>
      </c>
      <c r="J517" s="44"/>
      <c r="K517" s="45"/>
      <c r="L517" s="52">
        <f t="shared" si="37"/>
        <v>615761.22</v>
      </c>
      <c r="M517" s="1"/>
    </row>
    <row r="518" spans="1:13" customFormat="1" ht="24" x14ac:dyDescent="0.25">
      <c r="A518" s="5"/>
      <c r="B518" s="47" t="s">
        <v>1015</v>
      </c>
      <c r="C518" s="4" t="s">
        <v>471</v>
      </c>
      <c r="D518" s="19" t="s">
        <v>12</v>
      </c>
      <c r="E518" s="27">
        <v>759212.51</v>
      </c>
      <c r="F518" s="33">
        <v>1</v>
      </c>
      <c r="G518" s="13"/>
      <c r="H518" s="14">
        <f t="shared" si="44"/>
        <v>0</v>
      </c>
      <c r="I518" s="14">
        <f t="shared" ref="I518:I552" si="46">H518*F518</f>
        <v>0</v>
      </c>
      <c r="J518" s="44"/>
      <c r="K518" s="45"/>
      <c r="L518" s="52">
        <f t="shared" si="37"/>
        <v>759212.51</v>
      </c>
      <c r="M518" s="1"/>
    </row>
    <row r="519" spans="1:13" customFormat="1" ht="15" x14ac:dyDescent="0.25">
      <c r="A519" s="5"/>
      <c r="B519" s="47" t="s">
        <v>1016</v>
      </c>
      <c r="C519" s="4" t="s">
        <v>472</v>
      </c>
      <c r="D519" s="19" t="s">
        <v>12</v>
      </c>
      <c r="E519" s="27">
        <v>789610.83</v>
      </c>
      <c r="F519" s="33">
        <v>1</v>
      </c>
      <c r="G519" s="13"/>
      <c r="H519" s="14">
        <f t="shared" si="44"/>
        <v>0</v>
      </c>
      <c r="I519" s="14">
        <f t="shared" si="46"/>
        <v>0</v>
      </c>
      <c r="J519" s="44"/>
      <c r="K519" s="45"/>
      <c r="L519" s="52">
        <f t="shared" si="37"/>
        <v>789610.83</v>
      </c>
      <c r="M519" s="1"/>
    </row>
    <row r="520" spans="1:13" customFormat="1" ht="15" x14ac:dyDescent="0.25">
      <c r="A520" s="5"/>
      <c r="B520" s="47" t="s">
        <v>1017</v>
      </c>
      <c r="C520" s="4" t="s">
        <v>473</v>
      </c>
      <c r="D520" s="19" t="s">
        <v>12</v>
      </c>
      <c r="E520" s="27">
        <v>867098.31</v>
      </c>
      <c r="F520" s="33">
        <v>1</v>
      </c>
      <c r="G520" s="13"/>
      <c r="H520" s="14">
        <f t="shared" si="44"/>
        <v>0</v>
      </c>
      <c r="I520" s="14">
        <f t="shared" si="46"/>
        <v>0</v>
      </c>
      <c r="J520" s="44"/>
      <c r="K520" s="45"/>
      <c r="L520" s="52">
        <f t="shared" ref="L520:L583" si="47">ROUND(E520*F520,2)</f>
        <v>867098.31</v>
      </c>
      <c r="M520" s="1"/>
    </row>
    <row r="521" spans="1:13" customFormat="1" ht="15" x14ac:dyDescent="0.25">
      <c r="A521" s="5"/>
      <c r="B521" s="47" t="s">
        <v>1018</v>
      </c>
      <c r="C521" s="4" t="s">
        <v>474</v>
      </c>
      <c r="D521" s="19" t="s">
        <v>12</v>
      </c>
      <c r="E521" s="27">
        <v>930267.1</v>
      </c>
      <c r="F521" s="33">
        <v>1</v>
      </c>
      <c r="G521" s="13"/>
      <c r="H521" s="14">
        <f t="shared" si="44"/>
        <v>0</v>
      </c>
      <c r="I521" s="14">
        <f t="shared" si="46"/>
        <v>0</v>
      </c>
      <c r="J521" s="44"/>
      <c r="K521" s="45"/>
      <c r="L521" s="52">
        <f t="shared" si="47"/>
        <v>930267.1</v>
      </c>
      <c r="M521" s="1"/>
    </row>
    <row r="522" spans="1:13" customFormat="1" ht="15" x14ac:dyDescent="0.25">
      <c r="A522" s="5"/>
      <c r="B522" s="47" t="s">
        <v>1019</v>
      </c>
      <c r="C522" s="4" t="s">
        <v>475</v>
      </c>
      <c r="D522" s="19" t="s">
        <v>12</v>
      </c>
      <c r="E522" s="27">
        <v>692427.26</v>
      </c>
      <c r="F522" s="33">
        <v>1</v>
      </c>
      <c r="G522" s="13"/>
      <c r="H522" s="14">
        <f t="shared" si="44"/>
        <v>0</v>
      </c>
      <c r="I522" s="14">
        <f t="shared" si="46"/>
        <v>0</v>
      </c>
      <c r="J522" s="44"/>
      <c r="K522" s="45"/>
      <c r="L522" s="52">
        <f t="shared" si="47"/>
        <v>692427.26</v>
      </c>
      <c r="M522" s="1"/>
    </row>
    <row r="523" spans="1:13" customFormat="1" ht="15" x14ac:dyDescent="0.25">
      <c r="A523" s="5"/>
      <c r="B523" s="47" t="s">
        <v>1020</v>
      </c>
      <c r="C523" s="4" t="s">
        <v>476</v>
      </c>
      <c r="D523" s="19" t="s">
        <v>12</v>
      </c>
      <c r="E523" s="27">
        <v>799208.95</v>
      </c>
      <c r="F523" s="33">
        <v>1</v>
      </c>
      <c r="G523" s="13"/>
      <c r="H523" s="14">
        <f t="shared" si="44"/>
        <v>0</v>
      </c>
      <c r="I523" s="14">
        <f t="shared" si="46"/>
        <v>0</v>
      </c>
      <c r="J523" s="44"/>
      <c r="K523" s="45"/>
      <c r="L523" s="52">
        <f t="shared" si="47"/>
        <v>799208.95</v>
      </c>
      <c r="M523" s="1"/>
    </row>
    <row r="524" spans="1:13" customFormat="1" ht="15" x14ac:dyDescent="0.25">
      <c r="A524" s="5"/>
      <c r="B524" s="47" t="s">
        <v>1021</v>
      </c>
      <c r="C524" s="4" t="s">
        <v>477</v>
      </c>
      <c r="D524" s="19" t="s">
        <v>12</v>
      </c>
      <c r="E524" s="27">
        <v>816357.36</v>
      </c>
      <c r="F524" s="33">
        <v>1</v>
      </c>
      <c r="G524" s="13"/>
      <c r="H524" s="14">
        <f t="shared" si="44"/>
        <v>0</v>
      </c>
      <c r="I524" s="14">
        <f t="shared" si="46"/>
        <v>0</v>
      </c>
      <c r="J524" s="44"/>
      <c r="K524" s="45"/>
      <c r="L524" s="52">
        <f t="shared" si="47"/>
        <v>816357.36</v>
      </c>
      <c r="M524" s="1"/>
    </row>
    <row r="525" spans="1:13" customFormat="1" ht="15" x14ac:dyDescent="0.25">
      <c r="A525" s="5"/>
      <c r="B525" s="47" t="s">
        <v>1022</v>
      </c>
      <c r="C525" s="4" t="s">
        <v>478</v>
      </c>
      <c r="D525" s="19" t="s">
        <v>12</v>
      </c>
      <c r="E525" s="27">
        <v>744460.48</v>
      </c>
      <c r="F525" s="33">
        <v>1</v>
      </c>
      <c r="G525" s="13"/>
      <c r="H525" s="14">
        <f t="shared" si="44"/>
        <v>0</v>
      </c>
      <c r="I525" s="14">
        <f t="shared" si="46"/>
        <v>0</v>
      </c>
      <c r="J525" s="44"/>
      <c r="K525" s="45"/>
      <c r="L525" s="52">
        <f t="shared" si="47"/>
        <v>744460.48</v>
      </c>
      <c r="M525" s="1"/>
    </row>
    <row r="526" spans="1:13" customFormat="1" ht="15" x14ac:dyDescent="0.25">
      <c r="A526" s="5"/>
      <c r="B526" s="47" t="s">
        <v>1023</v>
      </c>
      <c r="C526" s="4" t="s">
        <v>479</v>
      </c>
      <c r="D526" s="19" t="s">
        <v>12</v>
      </c>
      <c r="E526" s="27">
        <v>1026173.78</v>
      </c>
      <c r="F526" s="33">
        <v>1</v>
      </c>
      <c r="G526" s="13"/>
      <c r="H526" s="14">
        <f t="shared" si="44"/>
        <v>0</v>
      </c>
      <c r="I526" s="14">
        <f t="shared" si="46"/>
        <v>0</v>
      </c>
      <c r="J526" s="44"/>
      <c r="K526" s="45"/>
      <c r="L526" s="52">
        <f t="shared" si="47"/>
        <v>1026173.78</v>
      </c>
      <c r="M526" s="1"/>
    </row>
    <row r="527" spans="1:13" customFormat="1" ht="15" x14ac:dyDescent="0.25">
      <c r="A527" s="5"/>
      <c r="B527" s="47" t="s">
        <v>1024</v>
      </c>
      <c r="C527" s="4" t="s">
        <v>480</v>
      </c>
      <c r="D527" s="19" t="s">
        <v>12</v>
      </c>
      <c r="E527" s="27">
        <v>702850.3</v>
      </c>
      <c r="F527" s="33">
        <v>1</v>
      </c>
      <c r="G527" s="13"/>
      <c r="H527" s="14">
        <f t="shared" si="44"/>
        <v>0</v>
      </c>
      <c r="I527" s="14">
        <f t="shared" si="46"/>
        <v>0</v>
      </c>
      <c r="J527" s="44"/>
      <c r="K527" s="45"/>
      <c r="L527" s="52">
        <f t="shared" si="47"/>
        <v>702850.3</v>
      </c>
      <c r="M527" s="1"/>
    </row>
    <row r="528" spans="1:13" customFormat="1" ht="15" x14ac:dyDescent="0.25">
      <c r="A528" s="5"/>
      <c r="B528" s="47" t="s">
        <v>1025</v>
      </c>
      <c r="C528" s="4" t="s">
        <v>481</v>
      </c>
      <c r="D528" s="19" t="s">
        <v>12</v>
      </c>
      <c r="E528" s="27">
        <v>958953.3</v>
      </c>
      <c r="F528" s="33">
        <v>1</v>
      </c>
      <c r="G528" s="13"/>
      <c r="H528" s="14">
        <f t="shared" si="44"/>
        <v>0</v>
      </c>
      <c r="I528" s="14">
        <f t="shared" si="46"/>
        <v>0</v>
      </c>
      <c r="J528" s="44"/>
      <c r="K528" s="45"/>
      <c r="L528" s="52">
        <f t="shared" si="47"/>
        <v>958953.3</v>
      </c>
      <c r="M528" s="1"/>
    </row>
    <row r="529" spans="1:13" customFormat="1" ht="15" x14ac:dyDescent="0.25">
      <c r="A529" s="5"/>
      <c r="B529" s="47" t="s">
        <v>1026</v>
      </c>
      <c r="C529" s="4" t="s">
        <v>482</v>
      </c>
      <c r="D529" s="19" t="s">
        <v>12</v>
      </c>
      <c r="E529" s="27">
        <v>671003.34</v>
      </c>
      <c r="F529" s="33">
        <v>1</v>
      </c>
      <c r="G529" s="13"/>
      <c r="H529" s="14">
        <f t="shared" si="44"/>
        <v>0</v>
      </c>
      <c r="I529" s="14">
        <f t="shared" si="46"/>
        <v>0</v>
      </c>
      <c r="J529" s="44"/>
      <c r="K529" s="45"/>
      <c r="L529" s="52">
        <f t="shared" si="47"/>
        <v>671003.34</v>
      </c>
      <c r="M529" s="1"/>
    </row>
    <row r="530" spans="1:13" customFormat="1" ht="15" x14ac:dyDescent="0.25">
      <c r="A530" s="5"/>
      <c r="B530" s="47" t="s">
        <v>1027</v>
      </c>
      <c r="C530" s="4" t="s">
        <v>483</v>
      </c>
      <c r="D530" s="19" t="s">
        <v>12</v>
      </c>
      <c r="E530" s="27">
        <v>641761.34</v>
      </c>
      <c r="F530" s="33">
        <v>1</v>
      </c>
      <c r="G530" s="13"/>
      <c r="H530" s="14">
        <f t="shared" si="44"/>
        <v>0</v>
      </c>
      <c r="I530" s="14">
        <f t="shared" si="46"/>
        <v>0</v>
      </c>
      <c r="J530" s="44"/>
      <c r="K530" s="45"/>
      <c r="L530" s="52">
        <f t="shared" si="47"/>
        <v>641761.34</v>
      </c>
      <c r="M530" s="1"/>
    </row>
    <row r="531" spans="1:13" customFormat="1" ht="15" x14ac:dyDescent="0.25">
      <c r="A531" s="5"/>
      <c r="B531" s="47" t="s">
        <v>1028</v>
      </c>
      <c r="C531" s="4" t="s">
        <v>484</v>
      </c>
      <c r="D531" s="19" t="s">
        <v>8</v>
      </c>
      <c r="E531" s="27">
        <v>10532.54</v>
      </c>
      <c r="F531" s="33">
        <v>1</v>
      </c>
      <c r="G531" s="13"/>
      <c r="H531" s="14">
        <f t="shared" si="44"/>
        <v>0</v>
      </c>
      <c r="I531" s="14">
        <f t="shared" si="46"/>
        <v>0</v>
      </c>
      <c r="J531" s="44"/>
      <c r="K531" s="45"/>
      <c r="L531" s="52">
        <f t="shared" si="47"/>
        <v>10532.54</v>
      </c>
      <c r="M531" s="1"/>
    </row>
    <row r="532" spans="1:13" customFormat="1" ht="15" x14ac:dyDescent="0.25">
      <c r="A532" s="5"/>
      <c r="B532" s="47" t="s">
        <v>1029</v>
      </c>
      <c r="C532" s="4" t="s">
        <v>485</v>
      </c>
      <c r="D532" s="19" t="s">
        <v>0</v>
      </c>
      <c r="E532" s="27">
        <v>19237.71</v>
      </c>
      <c r="F532" s="33">
        <v>1</v>
      </c>
      <c r="G532" s="13"/>
      <c r="H532" s="14">
        <f t="shared" si="44"/>
        <v>0</v>
      </c>
      <c r="I532" s="14">
        <f t="shared" si="46"/>
        <v>0</v>
      </c>
      <c r="J532" s="44"/>
      <c r="K532" s="45"/>
      <c r="L532" s="52">
        <f t="shared" si="47"/>
        <v>19237.71</v>
      </c>
      <c r="M532" s="1"/>
    </row>
    <row r="533" spans="1:13" customFormat="1" ht="15" x14ac:dyDescent="0.25">
      <c r="A533" s="5"/>
      <c r="B533" s="47" t="s">
        <v>1030</v>
      </c>
      <c r="C533" s="4" t="s">
        <v>486</v>
      </c>
      <c r="D533" s="19" t="s">
        <v>0</v>
      </c>
      <c r="E533" s="27">
        <v>24139.89</v>
      </c>
      <c r="F533" s="33">
        <v>1</v>
      </c>
      <c r="G533" s="13"/>
      <c r="H533" s="14">
        <f t="shared" si="44"/>
        <v>0</v>
      </c>
      <c r="I533" s="14">
        <f t="shared" si="46"/>
        <v>0</v>
      </c>
      <c r="J533" s="44"/>
      <c r="K533" s="45"/>
      <c r="L533" s="52">
        <f t="shared" si="47"/>
        <v>24139.89</v>
      </c>
      <c r="M533" s="1"/>
    </row>
    <row r="534" spans="1:13" customFormat="1" ht="15" x14ac:dyDescent="0.25">
      <c r="A534" s="5"/>
      <c r="B534" s="47" t="s">
        <v>1031</v>
      </c>
      <c r="C534" s="4" t="s">
        <v>487</v>
      </c>
      <c r="D534" s="19" t="s">
        <v>0</v>
      </c>
      <c r="E534" s="27">
        <v>75190.649999999994</v>
      </c>
      <c r="F534" s="33">
        <v>1</v>
      </c>
      <c r="G534" s="13"/>
      <c r="H534" s="14">
        <f t="shared" si="44"/>
        <v>0</v>
      </c>
      <c r="I534" s="14">
        <f t="shared" si="46"/>
        <v>0</v>
      </c>
      <c r="J534" s="44"/>
      <c r="K534" s="45"/>
      <c r="L534" s="52">
        <f t="shared" si="47"/>
        <v>75190.649999999994</v>
      </c>
      <c r="M534" s="1"/>
    </row>
    <row r="535" spans="1:13" customFormat="1" ht="15" x14ac:dyDescent="0.25">
      <c r="A535" s="5"/>
      <c r="B535" s="47" t="s">
        <v>1032</v>
      </c>
      <c r="C535" s="4" t="s">
        <v>488</v>
      </c>
      <c r="D535" s="19" t="s">
        <v>0</v>
      </c>
      <c r="E535" s="27">
        <v>43771.71</v>
      </c>
      <c r="F535" s="33">
        <v>1</v>
      </c>
      <c r="G535" s="13"/>
      <c r="H535" s="14">
        <f t="shared" si="44"/>
        <v>0</v>
      </c>
      <c r="I535" s="14">
        <f t="shared" si="46"/>
        <v>0</v>
      </c>
      <c r="J535" s="44"/>
      <c r="K535" s="45"/>
      <c r="L535" s="52">
        <f t="shared" si="47"/>
        <v>43771.71</v>
      </c>
      <c r="M535" s="1"/>
    </row>
    <row r="536" spans="1:13" customFormat="1" ht="15" x14ac:dyDescent="0.25">
      <c r="A536" s="5"/>
      <c r="B536" s="47" t="s">
        <v>1033</v>
      </c>
      <c r="C536" s="4" t="s">
        <v>489</v>
      </c>
      <c r="D536" s="19" t="s">
        <v>0</v>
      </c>
      <c r="E536" s="27">
        <v>43689.27</v>
      </c>
      <c r="F536" s="33">
        <v>1</v>
      </c>
      <c r="G536" s="13"/>
      <c r="H536" s="14">
        <f t="shared" si="44"/>
        <v>0</v>
      </c>
      <c r="I536" s="14">
        <f t="shared" si="46"/>
        <v>0</v>
      </c>
      <c r="J536" s="44"/>
      <c r="K536" s="45"/>
      <c r="L536" s="52">
        <f t="shared" si="47"/>
        <v>43689.27</v>
      </c>
      <c r="M536" s="1"/>
    </row>
    <row r="537" spans="1:13" customFormat="1" ht="15" x14ac:dyDescent="0.25">
      <c r="A537" s="5"/>
      <c r="B537" s="47" t="s">
        <v>1034</v>
      </c>
      <c r="C537" s="4" t="s">
        <v>490</v>
      </c>
      <c r="D537" s="19" t="s">
        <v>0</v>
      </c>
      <c r="E537" s="27">
        <v>43771.71</v>
      </c>
      <c r="F537" s="33">
        <v>1</v>
      </c>
      <c r="G537" s="13"/>
      <c r="H537" s="14">
        <f t="shared" si="44"/>
        <v>0</v>
      </c>
      <c r="I537" s="14">
        <f t="shared" si="46"/>
        <v>0</v>
      </c>
      <c r="J537" s="44"/>
      <c r="K537" s="45"/>
      <c r="L537" s="52">
        <f t="shared" si="47"/>
        <v>43771.71</v>
      </c>
      <c r="M537" s="1"/>
    </row>
    <row r="538" spans="1:13" customFormat="1" ht="15" x14ac:dyDescent="0.25">
      <c r="A538" s="5"/>
      <c r="B538" s="47" t="s">
        <v>1035</v>
      </c>
      <c r="C538" s="4" t="s">
        <v>491</v>
      </c>
      <c r="D538" s="19" t="s">
        <v>0</v>
      </c>
      <c r="E538" s="27">
        <v>43307.85</v>
      </c>
      <c r="F538" s="33">
        <v>1</v>
      </c>
      <c r="G538" s="13"/>
      <c r="H538" s="14">
        <f t="shared" si="44"/>
        <v>0</v>
      </c>
      <c r="I538" s="14">
        <f t="shared" si="46"/>
        <v>0</v>
      </c>
      <c r="J538" s="44"/>
      <c r="K538" s="45"/>
      <c r="L538" s="52">
        <f t="shared" si="47"/>
        <v>43307.85</v>
      </c>
      <c r="M538" s="1"/>
    </row>
    <row r="539" spans="1:13" customFormat="1" ht="15" x14ac:dyDescent="0.25">
      <c r="A539" s="5"/>
      <c r="B539" s="47" t="s">
        <v>1036</v>
      </c>
      <c r="C539" s="4" t="s">
        <v>492</v>
      </c>
      <c r="D539" s="19" t="s">
        <v>0</v>
      </c>
      <c r="E539" s="27">
        <v>45430.94</v>
      </c>
      <c r="F539" s="33">
        <v>1</v>
      </c>
      <c r="G539" s="13"/>
      <c r="H539" s="14">
        <f t="shared" si="44"/>
        <v>0</v>
      </c>
      <c r="I539" s="14">
        <f t="shared" si="46"/>
        <v>0</v>
      </c>
      <c r="J539" s="44"/>
      <c r="K539" s="45"/>
      <c r="L539" s="52">
        <f t="shared" si="47"/>
        <v>45430.94</v>
      </c>
      <c r="M539" s="1"/>
    </row>
    <row r="540" spans="1:13" customFormat="1" ht="15" x14ac:dyDescent="0.25">
      <c r="A540" s="5"/>
      <c r="B540" s="47" t="s">
        <v>1037</v>
      </c>
      <c r="C540" s="4" t="s">
        <v>493</v>
      </c>
      <c r="D540" s="19" t="s">
        <v>0</v>
      </c>
      <c r="E540" s="27">
        <v>43065.77</v>
      </c>
      <c r="F540" s="33">
        <v>1</v>
      </c>
      <c r="G540" s="13"/>
      <c r="H540" s="14">
        <f t="shared" si="44"/>
        <v>0</v>
      </c>
      <c r="I540" s="14">
        <f t="shared" si="46"/>
        <v>0</v>
      </c>
      <c r="J540" s="44"/>
      <c r="K540" s="45"/>
      <c r="L540" s="52">
        <f t="shared" si="47"/>
        <v>43065.77</v>
      </c>
      <c r="M540" s="1"/>
    </row>
    <row r="541" spans="1:13" customFormat="1" ht="15" x14ac:dyDescent="0.25">
      <c r="A541" s="5"/>
      <c r="B541" s="47" t="s">
        <v>1038</v>
      </c>
      <c r="C541" s="4" t="s">
        <v>494</v>
      </c>
      <c r="D541" s="19" t="s">
        <v>0</v>
      </c>
      <c r="E541" s="27">
        <v>34472</v>
      </c>
      <c r="F541" s="33">
        <v>1</v>
      </c>
      <c r="G541" s="13"/>
      <c r="H541" s="14">
        <f t="shared" si="44"/>
        <v>0</v>
      </c>
      <c r="I541" s="14">
        <f t="shared" si="46"/>
        <v>0</v>
      </c>
      <c r="J541" s="44"/>
      <c r="K541" s="45"/>
      <c r="L541" s="52">
        <f t="shared" si="47"/>
        <v>34472</v>
      </c>
      <c r="M541" s="1"/>
    </row>
    <row r="542" spans="1:13" customFormat="1" ht="15" x14ac:dyDescent="0.25">
      <c r="A542" s="5"/>
      <c r="B542" s="47" t="s">
        <v>1039</v>
      </c>
      <c r="C542" s="4" t="s">
        <v>495</v>
      </c>
      <c r="D542" s="19" t="s">
        <v>0</v>
      </c>
      <c r="E542" s="27">
        <v>32794.1</v>
      </c>
      <c r="F542" s="33">
        <v>1</v>
      </c>
      <c r="G542" s="13"/>
      <c r="H542" s="14">
        <f t="shared" si="44"/>
        <v>0</v>
      </c>
      <c r="I542" s="14">
        <f t="shared" si="46"/>
        <v>0</v>
      </c>
      <c r="J542" s="44"/>
      <c r="K542" s="45"/>
      <c r="L542" s="52">
        <f t="shared" si="47"/>
        <v>32794.1</v>
      </c>
      <c r="M542" s="1"/>
    </row>
    <row r="543" spans="1:13" customFormat="1" ht="15" x14ac:dyDescent="0.25">
      <c r="A543" s="5"/>
      <c r="B543" s="47" t="s">
        <v>1040</v>
      </c>
      <c r="C543" s="4" t="s">
        <v>496</v>
      </c>
      <c r="D543" s="19" t="s">
        <v>0</v>
      </c>
      <c r="E543" s="27">
        <v>32876.54</v>
      </c>
      <c r="F543" s="33">
        <v>1</v>
      </c>
      <c r="G543" s="13"/>
      <c r="H543" s="14">
        <f t="shared" si="44"/>
        <v>0</v>
      </c>
      <c r="I543" s="14">
        <f t="shared" si="46"/>
        <v>0</v>
      </c>
      <c r="J543" s="44"/>
      <c r="K543" s="45"/>
      <c r="L543" s="52">
        <f t="shared" si="47"/>
        <v>32876.54</v>
      </c>
      <c r="M543" s="1"/>
    </row>
    <row r="544" spans="1:13" customFormat="1" ht="15" x14ac:dyDescent="0.25">
      <c r="A544" s="5"/>
      <c r="B544" s="47" t="s">
        <v>1041</v>
      </c>
      <c r="C544" s="4" t="s">
        <v>497</v>
      </c>
      <c r="D544" s="19" t="s">
        <v>0</v>
      </c>
      <c r="E544" s="27">
        <v>32412.68</v>
      </c>
      <c r="F544" s="33">
        <v>1</v>
      </c>
      <c r="G544" s="13"/>
      <c r="H544" s="14">
        <f t="shared" si="44"/>
        <v>0</v>
      </c>
      <c r="I544" s="14">
        <f t="shared" si="46"/>
        <v>0</v>
      </c>
      <c r="J544" s="44"/>
      <c r="K544" s="45"/>
      <c r="L544" s="52">
        <f t="shared" si="47"/>
        <v>32412.68</v>
      </c>
      <c r="M544" s="1"/>
    </row>
    <row r="545" spans="1:13" customFormat="1" ht="15" x14ac:dyDescent="0.25">
      <c r="A545" s="5"/>
      <c r="B545" s="47" t="s">
        <v>1042</v>
      </c>
      <c r="C545" s="4" t="s">
        <v>498</v>
      </c>
      <c r="D545" s="19" t="s">
        <v>0</v>
      </c>
      <c r="E545" s="27">
        <v>43689.27</v>
      </c>
      <c r="F545" s="33">
        <v>1</v>
      </c>
      <c r="G545" s="13"/>
      <c r="H545" s="14">
        <f t="shared" si="44"/>
        <v>0</v>
      </c>
      <c r="I545" s="14">
        <f t="shared" si="46"/>
        <v>0</v>
      </c>
      <c r="J545" s="44"/>
      <c r="K545" s="45"/>
      <c r="L545" s="52">
        <f t="shared" si="47"/>
        <v>43689.27</v>
      </c>
      <c r="M545" s="1"/>
    </row>
    <row r="546" spans="1:13" customFormat="1" ht="15" x14ac:dyDescent="0.25">
      <c r="A546" s="5"/>
      <c r="B546" s="47" t="s">
        <v>1043</v>
      </c>
      <c r="C546" s="4" t="s">
        <v>499</v>
      </c>
      <c r="D546" s="19" t="s">
        <v>0</v>
      </c>
      <c r="E546" s="27">
        <v>43771.71</v>
      </c>
      <c r="F546" s="33">
        <v>1</v>
      </c>
      <c r="G546" s="13"/>
      <c r="H546" s="14">
        <f t="shared" si="44"/>
        <v>0</v>
      </c>
      <c r="I546" s="14">
        <f t="shared" si="46"/>
        <v>0</v>
      </c>
      <c r="J546" s="44"/>
      <c r="K546" s="45"/>
      <c r="L546" s="52">
        <f t="shared" si="47"/>
        <v>43771.71</v>
      </c>
      <c r="M546" s="1"/>
    </row>
    <row r="547" spans="1:13" customFormat="1" ht="15" x14ac:dyDescent="0.25">
      <c r="A547" s="5"/>
      <c r="B547" s="47" t="s">
        <v>1044</v>
      </c>
      <c r="C547" s="4" t="s">
        <v>500</v>
      </c>
      <c r="D547" s="19" t="s">
        <v>0</v>
      </c>
      <c r="E547" s="27">
        <v>43307.85</v>
      </c>
      <c r="F547" s="33">
        <v>1</v>
      </c>
      <c r="G547" s="13"/>
      <c r="H547" s="14">
        <f t="shared" si="44"/>
        <v>0</v>
      </c>
      <c r="I547" s="14">
        <f t="shared" si="46"/>
        <v>0</v>
      </c>
      <c r="J547" s="44"/>
      <c r="K547" s="45"/>
      <c r="L547" s="52">
        <f t="shared" si="47"/>
        <v>43307.85</v>
      </c>
      <c r="M547" s="1"/>
    </row>
    <row r="548" spans="1:13" customFormat="1" ht="15" x14ac:dyDescent="0.25">
      <c r="A548" s="5"/>
      <c r="B548" s="47" t="s">
        <v>1045</v>
      </c>
      <c r="C548" s="4" t="s">
        <v>501</v>
      </c>
      <c r="D548" s="19" t="s">
        <v>0</v>
      </c>
      <c r="E548" s="27">
        <v>45423.68</v>
      </c>
      <c r="F548" s="33">
        <v>1</v>
      </c>
      <c r="G548" s="13"/>
      <c r="H548" s="14">
        <f t="shared" si="44"/>
        <v>0</v>
      </c>
      <c r="I548" s="14">
        <f t="shared" si="46"/>
        <v>0</v>
      </c>
      <c r="J548" s="44"/>
      <c r="K548" s="45"/>
      <c r="L548" s="52">
        <f t="shared" si="47"/>
        <v>45423.68</v>
      </c>
      <c r="M548" s="1"/>
    </row>
    <row r="549" spans="1:13" customFormat="1" ht="15" x14ac:dyDescent="0.25">
      <c r="A549" s="5"/>
      <c r="B549" s="47" t="s">
        <v>1046</v>
      </c>
      <c r="C549" s="4" t="s">
        <v>502</v>
      </c>
      <c r="D549" s="19" t="s">
        <v>0</v>
      </c>
      <c r="E549" s="27">
        <v>48536.58</v>
      </c>
      <c r="F549" s="33">
        <v>1</v>
      </c>
      <c r="G549" s="13"/>
      <c r="H549" s="14">
        <f t="shared" si="44"/>
        <v>0</v>
      </c>
      <c r="I549" s="14">
        <f t="shared" si="46"/>
        <v>0</v>
      </c>
      <c r="J549" s="44"/>
      <c r="K549" s="45"/>
      <c r="L549" s="52">
        <f t="shared" si="47"/>
        <v>48536.58</v>
      </c>
      <c r="M549" s="1"/>
    </row>
    <row r="550" spans="1:13" customFormat="1" ht="24" x14ac:dyDescent="0.25">
      <c r="A550" s="5"/>
      <c r="B550" s="47" t="s">
        <v>1047</v>
      </c>
      <c r="C550" s="4" t="s">
        <v>503</v>
      </c>
      <c r="D550" s="19" t="s">
        <v>0</v>
      </c>
      <c r="E550" s="27">
        <v>72917.83</v>
      </c>
      <c r="F550" s="33">
        <v>1</v>
      </c>
      <c r="G550" s="13"/>
      <c r="H550" s="14">
        <f t="shared" si="44"/>
        <v>0</v>
      </c>
      <c r="I550" s="14">
        <f t="shared" si="46"/>
        <v>0</v>
      </c>
      <c r="J550" s="44"/>
      <c r="K550" s="45"/>
      <c r="L550" s="52">
        <f t="shared" si="47"/>
        <v>72917.83</v>
      </c>
      <c r="M550" s="1"/>
    </row>
    <row r="551" spans="1:13" customFormat="1" ht="24" x14ac:dyDescent="0.25">
      <c r="A551" s="5"/>
      <c r="B551" s="47" t="s">
        <v>1048</v>
      </c>
      <c r="C551" s="4" t="s">
        <v>504</v>
      </c>
      <c r="D551" s="19" t="s">
        <v>8</v>
      </c>
      <c r="E551" s="27">
        <v>81433.5</v>
      </c>
      <c r="F551" s="33">
        <v>1</v>
      </c>
      <c r="G551" s="13"/>
      <c r="H551" s="14">
        <f t="shared" si="44"/>
        <v>0</v>
      </c>
      <c r="I551" s="14">
        <f t="shared" si="46"/>
        <v>0</v>
      </c>
      <c r="J551" s="44"/>
      <c r="K551" s="45"/>
      <c r="L551" s="52">
        <f t="shared" si="47"/>
        <v>81433.5</v>
      </c>
      <c r="M551" s="1"/>
    </row>
    <row r="552" spans="1:13" customFormat="1" ht="24" x14ac:dyDescent="0.25">
      <c r="A552" s="5"/>
      <c r="B552" s="47" t="s">
        <v>1242</v>
      </c>
      <c r="C552" s="4" t="s">
        <v>1243</v>
      </c>
      <c r="D552" s="19" t="s">
        <v>1</v>
      </c>
      <c r="E552" s="27">
        <v>12399.84</v>
      </c>
      <c r="F552" s="33">
        <v>1</v>
      </c>
      <c r="G552" s="13"/>
      <c r="H552" s="14">
        <f t="shared" si="44"/>
        <v>0</v>
      </c>
      <c r="I552" s="14">
        <f t="shared" si="46"/>
        <v>0</v>
      </c>
      <c r="J552" s="44"/>
      <c r="K552" s="45"/>
      <c r="L552" s="52">
        <f t="shared" si="47"/>
        <v>12399.84</v>
      </c>
      <c r="M552" s="1"/>
    </row>
    <row r="553" spans="1:13" customFormat="1" ht="15" x14ac:dyDescent="0.25">
      <c r="A553" s="48"/>
      <c r="B553" s="48"/>
      <c r="C553" s="48"/>
      <c r="D553" s="48"/>
      <c r="E553" s="48"/>
      <c r="F553" s="49"/>
      <c r="G553" s="48"/>
      <c r="H553" s="48"/>
      <c r="I553" s="48"/>
      <c r="J553" s="48"/>
      <c r="K553" s="48"/>
      <c r="L553" s="52">
        <f t="shared" si="47"/>
        <v>0</v>
      </c>
      <c r="M553" s="1"/>
    </row>
    <row r="554" spans="1:13" customFormat="1" ht="15" x14ac:dyDescent="0.25">
      <c r="A554" s="22">
        <v>13</v>
      </c>
      <c r="B554" s="64" t="s">
        <v>505</v>
      </c>
      <c r="C554" s="64"/>
      <c r="D554" s="12"/>
      <c r="E554" s="12"/>
      <c r="F554" s="12"/>
      <c r="G554" s="12"/>
      <c r="H554" s="12"/>
      <c r="I554" s="11"/>
      <c r="J554" s="11"/>
      <c r="K554" s="11"/>
      <c r="L554" s="52">
        <f t="shared" si="47"/>
        <v>0</v>
      </c>
      <c r="M554" s="1"/>
    </row>
    <row r="555" spans="1:13" customFormat="1" ht="24" x14ac:dyDescent="0.25">
      <c r="A555" s="5"/>
      <c r="B555" s="47" t="s">
        <v>1049</v>
      </c>
      <c r="C555" s="4" t="s">
        <v>506</v>
      </c>
      <c r="D555" s="19" t="s">
        <v>0</v>
      </c>
      <c r="E555" s="27">
        <v>549699.80000000005</v>
      </c>
      <c r="F555" s="33">
        <v>1</v>
      </c>
      <c r="G555" s="13"/>
      <c r="H555" s="14">
        <f t="shared" ref="H555:H566" si="48">ROUND(G555*1,2)</f>
        <v>0</v>
      </c>
      <c r="I555" s="14">
        <f t="shared" ref="I555" si="49">H555*F555</f>
        <v>0</v>
      </c>
      <c r="J555" s="44"/>
      <c r="K555" s="45"/>
      <c r="L555" s="52">
        <f t="shared" si="47"/>
        <v>549699.80000000005</v>
      </c>
      <c r="M555" s="1"/>
    </row>
    <row r="556" spans="1:13" customFormat="1" ht="15" x14ac:dyDescent="0.25">
      <c r="A556" s="5"/>
      <c r="B556" s="47" t="s">
        <v>1050</v>
      </c>
      <c r="C556" s="4" t="s">
        <v>507</v>
      </c>
      <c r="D556" s="19" t="s">
        <v>0</v>
      </c>
      <c r="E556" s="27">
        <v>215743.08</v>
      </c>
      <c r="F556" s="33">
        <v>1</v>
      </c>
      <c r="G556" s="13"/>
      <c r="H556" s="14">
        <f t="shared" si="48"/>
        <v>0</v>
      </c>
      <c r="I556" s="14">
        <f t="shared" ref="I556:I566" si="50">H556*F556</f>
        <v>0</v>
      </c>
      <c r="J556" s="44"/>
      <c r="K556" s="45"/>
      <c r="L556" s="52">
        <f t="shared" si="47"/>
        <v>215743.08</v>
      </c>
      <c r="M556" s="1"/>
    </row>
    <row r="557" spans="1:13" customFormat="1" ht="15" x14ac:dyDescent="0.25">
      <c r="A557" s="5"/>
      <c r="B557" s="47" t="s">
        <v>1051</v>
      </c>
      <c r="C557" s="4" t="s">
        <v>508</v>
      </c>
      <c r="D557" s="19" t="s">
        <v>0</v>
      </c>
      <c r="E557" s="27">
        <v>618732.07999999996</v>
      </c>
      <c r="F557" s="33">
        <v>1</v>
      </c>
      <c r="G557" s="13"/>
      <c r="H557" s="14">
        <f t="shared" si="48"/>
        <v>0</v>
      </c>
      <c r="I557" s="14">
        <f t="shared" si="50"/>
        <v>0</v>
      </c>
      <c r="J557" s="44"/>
      <c r="K557" s="45"/>
      <c r="L557" s="52">
        <f t="shared" si="47"/>
        <v>618732.07999999996</v>
      </c>
      <c r="M557" s="1"/>
    </row>
    <row r="558" spans="1:13" customFormat="1" ht="15" x14ac:dyDescent="0.25">
      <c r="A558" s="5"/>
      <c r="B558" s="47" t="s">
        <v>1052</v>
      </c>
      <c r="C558" s="4" t="s">
        <v>509</v>
      </c>
      <c r="D558" s="19" t="s">
        <v>0</v>
      </c>
      <c r="E558" s="27">
        <v>206875.08</v>
      </c>
      <c r="F558" s="33">
        <v>1</v>
      </c>
      <c r="G558" s="13"/>
      <c r="H558" s="14">
        <f t="shared" si="48"/>
        <v>0</v>
      </c>
      <c r="I558" s="14">
        <f t="shared" si="50"/>
        <v>0</v>
      </c>
      <c r="J558" s="44"/>
      <c r="K558" s="45"/>
      <c r="L558" s="52">
        <f t="shared" si="47"/>
        <v>206875.08</v>
      </c>
      <c r="M558" s="1"/>
    </row>
    <row r="559" spans="1:13" customFormat="1" ht="15" x14ac:dyDescent="0.25">
      <c r="A559" s="5"/>
      <c r="B559" s="47" t="s">
        <v>1053</v>
      </c>
      <c r="C559" s="4" t="s">
        <v>510</v>
      </c>
      <c r="D559" s="19" t="s">
        <v>0</v>
      </c>
      <c r="E559" s="27">
        <v>354910.08</v>
      </c>
      <c r="F559" s="33">
        <v>1</v>
      </c>
      <c r="G559" s="13"/>
      <c r="H559" s="14">
        <f t="shared" si="48"/>
        <v>0</v>
      </c>
      <c r="I559" s="14">
        <f t="shared" si="50"/>
        <v>0</v>
      </c>
      <c r="J559" s="44"/>
      <c r="K559" s="45"/>
      <c r="L559" s="52">
        <f t="shared" si="47"/>
        <v>354910.08</v>
      </c>
      <c r="M559" s="1"/>
    </row>
    <row r="560" spans="1:13" customFormat="1" ht="15" x14ac:dyDescent="0.25">
      <c r="A560" s="5"/>
      <c r="B560" s="47" t="s">
        <v>1054</v>
      </c>
      <c r="C560" s="4" t="s">
        <v>511</v>
      </c>
      <c r="D560" s="19" t="s">
        <v>0</v>
      </c>
      <c r="E560" s="27">
        <v>327554.08</v>
      </c>
      <c r="F560" s="33">
        <v>1</v>
      </c>
      <c r="G560" s="13"/>
      <c r="H560" s="14">
        <f t="shared" si="48"/>
        <v>0</v>
      </c>
      <c r="I560" s="14">
        <f t="shared" si="50"/>
        <v>0</v>
      </c>
      <c r="J560" s="44"/>
      <c r="K560" s="45"/>
      <c r="L560" s="52">
        <f t="shared" si="47"/>
        <v>327554.08</v>
      </c>
      <c r="M560" s="1"/>
    </row>
    <row r="561" spans="1:13" customFormat="1" ht="15" x14ac:dyDescent="0.25">
      <c r="A561" s="5"/>
      <c r="B561" s="47" t="s">
        <v>1055</v>
      </c>
      <c r="C561" s="4" t="s">
        <v>512</v>
      </c>
      <c r="D561" s="19" t="s">
        <v>0</v>
      </c>
      <c r="E561" s="27">
        <v>384868.08</v>
      </c>
      <c r="F561" s="33">
        <v>1</v>
      </c>
      <c r="G561" s="13"/>
      <c r="H561" s="14">
        <f t="shared" si="48"/>
        <v>0</v>
      </c>
      <c r="I561" s="14">
        <f t="shared" si="50"/>
        <v>0</v>
      </c>
      <c r="J561" s="44"/>
      <c r="K561" s="45"/>
      <c r="L561" s="52">
        <f t="shared" si="47"/>
        <v>384868.08</v>
      </c>
      <c r="M561" s="1"/>
    </row>
    <row r="562" spans="1:13" customFormat="1" ht="15" x14ac:dyDescent="0.25">
      <c r="A562" s="5"/>
      <c r="B562" s="47" t="s">
        <v>1056</v>
      </c>
      <c r="C562" s="4" t="s">
        <v>513</v>
      </c>
      <c r="D562" s="19" t="s">
        <v>0</v>
      </c>
      <c r="E562" s="27">
        <v>234785.08</v>
      </c>
      <c r="F562" s="33">
        <v>1</v>
      </c>
      <c r="G562" s="13"/>
      <c r="H562" s="14">
        <f t="shared" si="48"/>
        <v>0</v>
      </c>
      <c r="I562" s="14">
        <f t="shared" si="50"/>
        <v>0</v>
      </c>
      <c r="J562" s="44"/>
      <c r="K562" s="45"/>
      <c r="L562" s="52">
        <f t="shared" si="47"/>
        <v>234785.08</v>
      </c>
      <c r="M562" s="1"/>
    </row>
    <row r="563" spans="1:13" customFormat="1" ht="24" x14ac:dyDescent="0.25">
      <c r="A563" s="5"/>
      <c r="B563" s="47" t="s">
        <v>1057</v>
      </c>
      <c r="C563" s="4" t="s">
        <v>514</v>
      </c>
      <c r="D563" s="19" t="s">
        <v>0</v>
      </c>
      <c r="E563" s="27">
        <v>485296.14</v>
      </c>
      <c r="F563" s="33">
        <v>1</v>
      </c>
      <c r="G563" s="13"/>
      <c r="H563" s="14">
        <f t="shared" si="48"/>
        <v>0</v>
      </c>
      <c r="I563" s="14">
        <f t="shared" si="50"/>
        <v>0</v>
      </c>
      <c r="J563" s="44"/>
      <c r="K563" s="45"/>
      <c r="L563" s="52">
        <f t="shared" si="47"/>
        <v>485296.14</v>
      </c>
      <c r="M563" s="1"/>
    </row>
    <row r="564" spans="1:13" customFormat="1" ht="24" x14ac:dyDescent="0.25">
      <c r="A564" s="5"/>
      <c r="B564" s="47" t="s">
        <v>1058</v>
      </c>
      <c r="C564" s="4" t="s">
        <v>515</v>
      </c>
      <c r="D564" s="19" t="s">
        <v>1</v>
      </c>
      <c r="E564" s="27">
        <v>71013.81</v>
      </c>
      <c r="F564" s="33">
        <v>1</v>
      </c>
      <c r="G564" s="13"/>
      <c r="H564" s="14">
        <f t="shared" si="48"/>
        <v>0</v>
      </c>
      <c r="I564" s="14">
        <f t="shared" si="50"/>
        <v>0</v>
      </c>
      <c r="J564" s="44"/>
      <c r="K564" s="45"/>
      <c r="L564" s="52">
        <f t="shared" si="47"/>
        <v>71013.81</v>
      </c>
      <c r="M564" s="1"/>
    </row>
    <row r="565" spans="1:13" customFormat="1" ht="24" x14ac:dyDescent="0.25">
      <c r="A565" s="5"/>
      <c r="B565" s="47" t="s">
        <v>1059</v>
      </c>
      <c r="C565" s="4" t="s">
        <v>516</v>
      </c>
      <c r="D565" s="19" t="s">
        <v>1</v>
      </c>
      <c r="E565" s="27">
        <v>24987.4</v>
      </c>
      <c r="F565" s="33">
        <v>1</v>
      </c>
      <c r="G565" s="13"/>
      <c r="H565" s="14">
        <f t="shared" si="48"/>
        <v>0</v>
      </c>
      <c r="I565" s="14">
        <f t="shared" si="50"/>
        <v>0</v>
      </c>
      <c r="J565" s="44"/>
      <c r="K565" s="45"/>
      <c r="L565" s="52">
        <f t="shared" si="47"/>
        <v>24987.4</v>
      </c>
      <c r="M565" s="1"/>
    </row>
    <row r="566" spans="1:13" customFormat="1" ht="24" x14ac:dyDescent="0.25">
      <c r="A566" s="5"/>
      <c r="B566" s="47" t="s">
        <v>1060</v>
      </c>
      <c r="C566" s="4" t="s">
        <v>517</v>
      </c>
      <c r="D566" s="19" t="s">
        <v>0</v>
      </c>
      <c r="E566" s="27">
        <v>31724.92</v>
      </c>
      <c r="F566" s="33">
        <v>1</v>
      </c>
      <c r="G566" s="13"/>
      <c r="H566" s="14">
        <f t="shared" si="48"/>
        <v>0</v>
      </c>
      <c r="I566" s="14">
        <f t="shared" si="50"/>
        <v>0</v>
      </c>
      <c r="J566" s="44"/>
      <c r="K566" s="45"/>
      <c r="L566" s="52">
        <f t="shared" si="47"/>
        <v>31724.92</v>
      </c>
      <c r="M566" s="1"/>
    </row>
    <row r="567" spans="1:13" customFormat="1" ht="15" x14ac:dyDescent="0.25">
      <c r="A567" s="48"/>
      <c r="B567" s="48"/>
      <c r="C567" s="48"/>
      <c r="D567" s="48"/>
      <c r="E567" s="48"/>
      <c r="F567" s="49"/>
      <c r="G567" s="48"/>
      <c r="H567" s="48"/>
      <c r="I567" s="48"/>
      <c r="J567" s="48"/>
      <c r="K567" s="48"/>
      <c r="L567" s="52">
        <f t="shared" si="47"/>
        <v>0</v>
      </c>
      <c r="M567" s="1"/>
    </row>
    <row r="568" spans="1:13" customFormat="1" ht="15" x14ac:dyDescent="0.25">
      <c r="A568" s="22">
        <v>14</v>
      </c>
      <c r="B568" s="64" t="s">
        <v>518</v>
      </c>
      <c r="C568" s="64"/>
      <c r="D568" s="12"/>
      <c r="E568" s="12"/>
      <c r="F568" s="12"/>
      <c r="G568" s="12"/>
      <c r="H568" s="12"/>
      <c r="I568" s="11"/>
      <c r="J568" s="11"/>
      <c r="K568" s="11"/>
      <c r="L568" s="52">
        <f t="shared" si="47"/>
        <v>0</v>
      </c>
      <c r="M568" s="1"/>
    </row>
    <row r="569" spans="1:13" customFormat="1" ht="36" x14ac:dyDescent="0.25">
      <c r="A569" s="18"/>
      <c r="B569" s="47" t="s">
        <v>1061</v>
      </c>
      <c r="C569" s="38" t="s">
        <v>519</v>
      </c>
      <c r="D569" s="29" t="s">
        <v>1</v>
      </c>
      <c r="E569" s="21">
        <v>59292.47</v>
      </c>
      <c r="F569" s="39">
        <v>1</v>
      </c>
      <c r="G569" s="13"/>
      <c r="H569" s="14">
        <f t="shared" ref="H569:H584" si="51">ROUND(G569*1,2)</f>
        <v>0</v>
      </c>
      <c r="I569" s="14">
        <f t="shared" ref="I569" si="52">H569*F569</f>
        <v>0</v>
      </c>
      <c r="J569" s="44"/>
      <c r="K569" s="45"/>
      <c r="L569" s="52">
        <f t="shared" si="47"/>
        <v>59292.47</v>
      </c>
      <c r="M569" s="1"/>
    </row>
    <row r="570" spans="1:13" customFormat="1" ht="24" x14ac:dyDescent="0.25">
      <c r="A570" s="18"/>
      <c r="B570" s="47" t="s">
        <v>1062</v>
      </c>
      <c r="C570" s="38" t="s">
        <v>520</v>
      </c>
      <c r="D570" s="29" t="s">
        <v>1</v>
      </c>
      <c r="E570" s="21">
        <v>78900.47</v>
      </c>
      <c r="F570" s="39">
        <v>1</v>
      </c>
      <c r="G570" s="13"/>
      <c r="H570" s="14">
        <f t="shared" si="51"/>
        <v>0</v>
      </c>
      <c r="I570" s="14">
        <f t="shared" ref="I570:I584" si="53">H570*F570</f>
        <v>0</v>
      </c>
      <c r="J570" s="44"/>
      <c r="K570" s="45"/>
      <c r="L570" s="52">
        <f t="shared" si="47"/>
        <v>78900.47</v>
      </c>
      <c r="M570" s="1"/>
    </row>
    <row r="571" spans="1:13" customFormat="1" ht="24" x14ac:dyDescent="0.25">
      <c r="A571" s="18"/>
      <c r="B571" s="47" t="s">
        <v>1063</v>
      </c>
      <c r="C571" s="38" t="s">
        <v>521</v>
      </c>
      <c r="D571" s="29" t="s">
        <v>1</v>
      </c>
      <c r="E571" s="21">
        <v>87362.47</v>
      </c>
      <c r="F571" s="39">
        <v>1</v>
      </c>
      <c r="G571" s="13"/>
      <c r="H571" s="14">
        <f t="shared" si="51"/>
        <v>0</v>
      </c>
      <c r="I571" s="14">
        <f t="shared" si="53"/>
        <v>0</v>
      </c>
      <c r="J571" s="44"/>
      <c r="K571" s="45"/>
      <c r="L571" s="52">
        <f t="shared" si="47"/>
        <v>87362.47</v>
      </c>
      <c r="M571" s="1"/>
    </row>
    <row r="572" spans="1:13" customFormat="1" ht="24" x14ac:dyDescent="0.25">
      <c r="A572" s="18"/>
      <c r="B572" s="47" t="s">
        <v>1064</v>
      </c>
      <c r="C572" s="38" t="s">
        <v>522</v>
      </c>
      <c r="D572" s="29" t="s">
        <v>1</v>
      </c>
      <c r="E572" s="21">
        <v>87362.47</v>
      </c>
      <c r="F572" s="39">
        <v>1</v>
      </c>
      <c r="G572" s="13"/>
      <c r="H572" s="14">
        <f t="shared" si="51"/>
        <v>0</v>
      </c>
      <c r="I572" s="14">
        <f t="shared" si="53"/>
        <v>0</v>
      </c>
      <c r="J572" s="44"/>
      <c r="K572" s="45"/>
      <c r="L572" s="52">
        <f t="shared" si="47"/>
        <v>87362.47</v>
      </c>
      <c r="M572" s="1"/>
    </row>
    <row r="573" spans="1:13" customFormat="1" ht="36" x14ac:dyDescent="0.25">
      <c r="A573" s="18"/>
      <c r="B573" s="47" t="s">
        <v>1065</v>
      </c>
      <c r="C573" s="38" t="s">
        <v>523</v>
      </c>
      <c r="D573" s="29" t="s">
        <v>1</v>
      </c>
      <c r="E573" s="21">
        <v>99852.47</v>
      </c>
      <c r="F573" s="39">
        <v>1</v>
      </c>
      <c r="G573" s="13"/>
      <c r="H573" s="14">
        <f t="shared" si="51"/>
        <v>0</v>
      </c>
      <c r="I573" s="14">
        <f t="shared" si="53"/>
        <v>0</v>
      </c>
      <c r="J573" s="44"/>
      <c r="K573" s="45"/>
      <c r="L573" s="52">
        <f t="shared" si="47"/>
        <v>99852.47</v>
      </c>
      <c r="M573" s="1"/>
    </row>
    <row r="574" spans="1:13" customFormat="1" ht="24" x14ac:dyDescent="0.25">
      <c r="A574" s="18"/>
      <c r="B574" s="47" t="s">
        <v>1066</v>
      </c>
      <c r="C574" s="38" t="s">
        <v>524</v>
      </c>
      <c r="D574" s="29" t="s">
        <v>1</v>
      </c>
      <c r="E574" s="21">
        <v>203772.47</v>
      </c>
      <c r="F574" s="39">
        <v>1</v>
      </c>
      <c r="G574" s="13"/>
      <c r="H574" s="14">
        <f t="shared" si="51"/>
        <v>0</v>
      </c>
      <c r="I574" s="14">
        <f t="shared" si="53"/>
        <v>0</v>
      </c>
      <c r="J574" s="44"/>
      <c r="K574" s="45"/>
      <c r="L574" s="52">
        <f t="shared" si="47"/>
        <v>203772.47</v>
      </c>
      <c r="M574" s="1"/>
    </row>
    <row r="575" spans="1:13" customFormat="1" ht="24" x14ac:dyDescent="0.25">
      <c r="A575" s="18"/>
      <c r="B575" s="47" t="s">
        <v>1067</v>
      </c>
      <c r="C575" s="38" t="s">
        <v>525</v>
      </c>
      <c r="D575" s="29" t="s">
        <v>1</v>
      </c>
      <c r="E575" s="21">
        <v>63420.47</v>
      </c>
      <c r="F575" s="39">
        <v>1</v>
      </c>
      <c r="G575" s="13"/>
      <c r="H575" s="14">
        <f t="shared" si="51"/>
        <v>0</v>
      </c>
      <c r="I575" s="14">
        <f t="shared" si="53"/>
        <v>0</v>
      </c>
      <c r="J575" s="44"/>
      <c r="K575" s="45"/>
      <c r="L575" s="52">
        <f t="shared" si="47"/>
        <v>63420.47</v>
      </c>
      <c r="M575" s="1"/>
    </row>
    <row r="576" spans="1:13" customFormat="1" ht="24" x14ac:dyDescent="0.25">
      <c r="A576" s="18"/>
      <c r="B576" s="47" t="s">
        <v>1068</v>
      </c>
      <c r="C576" s="38" t="s">
        <v>526</v>
      </c>
      <c r="D576" s="29" t="s">
        <v>1</v>
      </c>
      <c r="E576" s="21">
        <v>159396.47</v>
      </c>
      <c r="F576" s="39">
        <v>1</v>
      </c>
      <c r="G576" s="13"/>
      <c r="H576" s="14">
        <f t="shared" si="51"/>
        <v>0</v>
      </c>
      <c r="I576" s="14">
        <f t="shared" si="53"/>
        <v>0</v>
      </c>
      <c r="J576" s="44"/>
      <c r="K576" s="45"/>
      <c r="L576" s="52">
        <f t="shared" si="47"/>
        <v>159396.47</v>
      </c>
      <c r="M576" s="1"/>
    </row>
    <row r="577" spans="1:13" customFormat="1" ht="24" x14ac:dyDescent="0.25">
      <c r="A577" s="18"/>
      <c r="B577" s="47" t="s">
        <v>1069</v>
      </c>
      <c r="C577" s="38" t="s">
        <v>527</v>
      </c>
      <c r="D577" s="29" t="s">
        <v>1</v>
      </c>
      <c r="E577" s="21">
        <v>113988.47</v>
      </c>
      <c r="F577" s="39">
        <v>1</v>
      </c>
      <c r="G577" s="13"/>
      <c r="H577" s="14">
        <f t="shared" si="51"/>
        <v>0</v>
      </c>
      <c r="I577" s="14">
        <f t="shared" si="53"/>
        <v>0</v>
      </c>
      <c r="J577" s="44"/>
      <c r="K577" s="45"/>
      <c r="L577" s="52">
        <f t="shared" si="47"/>
        <v>113988.47</v>
      </c>
      <c r="M577" s="1"/>
    </row>
    <row r="578" spans="1:13" customFormat="1" ht="24" x14ac:dyDescent="0.25">
      <c r="A578" s="18"/>
      <c r="B578" s="47" t="s">
        <v>1070</v>
      </c>
      <c r="C578" s="38" t="s">
        <v>528</v>
      </c>
      <c r="D578" s="29" t="s">
        <v>1</v>
      </c>
      <c r="E578" s="21">
        <v>125340.47</v>
      </c>
      <c r="F578" s="39">
        <v>1</v>
      </c>
      <c r="G578" s="13"/>
      <c r="H578" s="14">
        <f t="shared" si="51"/>
        <v>0</v>
      </c>
      <c r="I578" s="14">
        <f t="shared" si="53"/>
        <v>0</v>
      </c>
      <c r="J578" s="44"/>
      <c r="K578" s="45"/>
      <c r="L578" s="52">
        <f t="shared" si="47"/>
        <v>125340.47</v>
      </c>
      <c r="M578" s="1"/>
    </row>
    <row r="579" spans="1:13" customFormat="1" ht="24" x14ac:dyDescent="0.25">
      <c r="A579" s="18"/>
      <c r="B579" s="47" t="s">
        <v>1071</v>
      </c>
      <c r="C579" s="38" t="s">
        <v>529</v>
      </c>
      <c r="D579" s="29" t="s">
        <v>1</v>
      </c>
      <c r="E579" s="21">
        <v>53100.47</v>
      </c>
      <c r="F579" s="39">
        <v>1</v>
      </c>
      <c r="G579" s="13"/>
      <c r="H579" s="14">
        <f t="shared" si="51"/>
        <v>0</v>
      </c>
      <c r="I579" s="14">
        <f t="shared" si="53"/>
        <v>0</v>
      </c>
      <c r="J579" s="44"/>
      <c r="K579" s="45"/>
      <c r="L579" s="52">
        <f t="shared" si="47"/>
        <v>53100.47</v>
      </c>
      <c r="M579" s="1"/>
    </row>
    <row r="580" spans="1:13" customFormat="1" ht="36" x14ac:dyDescent="0.25">
      <c r="A580" s="18"/>
      <c r="B580" s="47" t="s">
        <v>1072</v>
      </c>
      <c r="C580" s="38" t="s">
        <v>530</v>
      </c>
      <c r="D580" s="29" t="s">
        <v>1</v>
      </c>
      <c r="E580" s="21">
        <v>223465</v>
      </c>
      <c r="F580" s="39">
        <v>1</v>
      </c>
      <c r="G580" s="13"/>
      <c r="H580" s="14">
        <f t="shared" si="51"/>
        <v>0</v>
      </c>
      <c r="I580" s="14">
        <f t="shared" si="53"/>
        <v>0</v>
      </c>
      <c r="J580" s="44"/>
      <c r="K580" s="45"/>
      <c r="L580" s="52">
        <f t="shared" si="47"/>
        <v>223465</v>
      </c>
      <c r="M580" s="1"/>
    </row>
    <row r="581" spans="1:13" customFormat="1" ht="24" x14ac:dyDescent="0.25">
      <c r="A581" s="18"/>
      <c r="B581" s="47" t="s">
        <v>1073</v>
      </c>
      <c r="C581" s="38" t="s">
        <v>1115</v>
      </c>
      <c r="D581" s="29" t="s">
        <v>1</v>
      </c>
      <c r="E581" s="21">
        <v>344767.27</v>
      </c>
      <c r="F581" s="39">
        <v>1</v>
      </c>
      <c r="G581" s="13"/>
      <c r="H581" s="14">
        <f t="shared" si="51"/>
        <v>0</v>
      </c>
      <c r="I581" s="14">
        <f t="shared" si="53"/>
        <v>0</v>
      </c>
      <c r="J581" s="44"/>
      <c r="K581" s="45"/>
      <c r="L581" s="52">
        <f t="shared" si="47"/>
        <v>344767.27</v>
      </c>
      <c r="M581" s="1"/>
    </row>
    <row r="582" spans="1:13" customFormat="1" ht="24" x14ac:dyDescent="0.25">
      <c r="A582" s="18"/>
      <c r="B582" s="47" t="s">
        <v>1074</v>
      </c>
      <c r="C582" s="38" t="s">
        <v>531</v>
      </c>
      <c r="D582" s="29" t="s">
        <v>1</v>
      </c>
      <c r="E582" s="21">
        <v>202825</v>
      </c>
      <c r="F582" s="39">
        <v>1</v>
      </c>
      <c r="G582" s="13"/>
      <c r="H582" s="14">
        <f t="shared" si="51"/>
        <v>0</v>
      </c>
      <c r="I582" s="14">
        <f t="shared" si="53"/>
        <v>0</v>
      </c>
      <c r="J582" s="44"/>
      <c r="K582" s="45"/>
      <c r="L582" s="52">
        <f t="shared" si="47"/>
        <v>202825</v>
      </c>
      <c r="M582" s="1"/>
    </row>
    <row r="583" spans="1:13" customFormat="1" ht="24" x14ac:dyDescent="0.25">
      <c r="A583" s="18"/>
      <c r="B583" s="47" t="s">
        <v>1164</v>
      </c>
      <c r="C583" s="38" t="s">
        <v>532</v>
      </c>
      <c r="D583" s="29" t="s">
        <v>1</v>
      </c>
      <c r="E583" s="21">
        <v>139754.93</v>
      </c>
      <c r="F583" s="39">
        <v>1</v>
      </c>
      <c r="G583" s="13"/>
      <c r="H583" s="14">
        <f t="shared" si="51"/>
        <v>0</v>
      </c>
      <c r="I583" s="14">
        <f t="shared" si="53"/>
        <v>0</v>
      </c>
      <c r="J583" s="44"/>
      <c r="K583" s="45"/>
      <c r="L583" s="52">
        <f t="shared" si="47"/>
        <v>139754.93</v>
      </c>
      <c r="M583" s="1"/>
    </row>
    <row r="584" spans="1:13" customFormat="1" ht="24" x14ac:dyDescent="0.25">
      <c r="A584" s="18"/>
      <c r="B584" s="47" t="s">
        <v>1244</v>
      </c>
      <c r="C584" s="38" t="s">
        <v>1245</v>
      </c>
      <c r="D584" s="29" t="s">
        <v>1</v>
      </c>
      <c r="E584" s="21">
        <v>110977</v>
      </c>
      <c r="F584" s="39">
        <v>1</v>
      </c>
      <c r="G584" s="13"/>
      <c r="H584" s="14">
        <f t="shared" si="51"/>
        <v>0</v>
      </c>
      <c r="I584" s="14">
        <f t="shared" si="53"/>
        <v>0</v>
      </c>
      <c r="J584" s="44"/>
      <c r="K584" s="45"/>
      <c r="L584" s="52">
        <f t="shared" ref="L584:L639" si="54">ROUND(E584*F584,2)</f>
        <v>110977</v>
      </c>
      <c r="M584" s="1"/>
    </row>
    <row r="585" spans="1:13" customFormat="1" ht="15" x14ac:dyDescent="0.25">
      <c r="A585" s="48"/>
      <c r="B585" s="48"/>
      <c r="C585" s="48"/>
      <c r="D585" s="48"/>
      <c r="E585" s="48"/>
      <c r="F585" s="49"/>
      <c r="G585" s="48"/>
      <c r="H585" s="48"/>
      <c r="I585" s="48"/>
      <c r="J585" s="48"/>
      <c r="K585" s="48"/>
      <c r="L585" s="52">
        <f>ROUND(E585*F585,2)</f>
        <v>0</v>
      </c>
      <c r="M585" s="1"/>
    </row>
    <row r="586" spans="1:13" customFormat="1" ht="15" x14ac:dyDescent="0.25">
      <c r="A586" s="22">
        <v>15</v>
      </c>
      <c r="B586" s="64" t="s">
        <v>533</v>
      </c>
      <c r="C586" s="64"/>
      <c r="D586" s="12"/>
      <c r="E586" s="12"/>
      <c r="F586" s="12"/>
      <c r="G586" s="12"/>
      <c r="H586" s="12"/>
      <c r="I586" s="11"/>
      <c r="J586" s="11"/>
      <c r="K586" s="11"/>
      <c r="L586" s="52">
        <f>ROUND(E586*F586,2)</f>
        <v>0</v>
      </c>
      <c r="M586" s="1"/>
    </row>
    <row r="587" spans="1:13" customFormat="1" ht="15" x14ac:dyDescent="0.25">
      <c r="A587" s="18"/>
      <c r="B587" s="47" t="s">
        <v>1075</v>
      </c>
      <c r="C587" s="40" t="s">
        <v>534</v>
      </c>
      <c r="D587" s="51" t="s">
        <v>0</v>
      </c>
      <c r="E587" s="21">
        <v>96451.07</v>
      </c>
      <c r="F587" s="39">
        <v>1</v>
      </c>
      <c r="G587" s="13"/>
      <c r="H587" s="14">
        <f t="shared" ref="H587:H591" si="55">ROUND(G587*1,2)</f>
        <v>0</v>
      </c>
      <c r="I587" s="14">
        <f t="shared" ref="I587" si="56">H587*F587</f>
        <v>0</v>
      </c>
      <c r="J587" s="44"/>
      <c r="K587" s="45"/>
      <c r="L587" s="52">
        <f t="shared" si="54"/>
        <v>96451.07</v>
      </c>
      <c r="M587" s="1"/>
    </row>
    <row r="588" spans="1:13" customFormat="1" ht="15" x14ac:dyDescent="0.25">
      <c r="A588" s="18"/>
      <c r="B588" s="47" t="s">
        <v>1076</v>
      </c>
      <c r="C588" s="40" t="s">
        <v>535</v>
      </c>
      <c r="D588" s="51" t="s">
        <v>0</v>
      </c>
      <c r="E588" s="21">
        <v>136811.07</v>
      </c>
      <c r="F588" s="39">
        <v>1</v>
      </c>
      <c r="G588" s="13"/>
      <c r="H588" s="14">
        <f t="shared" si="55"/>
        <v>0</v>
      </c>
      <c r="I588" s="14">
        <f t="shared" ref="I588:I591" si="57">H588*F588</f>
        <v>0</v>
      </c>
      <c r="J588" s="44"/>
      <c r="K588" s="45"/>
      <c r="L588" s="52">
        <f t="shared" si="54"/>
        <v>136811.07</v>
      </c>
      <c r="M588" s="1"/>
    </row>
    <row r="589" spans="1:13" customFormat="1" ht="15" x14ac:dyDescent="0.25">
      <c r="A589" s="18"/>
      <c r="B589" s="47" t="s">
        <v>1077</v>
      </c>
      <c r="C589" s="40" t="s">
        <v>536</v>
      </c>
      <c r="D589" s="51" t="s">
        <v>0</v>
      </c>
      <c r="E589" s="21">
        <v>71535.070000000007</v>
      </c>
      <c r="F589" s="39">
        <v>1</v>
      </c>
      <c r="G589" s="13"/>
      <c r="H589" s="14">
        <f t="shared" si="55"/>
        <v>0</v>
      </c>
      <c r="I589" s="14">
        <f t="shared" si="57"/>
        <v>0</v>
      </c>
      <c r="J589" s="44"/>
      <c r="K589" s="45"/>
      <c r="L589" s="52">
        <f t="shared" si="54"/>
        <v>71535.070000000007</v>
      </c>
      <c r="M589" s="1"/>
    </row>
    <row r="590" spans="1:13" customFormat="1" ht="15" x14ac:dyDescent="0.25">
      <c r="A590" s="18"/>
      <c r="B590" s="47" t="s">
        <v>1078</v>
      </c>
      <c r="C590" s="40" t="s">
        <v>537</v>
      </c>
      <c r="D590" s="51" t="s">
        <v>0</v>
      </c>
      <c r="E590" s="21">
        <v>61945.07</v>
      </c>
      <c r="F590" s="39">
        <v>1</v>
      </c>
      <c r="G590" s="13"/>
      <c r="H590" s="14">
        <f t="shared" si="55"/>
        <v>0</v>
      </c>
      <c r="I590" s="14">
        <f t="shared" si="57"/>
        <v>0</v>
      </c>
      <c r="J590" s="44"/>
      <c r="K590" s="45"/>
      <c r="L590" s="52">
        <f t="shared" si="54"/>
        <v>61945.07</v>
      </c>
      <c r="M590" s="1"/>
    </row>
    <row r="591" spans="1:13" customFormat="1" ht="15" x14ac:dyDescent="0.25">
      <c r="A591" s="18"/>
      <c r="B591" s="47" t="s">
        <v>1079</v>
      </c>
      <c r="C591" s="40" t="s">
        <v>538</v>
      </c>
      <c r="D591" s="51" t="s">
        <v>0</v>
      </c>
      <c r="E591" s="21">
        <v>71535.070000000007</v>
      </c>
      <c r="F591" s="39">
        <v>1</v>
      </c>
      <c r="G591" s="13"/>
      <c r="H591" s="14">
        <f t="shared" si="55"/>
        <v>0</v>
      </c>
      <c r="I591" s="14">
        <f t="shared" si="57"/>
        <v>0</v>
      </c>
      <c r="J591" s="44"/>
      <c r="K591" s="45"/>
      <c r="L591" s="52">
        <f t="shared" si="54"/>
        <v>71535.070000000007</v>
      </c>
      <c r="M591" s="1"/>
    </row>
    <row r="592" spans="1:13" customFormat="1" ht="15" x14ac:dyDescent="0.25">
      <c r="A592" s="48"/>
      <c r="B592" s="48"/>
      <c r="C592" s="48"/>
      <c r="D592" s="48"/>
      <c r="E592" s="48"/>
      <c r="F592" s="49"/>
      <c r="G592" s="48"/>
      <c r="H592" s="48"/>
      <c r="I592" s="48"/>
      <c r="J592" s="48"/>
      <c r="K592" s="48"/>
      <c r="L592" s="52">
        <f>ROUND(E592*F592,2)</f>
        <v>0</v>
      </c>
      <c r="M592" s="1"/>
    </row>
    <row r="593" spans="1:13" customFormat="1" ht="15" x14ac:dyDescent="0.25">
      <c r="A593" s="41">
        <v>16</v>
      </c>
      <c r="B593" s="87" t="s">
        <v>539</v>
      </c>
      <c r="C593" s="87"/>
      <c r="D593" s="12"/>
      <c r="E593" s="12"/>
      <c r="F593" s="12"/>
      <c r="G593" s="12"/>
      <c r="H593" s="12"/>
      <c r="I593" s="11"/>
      <c r="J593" s="11"/>
      <c r="K593" s="11"/>
      <c r="L593" s="52">
        <f>ROUND(E593*F593,2)</f>
        <v>0</v>
      </c>
      <c r="M593" s="1"/>
    </row>
    <row r="594" spans="1:13" customFormat="1" ht="15" x14ac:dyDescent="0.25">
      <c r="A594" s="42"/>
      <c r="B594" s="47" t="s">
        <v>1080</v>
      </c>
      <c r="C594" s="24" t="s">
        <v>540</v>
      </c>
      <c r="D594" s="29" t="s">
        <v>8</v>
      </c>
      <c r="E594" s="43">
        <v>3661.08</v>
      </c>
      <c r="F594" s="39">
        <v>1</v>
      </c>
      <c r="G594" s="13"/>
      <c r="H594" s="14">
        <f t="shared" ref="H594:H635" si="58">ROUND(G594*1,2)</f>
        <v>0</v>
      </c>
      <c r="I594" s="14">
        <f t="shared" ref="I594" si="59">H594*F594</f>
        <v>0</v>
      </c>
      <c r="J594" s="44"/>
      <c r="K594" s="45"/>
      <c r="L594" s="52">
        <f t="shared" si="54"/>
        <v>3661.08</v>
      </c>
      <c r="M594" s="1"/>
    </row>
    <row r="595" spans="1:13" customFormat="1" ht="15" x14ac:dyDescent="0.25">
      <c r="A595" s="42"/>
      <c r="B595" s="47" t="s">
        <v>1081</v>
      </c>
      <c r="C595" s="24" t="s">
        <v>541</v>
      </c>
      <c r="D595" s="29" t="s">
        <v>8</v>
      </c>
      <c r="E595" s="43">
        <v>2395.89</v>
      </c>
      <c r="F595" s="39">
        <v>1</v>
      </c>
      <c r="G595" s="13"/>
      <c r="H595" s="14">
        <f t="shared" si="58"/>
        <v>0</v>
      </c>
      <c r="I595" s="14">
        <f t="shared" ref="I595:I635" si="60">H595*F595</f>
        <v>0</v>
      </c>
      <c r="J595" s="44"/>
      <c r="K595" s="45"/>
      <c r="L595" s="52">
        <f t="shared" si="54"/>
        <v>2395.89</v>
      </c>
      <c r="M595" s="1"/>
    </row>
    <row r="596" spans="1:13" customFormat="1" ht="15" x14ac:dyDescent="0.25">
      <c r="A596" s="42"/>
      <c r="B596" s="47" t="s">
        <v>1082</v>
      </c>
      <c r="C596" s="24" t="s">
        <v>542</v>
      </c>
      <c r="D596" s="29" t="s">
        <v>0</v>
      </c>
      <c r="E596" s="43">
        <v>47084.85</v>
      </c>
      <c r="F596" s="39">
        <v>1</v>
      </c>
      <c r="G596" s="13"/>
      <c r="H596" s="14">
        <f t="shared" si="58"/>
        <v>0</v>
      </c>
      <c r="I596" s="14">
        <f t="shared" si="60"/>
        <v>0</v>
      </c>
      <c r="J596" s="44"/>
      <c r="K596" s="45"/>
      <c r="L596" s="52">
        <f t="shared" si="54"/>
        <v>47084.85</v>
      </c>
      <c r="M596" s="1"/>
    </row>
    <row r="597" spans="1:13" customFormat="1" ht="15" x14ac:dyDescent="0.25">
      <c r="A597" s="42"/>
      <c r="B597" s="47" t="s">
        <v>1083</v>
      </c>
      <c r="C597" s="24" t="s">
        <v>543</v>
      </c>
      <c r="D597" s="29" t="s">
        <v>0</v>
      </c>
      <c r="E597" s="43">
        <v>55660.28</v>
      </c>
      <c r="F597" s="39">
        <v>1</v>
      </c>
      <c r="G597" s="13"/>
      <c r="H597" s="14">
        <f t="shared" si="58"/>
        <v>0</v>
      </c>
      <c r="I597" s="14">
        <f t="shared" si="60"/>
        <v>0</v>
      </c>
      <c r="J597" s="44"/>
      <c r="K597" s="45"/>
      <c r="L597" s="52">
        <f t="shared" si="54"/>
        <v>55660.28</v>
      </c>
      <c r="M597" s="1"/>
    </row>
    <row r="598" spans="1:13" customFormat="1" ht="24" x14ac:dyDescent="0.25">
      <c r="A598" s="42"/>
      <c r="B598" s="47" t="s">
        <v>1084</v>
      </c>
      <c r="C598" s="24" t="s">
        <v>544</v>
      </c>
      <c r="D598" s="29" t="s">
        <v>1</v>
      </c>
      <c r="E598" s="43">
        <v>550276.76</v>
      </c>
      <c r="F598" s="39">
        <v>1</v>
      </c>
      <c r="G598" s="13"/>
      <c r="H598" s="14">
        <f t="shared" si="58"/>
        <v>0</v>
      </c>
      <c r="I598" s="14">
        <f t="shared" si="60"/>
        <v>0</v>
      </c>
      <c r="J598" s="44"/>
      <c r="K598" s="45"/>
      <c r="L598" s="52">
        <f t="shared" si="54"/>
        <v>550276.76</v>
      </c>
      <c r="M598" s="1"/>
    </row>
    <row r="599" spans="1:13" customFormat="1" ht="15" x14ac:dyDescent="0.25">
      <c r="A599" s="42"/>
      <c r="B599" s="47" t="s">
        <v>1085</v>
      </c>
      <c r="C599" s="24" t="s">
        <v>545</v>
      </c>
      <c r="D599" s="29" t="s">
        <v>1</v>
      </c>
      <c r="E599" s="43">
        <v>75335.17</v>
      </c>
      <c r="F599" s="39">
        <v>1</v>
      </c>
      <c r="G599" s="13"/>
      <c r="H599" s="14">
        <f t="shared" si="58"/>
        <v>0</v>
      </c>
      <c r="I599" s="14">
        <f t="shared" si="60"/>
        <v>0</v>
      </c>
      <c r="J599" s="44"/>
      <c r="K599" s="45"/>
      <c r="L599" s="52">
        <f t="shared" si="54"/>
        <v>75335.17</v>
      </c>
      <c r="M599" s="1"/>
    </row>
    <row r="600" spans="1:13" customFormat="1" ht="15" x14ac:dyDescent="0.25">
      <c r="A600" s="42"/>
      <c r="B600" s="47" t="s">
        <v>1165</v>
      </c>
      <c r="C600" s="24" t="s">
        <v>1116</v>
      </c>
      <c r="D600" s="29" t="s">
        <v>8</v>
      </c>
      <c r="E600" s="43">
        <v>9226.59</v>
      </c>
      <c r="F600" s="39">
        <v>1</v>
      </c>
      <c r="G600" s="13"/>
      <c r="H600" s="14">
        <f t="shared" si="58"/>
        <v>0</v>
      </c>
      <c r="I600" s="14">
        <f t="shared" si="60"/>
        <v>0</v>
      </c>
      <c r="J600" s="44"/>
      <c r="K600" s="45"/>
      <c r="L600" s="52">
        <f t="shared" si="54"/>
        <v>9226.59</v>
      </c>
      <c r="M600" s="1"/>
    </row>
    <row r="601" spans="1:13" customFormat="1" ht="24" x14ac:dyDescent="0.25">
      <c r="A601" s="42"/>
      <c r="B601" s="47" t="s">
        <v>1166</v>
      </c>
      <c r="C601" s="24" t="s">
        <v>1117</v>
      </c>
      <c r="D601" s="29" t="s">
        <v>8</v>
      </c>
      <c r="E601" s="43">
        <v>4777.8599999999997</v>
      </c>
      <c r="F601" s="39">
        <v>1</v>
      </c>
      <c r="G601" s="13"/>
      <c r="H601" s="14">
        <f t="shared" si="58"/>
        <v>0</v>
      </c>
      <c r="I601" s="14">
        <f t="shared" si="60"/>
        <v>0</v>
      </c>
      <c r="J601" s="44"/>
      <c r="K601" s="45"/>
      <c r="L601" s="52">
        <f t="shared" si="54"/>
        <v>4777.8599999999997</v>
      </c>
      <c r="M601" s="1"/>
    </row>
    <row r="602" spans="1:13" customFormat="1" ht="15" x14ac:dyDescent="0.25">
      <c r="A602" s="42"/>
      <c r="B602" s="47" t="s">
        <v>1167</v>
      </c>
      <c r="C602" s="24" t="s">
        <v>1118</v>
      </c>
      <c r="D602" s="29" t="s">
        <v>12</v>
      </c>
      <c r="E602" s="43">
        <v>105255.31</v>
      </c>
      <c r="F602" s="39">
        <v>1</v>
      </c>
      <c r="G602" s="13"/>
      <c r="H602" s="14">
        <f t="shared" si="58"/>
        <v>0</v>
      </c>
      <c r="I602" s="14">
        <f t="shared" si="60"/>
        <v>0</v>
      </c>
      <c r="J602" s="44"/>
      <c r="K602" s="45"/>
      <c r="L602" s="52">
        <f t="shared" si="54"/>
        <v>105255.31</v>
      </c>
      <c r="M602" s="1"/>
    </row>
    <row r="603" spans="1:13" customFormat="1" ht="15" x14ac:dyDescent="0.25">
      <c r="A603" s="42"/>
      <c r="B603" s="47" t="s">
        <v>1168</v>
      </c>
      <c r="C603" s="24" t="s">
        <v>1119</v>
      </c>
      <c r="D603" s="29" t="s">
        <v>12</v>
      </c>
      <c r="E603" s="43">
        <v>112773.55</v>
      </c>
      <c r="F603" s="39">
        <v>1</v>
      </c>
      <c r="G603" s="13"/>
      <c r="H603" s="14">
        <f t="shared" si="58"/>
        <v>0</v>
      </c>
      <c r="I603" s="14">
        <f t="shared" si="60"/>
        <v>0</v>
      </c>
      <c r="J603" s="44"/>
      <c r="K603" s="45"/>
      <c r="L603" s="52">
        <f t="shared" si="54"/>
        <v>112773.55</v>
      </c>
      <c r="M603" s="1"/>
    </row>
    <row r="604" spans="1:13" customFormat="1" ht="15" x14ac:dyDescent="0.25">
      <c r="A604" s="42"/>
      <c r="B604" s="47" t="s">
        <v>1169</v>
      </c>
      <c r="C604" s="24" t="s">
        <v>1120</v>
      </c>
      <c r="D604" s="29" t="s">
        <v>12</v>
      </c>
      <c r="E604" s="43">
        <v>9984.83</v>
      </c>
      <c r="F604" s="39">
        <v>1</v>
      </c>
      <c r="G604" s="13"/>
      <c r="H604" s="14">
        <f t="shared" si="58"/>
        <v>0</v>
      </c>
      <c r="I604" s="14">
        <f t="shared" si="60"/>
        <v>0</v>
      </c>
      <c r="J604" s="44"/>
      <c r="K604" s="45"/>
      <c r="L604" s="52">
        <f t="shared" si="54"/>
        <v>9984.83</v>
      </c>
      <c r="M604" s="1"/>
    </row>
    <row r="605" spans="1:13" customFormat="1" ht="15" x14ac:dyDescent="0.25">
      <c r="A605" s="42"/>
      <c r="B605" s="47" t="s">
        <v>1170</v>
      </c>
      <c r="C605" s="24" t="s">
        <v>1121</v>
      </c>
      <c r="D605" s="29" t="s">
        <v>12</v>
      </c>
      <c r="E605" s="43">
        <v>43965.440000000002</v>
      </c>
      <c r="F605" s="39">
        <v>1</v>
      </c>
      <c r="G605" s="13"/>
      <c r="H605" s="14">
        <f t="shared" si="58"/>
        <v>0</v>
      </c>
      <c r="I605" s="14">
        <f t="shared" si="60"/>
        <v>0</v>
      </c>
      <c r="J605" s="44"/>
      <c r="K605" s="45"/>
      <c r="L605" s="52">
        <f t="shared" si="54"/>
        <v>43965.440000000002</v>
      </c>
      <c r="M605" s="1"/>
    </row>
    <row r="606" spans="1:13" customFormat="1" ht="15" x14ac:dyDescent="0.25">
      <c r="A606" s="42"/>
      <c r="B606" s="47" t="s">
        <v>1171</v>
      </c>
      <c r="C606" s="24" t="s">
        <v>1122</v>
      </c>
      <c r="D606" s="29" t="s">
        <v>12</v>
      </c>
      <c r="E606" s="43">
        <v>96690.93</v>
      </c>
      <c r="F606" s="39">
        <v>1</v>
      </c>
      <c r="G606" s="13"/>
      <c r="H606" s="14">
        <f t="shared" si="58"/>
        <v>0</v>
      </c>
      <c r="I606" s="14">
        <f t="shared" si="60"/>
        <v>0</v>
      </c>
      <c r="J606" s="44"/>
      <c r="K606" s="45"/>
      <c r="L606" s="52">
        <f t="shared" si="54"/>
        <v>96690.93</v>
      </c>
      <c r="M606" s="1"/>
    </row>
    <row r="607" spans="1:13" customFormat="1" ht="15" x14ac:dyDescent="0.25">
      <c r="A607" s="42"/>
      <c r="B607" s="47" t="s">
        <v>1172</v>
      </c>
      <c r="C607" s="24" t="s">
        <v>1123</v>
      </c>
      <c r="D607" s="29" t="s">
        <v>12</v>
      </c>
      <c r="E607" s="43">
        <v>30976.41</v>
      </c>
      <c r="F607" s="39">
        <v>1</v>
      </c>
      <c r="G607" s="13"/>
      <c r="H607" s="14">
        <f t="shared" si="58"/>
        <v>0</v>
      </c>
      <c r="I607" s="14">
        <f t="shared" si="60"/>
        <v>0</v>
      </c>
      <c r="J607" s="44"/>
      <c r="K607" s="45"/>
      <c r="L607" s="52">
        <f t="shared" si="54"/>
        <v>30976.41</v>
      </c>
      <c r="M607" s="1"/>
    </row>
    <row r="608" spans="1:13" customFormat="1" ht="15" x14ac:dyDescent="0.25">
      <c r="A608" s="42"/>
      <c r="B608" s="47" t="s">
        <v>1173</v>
      </c>
      <c r="C608" s="24" t="s">
        <v>1124</v>
      </c>
      <c r="D608" s="29" t="s">
        <v>12</v>
      </c>
      <c r="E608" s="43">
        <v>43018.8</v>
      </c>
      <c r="F608" s="39">
        <v>1</v>
      </c>
      <c r="G608" s="13"/>
      <c r="H608" s="14">
        <f t="shared" si="58"/>
        <v>0</v>
      </c>
      <c r="I608" s="14">
        <f t="shared" si="60"/>
        <v>0</v>
      </c>
      <c r="J608" s="44"/>
      <c r="K608" s="45"/>
      <c r="L608" s="52">
        <f t="shared" si="54"/>
        <v>43018.8</v>
      </c>
      <c r="M608" s="1"/>
    </row>
    <row r="609" spans="1:13" customFormat="1" ht="15" x14ac:dyDescent="0.25">
      <c r="A609" s="42"/>
      <c r="B609" s="47" t="s">
        <v>1174</v>
      </c>
      <c r="C609" s="24" t="s">
        <v>1125</v>
      </c>
      <c r="D609" s="29" t="s">
        <v>12</v>
      </c>
      <c r="E609" s="43">
        <v>43022.78</v>
      </c>
      <c r="F609" s="39">
        <v>1</v>
      </c>
      <c r="G609" s="13"/>
      <c r="H609" s="14">
        <f t="shared" si="58"/>
        <v>0</v>
      </c>
      <c r="I609" s="14">
        <f t="shared" si="60"/>
        <v>0</v>
      </c>
      <c r="J609" s="44"/>
      <c r="K609" s="45"/>
      <c r="L609" s="52">
        <f t="shared" si="54"/>
        <v>43022.78</v>
      </c>
      <c r="M609" s="1"/>
    </row>
    <row r="610" spans="1:13" customFormat="1" ht="15" x14ac:dyDescent="0.25">
      <c r="A610" s="42"/>
      <c r="B610" s="47" t="s">
        <v>1175</v>
      </c>
      <c r="C610" s="24" t="s">
        <v>1126</v>
      </c>
      <c r="D610" s="29" t="s">
        <v>12</v>
      </c>
      <c r="E610" s="43">
        <v>56304.01</v>
      </c>
      <c r="F610" s="39">
        <v>1</v>
      </c>
      <c r="G610" s="13"/>
      <c r="H610" s="14">
        <f t="shared" si="58"/>
        <v>0</v>
      </c>
      <c r="I610" s="14">
        <f t="shared" si="60"/>
        <v>0</v>
      </c>
      <c r="J610" s="44"/>
      <c r="K610" s="45"/>
      <c r="L610" s="52">
        <f t="shared" si="54"/>
        <v>56304.01</v>
      </c>
      <c r="M610" s="1"/>
    </row>
    <row r="611" spans="1:13" customFormat="1" ht="15" x14ac:dyDescent="0.25">
      <c r="A611" s="42"/>
      <c r="B611" s="47" t="s">
        <v>1176</v>
      </c>
      <c r="C611" s="24" t="s">
        <v>1127</v>
      </c>
      <c r="D611" s="29" t="s">
        <v>12</v>
      </c>
      <c r="E611" s="43">
        <v>177929.44</v>
      </c>
      <c r="F611" s="39">
        <v>1</v>
      </c>
      <c r="G611" s="13"/>
      <c r="H611" s="14">
        <f t="shared" si="58"/>
        <v>0</v>
      </c>
      <c r="I611" s="14">
        <f t="shared" si="60"/>
        <v>0</v>
      </c>
      <c r="J611" s="44"/>
      <c r="K611" s="45"/>
      <c r="L611" s="52">
        <f t="shared" si="54"/>
        <v>177929.44</v>
      </c>
      <c r="M611" s="1"/>
    </row>
    <row r="612" spans="1:13" customFormat="1" ht="15" x14ac:dyDescent="0.25">
      <c r="A612" s="42"/>
      <c r="B612" s="47" t="s">
        <v>1177</v>
      </c>
      <c r="C612" s="24" t="s">
        <v>1128</v>
      </c>
      <c r="D612" s="29" t="s">
        <v>0</v>
      </c>
      <c r="E612" s="43">
        <v>47572.76</v>
      </c>
      <c r="F612" s="39">
        <v>1</v>
      </c>
      <c r="G612" s="13"/>
      <c r="H612" s="14">
        <f t="shared" si="58"/>
        <v>0</v>
      </c>
      <c r="I612" s="14">
        <f t="shared" si="60"/>
        <v>0</v>
      </c>
      <c r="J612" s="44"/>
      <c r="K612" s="45"/>
      <c r="L612" s="52">
        <f t="shared" si="54"/>
        <v>47572.76</v>
      </c>
      <c r="M612" s="1"/>
    </row>
    <row r="613" spans="1:13" customFormat="1" ht="15" x14ac:dyDescent="0.25">
      <c r="A613" s="42"/>
      <c r="B613" s="47" t="s">
        <v>1178</v>
      </c>
      <c r="C613" s="24" t="s">
        <v>1129</v>
      </c>
      <c r="D613" s="29" t="s">
        <v>12</v>
      </c>
      <c r="E613" s="43">
        <v>197584.09</v>
      </c>
      <c r="F613" s="39">
        <v>1</v>
      </c>
      <c r="G613" s="13"/>
      <c r="H613" s="14">
        <f t="shared" si="58"/>
        <v>0</v>
      </c>
      <c r="I613" s="14">
        <f t="shared" si="60"/>
        <v>0</v>
      </c>
      <c r="J613" s="44"/>
      <c r="K613" s="45"/>
      <c r="L613" s="52">
        <f t="shared" si="54"/>
        <v>197584.09</v>
      </c>
      <c r="M613" s="1"/>
    </row>
    <row r="614" spans="1:13" customFormat="1" ht="15" x14ac:dyDescent="0.25">
      <c r="A614" s="42"/>
      <c r="B614" s="47" t="s">
        <v>1179</v>
      </c>
      <c r="C614" s="24" t="s">
        <v>1130</v>
      </c>
      <c r="D614" s="29" t="s">
        <v>12</v>
      </c>
      <c r="E614" s="43">
        <v>113402.21</v>
      </c>
      <c r="F614" s="39">
        <v>1</v>
      </c>
      <c r="G614" s="13"/>
      <c r="H614" s="14">
        <f t="shared" si="58"/>
        <v>0</v>
      </c>
      <c r="I614" s="14">
        <f t="shared" si="60"/>
        <v>0</v>
      </c>
      <c r="J614" s="44"/>
      <c r="K614" s="45"/>
      <c r="L614" s="52">
        <f t="shared" si="54"/>
        <v>113402.21</v>
      </c>
      <c r="M614" s="1"/>
    </row>
    <row r="615" spans="1:13" customFormat="1" ht="15" x14ac:dyDescent="0.25">
      <c r="A615" s="42"/>
      <c r="B615" s="47" t="s">
        <v>1180</v>
      </c>
      <c r="C615" s="24" t="s">
        <v>1131</v>
      </c>
      <c r="D615" s="29" t="s">
        <v>12</v>
      </c>
      <c r="E615" s="43">
        <v>76951.649999999994</v>
      </c>
      <c r="F615" s="39">
        <v>1</v>
      </c>
      <c r="G615" s="13"/>
      <c r="H615" s="14">
        <f t="shared" si="58"/>
        <v>0</v>
      </c>
      <c r="I615" s="14">
        <f t="shared" si="60"/>
        <v>0</v>
      </c>
      <c r="J615" s="44"/>
      <c r="K615" s="45"/>
      <c r="L615" s="52">
        <f t="shared" si="54"/>
        <v>76951.649999999994</v>
      </c>
      <c r="M615" s="1"/>
    </row>
    <row r="616" spans="1:13" customFormat="1" ht="15" x14ac:dyDescent="0.25">
      <c r="A616" s="42"/>
      <c r="B616" s="47" t="s">
        <v>1181</v>
      </c>
      <c r="C616" s="24" t="s">
        <v>1132</v>
      </c>
      <c r="D616" s="29" t="s">
        <v>12</v>
      </c>
      <c r="E616" s="43">
        <v>5658.07</v>
      </c>
      <c r="F616" s="39">
        <v>1</v>
      </c>
      <c r="G616" s="13"/>
      <c r="H616" s="14">
        <f t="shared" si="58"/>
        <v>0</v>
      </c>
      <c r="I616" s="14">
        <f t="shared" si="60"/>
        <v>0</v>
      </c>
      <c r="J616" s="44"/>
      <c r="K616" s="45"/>
      <c r="L616" s="52">
        <f t="shared" si="54"/>
        <v>5658.07</v>
      </c>
      <c r="M616" s="1"/>
    </row>
    <row r="617" spans="1:13" customFormat="1" ht="15" x14ac:dyDescent="0.25">
      <c r="A617" s="42"/>
      <c r="B617" s="47" t="s">
        <v>1182</v>
      </c>
      <c r="C617" s="24" t="s">
        <v>1133</v>
      </c>
      <c r="D617" s="29" t="s">
        <v>12</v>
      </c>
      <c r="E617" s="43">
        <v>7921.88</v>
      </c>
      <c r="F617" s="39">
        <v>1</v>
      </c>
      <c r="G617" s="13"/>
      <c r="H617" s="14">
        <f t="shared" si="58"/>
        <v>0</v>
      </c>
      <c r="I617" s="14">
        <f t="shared" si="60"/>
        <v>0</v>
      </c>
      <c r="J617" s="44"/>
      <c r="K617" s="45"/>
      <c r="L617" s="52">
        <f t="shared" si="54"/>
        <v>7921.88</v>
      </c>
      <c r="M617" s="1"/>
    </row>
    <row r="618" spans="1:13" customFormat="1" ht="24" x14ac:dyDescent="0.25">
      <c r="A618" s="42"/>
      <c r="B618" s="47" t="s">
        <v>1183</v>
      </c>
      <c r="C618" s="24" t="s">
        <v>1134</v>
      </c>
      <c r="D618" s="29" t="s">
        <v>12</v>
      </c>
      <c r="E618" s="43">
        <v>31247.4</v>
      </c>
      <c r="F618" s="39">
        <v>1</v>
      </c>
      <c r="G618" s="13"/>
      <c r="H618" s="14">
        <f t="shared" si="58"/>
        <v>0</v>
      </c>
      <c r="I618" s="14">
        <f t="shared" si="60"/>
        <v>0</v>
      </c>
      <c r="J618" s="44"/>
      <c r="K618" s="45"/>
      <c r="L618" s="52">
        <f t="shared" si="54"/>
        <v>31247.4</v>
      </c>
      <c r="M618" s="1"/>
    </row>
    <row r="619" spans="1:13" customFormat="1" ht="24" x14ac:dyDescent="0.25">
      <c r="A619" s="42"/>
      <c r="B619" s="47" t="s">
        <v>1184</v>
      </c>
      <c r="C619" s="24" t="s">
        <v>1135</v>
      </c>
      <c r="D619" s="29" t="s">
        <v>12</v>
      </c>
      <c r="E619" s="43">
        <v>27828.98</v>
      </c>
      <c r="F619" s="39">
        <v>1</v>
      </c>
      <c r="G619" s="13"/>
      <c r="H619" s="14">
        <f t="shared" si="58"/>
        <v>0</v>
      </c>
      <c r="I619" s="14">
        <f t="shared" si="60"/>
        <v>0</v>
      </c>
      <c r="J619" s="44"/>
      <c r="K619" s="45"/>
      <c r="L619" s="52">
        <f t="shared" si="54"/>
        <v>27828.98</v>
      </c>
      <c r="M619" s="1"/>
    </row>
    <row r="620" spans="1:13" customFormat="1" ht="15" x14ac:dyDescent="0.25">
      <c r="A620" s="42"/>
      <c r="B620" s="47" t="s">
        <v>1185</v>
      </c>
      <c r="C620" s="24" t="s">
        <v>1136</v>
      </c>
      <c r="D620" s="29" t="s">
        <v>0</v>
      </c>
      <c r="E620" s="43">
        <v>7690.13</v>
      </c>
      <c r="F620" s="39">
        <v>1</v>
      </c>
      <c r="G620" s="13"/>
      <c r="H620" s="14">
        <f t="shared" si="58"/>
        <v>0</v>
      </c>
      <c r="I620" s="14">
        <f t="shared" si="60"/>
        <v>0</v>
      </c>
      <c r="J620" s="44"/>
      <c r="K620" s="45"/>
      <c r="L620" s="52">
        <f t="shared" si="54"/>
        <v>7690.13</v>
      </c>
      <c r="M620" s="1"/>
    </row>
    <row r="621" spans="1:13" customFormat="1" ht="15" x14ac:dyDescent="0.25">
      <c r="A621" s="42"/>
      <c r="B621" s="47" t="s">
        <v>1186</v>
      </c>
      <c r="C621" s="24" t="s">
        <v>1137</v>
      </c>
      <c r="D621" s="29" t="s">
        <v>0</v>
      </c>
      <c r="E621" s="43">
        <v>12500.18</v>
      </c>
      <c r="F621" s="39">
        <v>1</v>
      </c>
      <c r="G621" s="13"/>
      <c r="H621" s="14">
        <f t="shared" si="58"/>
        <v>0</v>
      </c>
      <c r="I621" s="14">
        <f t="shared" si="60"/>
        <v>0</v>
      </c>
      <c r="J621" s="44"/>
      <c r="K621" s="45"/>
      <c r="L621" s="52">
        <f t="shared" si="54"/>
        <v>12500.18</v>
      </c>
      <c r="M621" s="1"/>
    </row>
    <row r="622" spans="1:13" customFormat="1" ht="24" x14ac:dyDescent="0.25">
      <c r="A622" s="42"/>
      <c r="B622" s="47" t="s">
        <v>1187</v>
      </c>
      <c r="C622" s="24" t="s">
        <v>1138</v>
      </c>
      <c r="D622" s="29" t="s">
        <v>0</v>
      </c>
      <c r="E622" s="43">
        <v>30472.85</v>
      </c>
      <c r="F622" s="39">
        <v>1</v>
      </c>
      <c r="G622" s="13"/>
      <c r="H622" s="14">
        <f t="shared" si="58"/>
        <v>0</v>
      </c>
      <c r="I622" s="14">
        <f t="shared" si="60"/>
        <v>0</v>
      </c>
      <c r="J622" s="44"/>
      <c r="K622" s="45"/>
      <c r="L622" s="52">
        <f t="shared" si="54"/>
        <v>30472.85</v>
      </c>
      <c r="M622" s="1"/>
    </row>
    <row r="623" spans="1:13" customFormat="1" ht="24" x14ac:dyDescent="0.25">
      <c r="A623" s="42"/>
      <c r="B623" s="47" t="s">
        <v>1188</v>
      </c>
      <c r="C623" s="24" t="s">
        <v>1139</v>
      </c>
      <c r="D623" s="29" t="s">
        <v>0</v>
      </c>
      <c r="E623" s="43">
        <v>3142.35</v>
      </c>
      <c r="F623" s="39">
        <v>1</v>
      </c>
      <c r="G623" s="13"/>
      <c r="H623" s="14">
        <f t="shared" si="58"/>
        <v>0</v>
      </c>
      <c r="I623" s="14">
        <f t="shared" si="60"/>
        <v>0</v>
      </c>
      <c r="J623" s="44"/>
      <c r="K623" s="45"/>
      <c r="L623" s="52">
        <f t="shared" si="54"/>
        <v>3142.35</v>
      </c>
      <c r="M623" s="1"/>
    </row>
    <row r="624" spans="1:13" customFormat="1" ht="24" x14ac:dyDescent="0.25">
      <c r="A624" s="42"/>
      <c r="B624" s="47" t="s">
        <v>1189</v>
      </c>
      <c r="C624" s="24" t="s">
        <v>1140</v>
      </c>
      <c r="D624" s="29" t="s">
        <v>12</v>
      </c>
      <c r="E624" s="43">
        <v>703918.56</v>
      </c>
      <c r="F624" s="39">
        <v>1</v>
      </c>
      <c r="G624" s="13"/>
      <c r="H624" s="14">
        <f t="shared" si="58"/>
        <v>0</v>
      </c>
      <c r="I624" s="14">
        <f t="shared" si="60"/>
        <v>0</v>
      </c>
      <c r="J624" s="44"/>
      <c r="K624" s="45"/>
      <c r="L624" s="52">
        <f t="shared" si="54"/>
        <v>703918.56</v>
      </c>
      <c r="M624" s="1"/>
    </row>
    <row r="625" spans="1:13" customFormat="1" ht="15" x14ac:dyDescent="0.25">
      <c r="A625" s="42"/>
      <c r="B625" s="47" t="s">
        <v>1190</v>
      </c>
      <c r="C625" s="24" t="s">
        <v>1141</v>
      </c>
      <c r="D625" s="29" t="s">
        <v>12</v>
      </c>
      <c r="E625" s="43">
        <v>122353.97</v>
      </c>
      <c r="F625" s="39">
        <v>1</v>
      </c>
      <c r="G625" s="13"/>
      <c r="H625" s="14">
        <f t="shared" si="58"/>
        <v>0</v>
      </c>
      <c r="I625" s="14">
        <f t="shared" si="60"/>
        <v>0</v>
      </c>
      <c r="J625" s="44"/>
      <c r="K625" s="45"/>
      <c r="L625" s="52">
        <f t="shared" si="54"/>
        <v>122353.97</v>
      </c>
      <c r="M625" s="1"/>
    </row>
    <row r="626" spans="1:13" customFormat="1" ht="24" x14ac:dyDescent="0.25">
      <c r="A626" s="42"/>
      <c r="B626" s="47" t="s">
        <v>1191</v>
      </c>
      <c r="C626" s="24" t="s">
        <v>1142</v>
      </c>
      <c r="D626" s="29" t="s">
        <v>12</v>
      </c>
      <c r="E626" s="43">
        <v>212988.6</v>
      </c>
      <c r="F626" s="39">
        <v>1</v>
      </c>
      <c r="G626" s="13"/>
      <c r="H626" s="14">
        <f t="shared" si="58"/>
        <v>0</v>
      </c>
      <c r="I626" s="14">
        <f t="shared" si="60"/>
        <v>0</v>
      </c>
      <c r="J626" s="44"/>
      <c r="K626" s="45"/>
      <c r="L626" s="52">
        <f t="shared" si="54"/>
        <v>212988.6</v>
      </c>
      <c r="M626" s="1"/>
    </row>
    <row r="627" spans="1:13" customFormat="1" ht="24" x14ac:dyDescent="0.25">
      <c r="A627" s="42"/>
      <c r="B627" s="47" t="s">
        <v>1192</v>
      </c>
      <c r="C627" s="24" t="s">
        <v>1143</v>
      </c>
      <c r="D627" s="29" t="s">
        <v>12</v>
      </c>
      <c r="E627" s="43">
        <v>194221.88</v>
      </c>
      <c r="F627" s="39">
        <v>1</v>
      </c>
      <c r="G627" s="13"/>
      <c r="H627" s="14">
        <f t="shared" si="58"/>
        <v>0</v>
      </c>
      <c r="I627" s="14">
        <f t="shared" si="60"/>
        <v>0</v>
      </c>
      <c r="J627" s="44"/>
      <c r="K627" s="45"/>
      <c r="L627" s="52">
        <f t="shared" si="54"/>
        <v>194221.88</v>
      </c>
      <c r="M627" s="1"/>
    </row>
    <row r="628" spans="1:13" customFormat="1" ht="24" x14ac:dyDescent="0.25">
      <c r="A628" s="42"/>
      <c r="B628" s="47" t="s">
        <v>1193</v>
      </c>
      <c r="C628" s="24" t="s">
        <v>1144</v>
      </c>
      <c r="D628" s="29" t="s">
        <v>12</v>
      </c>
      <c r="E628" s="43">
        <v>195904.14</v>
      </c>
      <c r="F628" s="39">
        <v>1</v>
      </c>
      <c r="G628" s="13"/>
      <c r="H628" s="14">
        <f t="shared" si="58"/>
        <v>0</v>
      </c>
      <c r="I628" s="14">
        <f t="shared" si="60"/>
        <v>0</v>
      </c>
      <c r="J628" s="44"/>
      <c r="K628" s="45"/>
      <c r="L628" s="52">
        <f t="shared" si="54"/>
        <v>195904.14</v>
      </c>
      <c r="M628" s="1"/>
    </row>
    <row r="629" spans="1:13" customFormat="1" ht="15" x14ac:dyDescent="0.25">
      <c r="A629" s="42"/>
      <c r="B629" s="47" t="s">
        <v>1194</v>
      </c>
      <c r="C629" s="24" t="s">
        <v>1145</v>
      </c>
      <c r="D629" s="29" t="s">
        <v>12</v>
      </c>
      <c r="E629" s="43">
        <v>196233.35</v>
      </c>
      <c r="F629" s="39">
        <v>1</v>
      </c>
      <c r="G629" s="13"/>
      <c r="H629" s="14">
        <f t="shared" si="58"/>
        <v>0</v>
      </c>
      <c r="I629" s="14">
        <f t="shared" si="60"/>
        <v>0</v>
      </c>
      <c r="J629" s="44"/>
      <c r="K629" s="45"/>
      <c r="L629" s="52">
        <f t="shared" si="54"/>
        <v>196233.35</v>
      </c>
      <c r="M629" s="1"/>
    </row>
    <row r="630" spans="1:13" customFormat="1" ht="15" x14ac:dyDescent="0.25">
      <c r="A630" s="42"/>
      <c r="B630" s="47" t="s">
        <v>1195</v>
      </c>
      <c r="C630" s="24" t="s">
        <v>1146</v>
      </c>
      <c r="D630" s="29" t="s">
        <v>1</v>
      </c>
      <c r="E630" s="43">
        <v>11632.18</v>
      </c>
      <c r="F630" s="39">
        <v>1</v>
      </c>
      <c r="G630" s="13"/>
      <c r="H630" s="14">
        <f t="shared" si="58"/>
        <v>0</v>
      </c>
      <c r="I630" s="14">
        <f t="shared" si="60"/>
        <v>0</v>
      </c>
      <c r="J630" s="44"/>
      <c r="K630" s="45"/>
      <c r="L630" s="52">
        <f t="shared" si="54"/>
        <v>11632.18</v>
      </c>
      <c r="M630" s="1"/>
    </row>
    <row r="631" spans="1:13" customFormat="1" ht="15" x14ac:dyDescent="0.25">
      <c r="A631" s="42"/>
      <c r="B631" s="47" t="s">
        <v>1196</v>
      </c>
      <c r="C631" s="24" t="s">
        <v>1147</v>
      </c>
      <c r="D631" s="29" t="s">
        <v>12</v>
      </c>
      <c r="E631" s="43">
        <v>823167.73</v>
      </c>
      <c r="F631" s="39">
        <v>1</v>
      </c>
      <c r="G631" s="13"/>
      <c r="H631" s="14">
        <f t="shared" si="58"/>
        <v>0</v>
      </c>
      <c r="I631" s="14">
        <f t="shared" si="60"/>
        <v>0</v>
      </c>
      <c r="J631" s="44"/>
      <c r="K631" s="45"/>
      <c r="L631" s="52">
        <f t="shared" si="54"/>
        <v>823167.73</v>
      </c>
      <c r="M631" s="1"/>
    </row>
    <row r="632" spans="1:13" customFormat="1" ht="24" x14ac:dyDescent="0.25">
      <c r="A632" s="42"/>
      <c r="B632" s="47" t="s">
        <v>1197</v>
      </c>
      <c r="C632" s="24" t="s">
        <v>1148</v>
      </c>
      <c r="D632" s="29" t="s">
        <v>1149</v>
      </c>
      <c r="E632" s="43">
        <v>22183.97</v>
      </c>
      <c r="F632" s="39">
        <v>1</v>
      </c>
      <c r="G632" s="13"/>
      <c r="H632" s="14">
        <f t="shared" si="58"/>
        <v>0</v>
      </c>
      <c r="I632" s="14">
        <f t="shared" si="60"/>
        <v>0</v>
      </c>
      <c r="J632" s="44"/>
      <c r="K632" s="45"/>
      <c r="L632" s="52">
        <f t="shared" si="54"/>
        <v>22183.97</v>
      </c>
      <c r="M632" s="1"/>
    </row>
    <row r="633" spans="1:13" customFormat="1" ht="24" x14ac:dyDescent="0.25">
      <c r="A633" s="42"/>
      <c r="B633" s="47" t="s">
        <v>1198</v>
      </c>
      <c r="C633" s="24" t="s">
        <v>1150</v>
      </c>
      <c r="D633" s="29" t="s">
        <v>8</v>
      </c>
      <c r="E633" s="43">
        <v>170869.39</v>
      </c>
      <c r="F633" s="39">
        <v>1</v>
      </c>
      <c r="G633" s="13"/>
      <c r="H633" s="14">
        <f t="shared" si="58"/>
        <v>0</v>
      </c>
      <c r="I633" s="14">
        <f t="shared" si="60"/>
        <v>0</v>
      </c>
      <c r="J633" s="44"/>
      <c r="K633" s="45"/>
      <c r="L633" s="52">
        <f t="shared" si="54"/>
        <v>170869.39</v>
      </c>
      <c r="M633" s="1"/>
    </row>
    <row r="634" spans="1:13" customFormat="1" ht="24" x14ac:dyDescent="0.25">
      <c r="A634" s="42"/>
      <c r="B634" s="47" t="s">
        <v>1199</v>
      </c>
      <c r="C634" s="24" t="s">
        <v>1151</v>
      </c>
      <c r="D634" s="29" t="s">
        <v>8</v>
      </c>
      <c r="E634" s="43">
        <v>305233.71999999997</v>
      </c>
      <c r="F634" s="39">
        <v>1</v>
      </c>
      <c r="G634" s="13"/>
      <c r="H634" s="14">
        <f t="shared" si="58"/>
        <v>0</v>
      </c>
      <c r="I634" s="14">
        <f t="shared" si="60"/>
        <v>0</v>
      </c>
      <c r="J634" s="44"/>
      <c r="K634" s="45"/>
      <c r="L634" s="52">
        <f t="shared" si="54"/>
        <v>305233.71999999997</v>
      </c>
      <c r="M634" s="1"/>
    </row>
    <row r="635" spans="1:13" customFormat="1" ht="24" x14ac:dyDescent="0.25">
      <c r="A635" s="42"/>
      <c r="B635" s="47" t="s">
        <v>1200</v>
      </c>
      <c r="C635" s="24" t="s">
        <v>1152</v>
      </c>
      <c r="D635" s="29" t="s">
        <v>8</v>
      </c>
      <c r="E635" s="43">
        <v>492908.53</v>
      </c>
      <c r="F635" s="39">
        <v>1</v>
      </c>
      <c r="G635" s="13"/>
      <c r="H635" s="14">
        <f t="shared" si="58"/>
        <v>0</v>
      </c>
      <c r="I635" s="14">
        <f t="shared" si="60"/>
        <v>0</v>
      </c>
      <c r="J635" s="44"/>
      <c r="K635" s="45"/>
      <c r="L635" s="52">
        <f>ROUND(E635*F635,2)</f>
        <v>492908.53</v>
      </c>
      <c r="M635" s="1"/>
    </row>
    <row r="636" spans="1:13" customFormat="1" ht="15" x14ac:dyDescent="0.25">
      <c r="A636" s="48"/>
      <c r="B636" s="48"/>
      <c r="C636" s="48"/>
      <c r="D636" s="48"/>
      <c r="E636" s="48"/>
      <c r="F636" s="49"/>
      <c r="G636" s="48"/>
      <c r="H636" s="48"/>
      <c r="I636" s="48"/>
      <c r="J636" s="48"/>
      <c r="K636" s="48"/>
      <c r="L636" s="52">
        <f>ROUND(E636*F636,2)</f>
        <v>0</v>
      </c>
      <c r="M636" s="1"/>
    </row>
    <row r="637" spans="1:13" customFormat="1" ht="15" x14ac:dyDescent="0.25">
      <c r="A637" s="22">
        <v>17</v>
      </c>
      <c r="B637" s="64" t="s">
        <v>546</v>
      </c>
      <c r="C637" s="64"/>
      <c r="D637" s="12"/>
      <c r="E637" s="12"/>
      <c r="F637" s="12"/>
      <c r="G637" s="12"/>
      <c r="H637" s="12"/>
      <c r="I637" s="11"/>
      <c r="J637" s="11"/>
      <c r="K637" s="11"/>
      <c r="L637" s="52">
        <f>ROUND(E637*F637,2)</f>
        <v>0</v>
      </c>
      <c r="M637" s="1"/>
    </row>
    <row r="638" spans="1:13" customFormat="1" ht="15" x14ac:dyDescent="0.25">
      <c r="A638" s="18"/>
      <c r="B638" s="47" t="s">
        <v>1086</v>
      </c>
      <c r="C638" s="40" t="s">
        <v>547</v>
      </c>
      <c r="D638" s="51" t="s">
        <v>0</v>
      </c>
      <c r="E638" s="21">
        <v>3752.09</v>
      </c>
      <c r="F638" s="39">
        <v>1</v>
      </c>
      <c r="G638" s="13"/>
      <c r="H638" s="14">
        <f t="shared" ref="H638:H639" si="61">ROUND(G638*1,2)</f>
        <v>0</v>
      </c>
      <c r="I638" s="14">
        <f t="shared" ref="I638" si="62">H638*F638</f>
        <v>0</v>
      </c>
      <c r="J638" s="44"/>
      <c r="K638" s="45"/>
      <c r="L638" s="52">
        <f>ROUND(E638*F638,2)</f>
        <v>3752.09</v>
      </c>
      <c r="M638" s="1"/>
    </row>
    <row r="639" spans="1:13" customFormat="1" ht="15" x14ac:dyDescent="0.25">
      <c r="A639" s="18"/>
      <c r="B639" s="47" t="s">
        <v>1087</v>
      </c>
      <c r="C639" s="40" t="s">
        <v>548</v>
      </c>
      <c r="D639" s="51" t="s">
        <v>12</v>
      </c>
      <c r="E639" s="21">
        <v>65172.160000000003</v>
      </c>
      <c r="F639" s="39">
        <v>1</v>
      </c>
      <c r="G639" s="13"/>
      <c r="H639" s="14">
        <f t="shared" si="61"/>
        <v>0</v>
      </c>
      <c r="I639" s="14">
        <f t="shared" ref="I639" si="63">H639*F639</f>
        <v>0</v>
      </c>
      <c r="J639" s="44"/>
      <c r="K639" s="45"/>
      <c r="L639" s="52">
        <f>ROUND(E639*F639,2)</f>
        <v>65172.160000000003</v>
      </c>
      <c r="M639" s="1"/>
    </row>
    <row r="640" spans="1:13" customFormat="1" ht="15" x14ac:dyDescent="0.25">
      <c r="A640" s="48"/>
      <c r="B640" s="48"/>
      <c r="C640" s="48"/>
      <c r="D640" s="48"/>
      <c r="E640" s="48"/>
      <c r="F640" s="49"/>
      <c r="G640" s="48"/>
      <c r="H640" s="48"/>
      <c r="I640" s="48"/>
      <c r="J640" s="48"/>
      <c r="K640" s="48"/>
      <c r="L640" s="56">
        <f>SUM(L7:L639)</f>
        <v>121771547.40999982</v>
      </c>
      <c r="M640" s="1"/>
    </row>
    <row r="641" spans="1:12" x14ac:dyDescent="0.2">
      <c r="A641" s="15"/>
      <c r="B641" s="15"/>
      <c r="C641" s="15"/>
      <c r="D641" s="15"/>
      <c r="E641" s="15"/>
      <c r="F641" s="15"/>
      <c r="G641" s="15"/>
      <c r="H641" s="15"/>
      <c r="I641" s="15"/>
      <c r="J641" s="15"/>
      <c r="K641" s="15"/>
    </row>
    <row r="642" spans="1:12" ht="18.75" customHeight="1" x14ac:dyDescent="0.2">
      <c r="A642" s="77" t="s">
        <v>1247</v>
      </c>
      <c r="B642" s="78"/>
      <c r="C642" s="78"/>
      <c r="D642" s="78"/>
      <c r="E642" s="79"/>
      <c r="F642" s="70">
        <f>SUM(I7:I639)</f>
        <v>0</v>
      </c>
      <c r="G642" s="71"/>
      <c r="H642" s="71"/>
      <c r="I642" s="71"/>
      <c r="J642" s="71"/>
      <c r="K642" s="72"/>
      <c r="L642" s="56">
        <f>SUM(L7:L640)/2</f>
        <v>121771547.40999982</v>
      </c>
    </row>
    <row r="643" spans="1:12" ht="18.75" customHeight="1" x14ac:dyDescent="0.2">
      <c r="A643" s="73" t="s">
        <v>1249</v>
      </c>
      <c r="B643" s="74"/>
      <c r="C643" s="74"/>
      <c r="D643" s="74"/>
      <c r="E643" s="75"/>
      <c r="F643" s="70">
        <f>SUM(F642:K642)</f>
        <v>0</v>
      </c>
      <c r="G643" s="71"/>
      <c r="H643" s="71"/>
      <c r="I643" s="71"/>
      <c r="J643" s="71"/>
      <c r="K643" s="72"/>
    </row>
    <row r="644" spans="1:12" ht="18.75" customHeight="1" x14ac:dyDescent="0.2">
      <c r="A644" s="76" t="s">
        <v>1090</v>
      </c>
      <c r="B644" s="76"/>
      <c r="C644" s="76"/>
      <c r="D644" s="58" t="s">
        <v>2</v>
      </c>
      <c r="E644" s="59">
        <v>0.2</v>
      </c>
      <c r="F644" s="70">
        <f>ROUND(E644*F643,2)</f>
        <v>0</v>
      </c>
      <c r="G644" s="71"/>
      <c r="H644" s="71"/>
      <c r="I644" s="71"/>
      <c r="J644" s="71"/>
      <c r="K644" s="72"/>
      <c r="L644" s="52">
        <f>ROUND(L642*E644,2)</f>
        <v>24354309.48</v>
      </c>
    </row>
    <row r="645" spans="1:12" ht="18.75" customHeight="1" x14ac:dyDescent="0.2">
      <c r="A645" s="69" t="s">
        <v>1091</v>
      </c>
      <c r="B645" s="69"/>
      <c r="C645" s="69"/>
      <c r="D645" s="60" t="s">
        <v>2</v>
      </c>
      <c r="E645" s="59">
        <v>0.01</v>
      </c>
      <c r="F645" s="70">
        <f>ROUND(E645*F643,2)</f>
        <v>0</v>
      </c>
      <c r="G645" s="71"/>
      <c r="H645" s="71"/>
      <c r="I645" s="71"/>
      <c r="J645" s="71"/>
      <c r="K645" s="72"/>
      <c r="L645" s="52">
        <f>ROUND(L642*E645,2)</f>
        <v>1217715.47</v>
      </c>
    </row>
    <row r="646" spans="1:12" ht="18.75" customHeight="1" x14ac:dyDescent="0.2">
      <c r="A646" s="69" t="s">
        <v>1092</v>
      </c>
      <c r="B646" s="69"/>
      <c r="C646" s="69"/>
      <c r="D646" s="60" t="s">
        <v>2</v>
      </c>
      <c r="E646" s="59">
        <v>0.05</v>
      </c>
      <c r="F646" s="70">
        <f>ROUND(E646*F643,2)</f>
        <v>0</v>
      </c>
      <c r="G646" s="71"/>
      <c r="H646" s="71"/>
      <c r="I646" s="71"/>
      <c r="J646" s="71"/>
      <c r="K646" s="72"/>
      <c r="L646" s="52">
        <f>ROUND(L642*E646,2)</f>
        <v>6088577.3700000001</v>
      </c>
    </row>
    <row r="647" spans="1:12" ht="18.75" customHeight="1" x14ac:dyDescent="0.2">
      <c r="A647" s="69" t="s">
        <v>1093</v>
      </c>
      <c r="B647" s="69"/>
      <c r="C647" s="69"/>
      <c r="D647" s="60" t="s">
        <v>2</v>
      </c>
      <c r="E647" s="61">
        <v>0.19</v>
      </c>
      <c r="F647" s="70">
        <f>ROUND(E647*F646,2)</f>
        <v>0</v>
      </c>
      <c r="G647" s="71"/>
      <c r="H647" s="71"/>
      <c r="I647" s="71"/>
      <c r="J647" s="71"/>
      <c r="K647" s="72"/>
      <c r="L647" s="52">
        <f>ROUND(L646*E647,2)</f>
        <v>1156829.7</v>
      </c>
    </row>
    <row r="648" spans="1:12" ht="18" customHeight="1" x14ac:dyDescent="0.2">
      <c r="A648" s="73" t="s">
        <v>1250</v>
      </c>
      <c r="B648" s="74"/>
      <c r="C648" s="74"/>
      <c r="D648" s="74"/>
      <c r="E648" s="75"/>
      <c r="F648" s="70">
        <f>ROUND(SUM(F643:K647),2)</f>
        <v>0</v>
      </c>
      <c r="G648" s="71"/>
      <c r="H648" s="71"/>
      <c r="I648" s="71"/>
      <c r="J648" s="71"/>
      <c r="K648" s="72"/>
      <c r="L648" s="57">
        <f>SUM(L642:L647)</f>
        <v>154588979.4299998</v>
      </c>
    </row>
    <row r="649" spans="1:12" x14ac:dyDescent="0.2">
      <c r="A649" s="16"/>
      <c r="B649" s="16"/>
      <c r="C649" s="16"/>
      <c r="D649" s="16"/>
      <c r="E649" s="16"/>
      <c r="F649" s="16"/>
      <c r="G649" s="16"/>
      <c r="H649" s="16"/>
      <c r="I649" s="16"/>
      <c r="J649" s="16"/>
      <c r="K649" s="16"/>
    </row>
    <row r="650" spans="1:12" x14ac:dyDescent="0.2">
      <c r="A650" s="65" t="s">
        <v>1208</v>
      </c>
      <c r="B650" s="66"/>
      <c r="C650" s="66"/>
      <c r="D650" s="66"/>
      <c r="E650" s="66"/>
      <c r="F650" s="66"/>
      <c r="G650" s="66"/>
      <c r="H650" s="66"/>
      <c r="I650" s="66"/>
      <c r="J650" s="66"/>
      <c r="K650" s="66"/>
    </row>
    <row r="651" spans="1:12" x14ac:dyDescent="0.2">
      <c r="A651" s="66"/>
      <c r="B651" s="66"/>
      <c r="C651" s="66"/>
      <c r="D651" s="66"/>
      <c r="E651" s="66"/>
      <c r="F651" s="66"/>
      <c r="G651" s="66"/>
      <c r="H651" s="66"/>
      <c r="I651" s="66"/>
      <c r="J651" s="66"/>
      <c r="K651" s="66"/>
    </row>
    <row r="652" spans="1:12" x14ac:dyDescent="0.2">
      <c r="A652" s="16"/>
      <c r="B652" s="16"/>
      <c r="C652" s="16"/>
      <c r="D652" s="16"/>
      <c r="E652" s="16"/>
      <c r="F652" s="16"/>
      <c r="G652" s="16"/>
      <c r="H652" s="16"/>
      <c r="I652" s="16"/>
      <c r="J652" s="16"/>
      <c r="K652" s="16"/>
    </row>
    <row r="653" spans="1:12" x14ac:dyDescent="0.2">
      <c r="A653" s="16"/>
      <c r="B653" s="16"/>
      <c r="C653" s="16"/>
      <c r="D653" s="16"/>
      <c r="E653" s="16"/>
      <c r="F653" s="16"/>
      <c r="G653" s="16"/>
      <c r="H653" s="16"/>
      <c r="I653" s="16"/>
      <c r="J653" s="16"/>
      <c r="K653" s="16"/>
    </row>
    <row r="654" spans="1:12" x14ac:dyDescent="0.2">
      <c r="A654" s="67" t="s">
        <v>1209</v>
      </c>
      <c r="B654" s="68"/>
      <c r="C654" s="68"/>
      <c r="D654" s="68"/>
      <c r="E654" s="68"/>
      <c r="F654" s="68"/>
      <c r="G654" s="68"/>
      <c r="H654" s="68"/>
      <c r="I654" s="68"/>
      <c r="J654" s="68"/>
      <c r="K654" s="68"/>
    </row>
    <row r="655" spans="1:12" x14ac:dyDescent="0.2">
      <c r="A655" s="68"/>
      <c r="B655" s="68"/>
      <c r="C655" s="68"/>
      <c r="D655" s="68"/>
      <c r="E655" s="68"/>
      <c r="F655" s="68"/>
      <c r="G655" s="68"/>
      <c r="H655" s="68"/>
      <c r="I655" s="68"/>
      <c r="J655" s="68"/>
      <c r="K655" s="68"/>
    </row>
    <row r="656" spans="1:12" x14ac:dyDescent="0.2">
      <c r="A656" s="68"/>
      <c r="B656" s="68"/>
      <c r="C656" s="68"/>
      <c r="D656" s="68"/>
      <c r="E656" s="68"/>
      <c r="F656" s="68"/>
      <c r="G656" s="68"/>
      <c r="H656" s="68"/>
      <c r="I656" s="68"/>
      <c r="J656" s="68"/>
      <c r="K656" s="68"/>
    </row>
    <row r="657" spans="1:11" x14ac:dyDescent="0.2">
      <c r="A657" s="68"/>
      <c r="B657" s="68"/>
      <c r="C657" s="68"/>
      <c r="D657" s="68"/>
      <c r="E657" s="68"/>
      <c r="F657" s="68"/>
      <c r="G657" s="68"/>
      <c r="H657" s="68"/>
      <c r="I657" s="68"/>
      <c r="J657" s="68"/>
      <c r="K657" s="68"/>
    </row>
    <row r="658" spans="1:11" x14ac:dyDescent="0.2">
      <c r="A658" s="68"/>
      <c r="B658" s="68"/>
      <c r="C658" s="68"/>
      <c r="D658" s="68"/>
      <c r="E658" s="68"/>
      <c r="F658" s="68"/>
      <c r="G658" s="68"/>
      <c r="H658" s="68"/>
      <c r="I658" s="68"/>
      <c r="J658" s="68"/>
      <c r="K658" s="68"/>
    </row>
  </sheetData>
  <mergeCells count="37">
    <mergeCell ref="A1:B1"/>
    <mergeCell ref="C1:K1"/>
    <mergeCell ref="A2:K2"/>
    <mergeCell ref="J3:K3"/>
    <mergeCell ref="B6:C6"/>
    <mergeCell ref="B593:C593"/>
    <mergeCell ref="B637:C637"/>
    <mergeCell ref="F645:K645"/>
    <mergeCell ref="A642:E642"/>
    <mergeCell ref="F642:K642"/>
    <mergeCell ref="A650:K651"/>
    <mergeCell ref="A654:K658"/>
    <mergeCell ref="A646:C646"/>
    <mergeCell ref="F646:K646"/>
    <mergeCell ref="A647:C647"/>
    <mergeCell ref="F647:K647"/>
    <mergeCell ref="A648:E648"/>
    <mergeCell ref="F648:K648"/>
    <mergeCell ref="A643:E643"/>
    <mergeCell ref="F643:K643"/>
    <mergeCell ref="A644:C644"/>
    <mergeCell ref="F644:K644"/>
    <mergeCell ref="A645:C645"/>
    <mergeCell ref="B516:C516"/>
    <mergeCell ref="B554:C554"/>
    <mergeCell ref="B568:C568"/>
    <mergeCell ref="B586:C586"/>
    <mergeCell ref="B308:C308"/>
    <mergeCell ref="B338:C338"/>
    <mergeCell ref="B386:C386"/>
    <mergeCell ref="B466:C466"/>
    <mergeCell ref="B489:C489"/>
    <mergeCell ref="B51:C51"/>
    <mergeCell ref="B111:C111"/>
    <mergeCell ref="B200:C200"/>
    <mergeCell ref="B272:C272"/>
    <mergeCell ref="B282:C282"/>
  </mergeCells>
  <conditionalFormatting sqref="A659:A1048576">
    <cfRule type="duplicateValues" dxfId="82" priority="206"/>
  </conditionalFormatting>
  <conditionalFormatting sqref="B659:B1048576">
    <cfRule type="duplicateValues" dxfId="81" priority="207"/>
  </conditionalFormatting>
  <pageMargins left="0.23622047244094491" right="0.23622047244094491" top="0.55118110236220474" bottom="0.55118110236220474" header="0.31496062992125984" footer="0.31496062992125984"/>
  <pageSetup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showGridLines="0" workbookViewId="0">
      <pane xSplit="11" ySplit="4" topLeftCell="L5" activePane="bottomRight" state="frozen"/>
      <selection pane="topRight" activeCell="L1" sqref="L1"/>
      <selection pane="bottomLeft" activeCell="A5" sqref="A5"/>
      <selection pane="bottomRight" activeCell="L3" sqref="L3"/>
    </sheetView>
  </sheetViews>
  <sheetFormatPr baseColWidth="10" defaultRowHeight="15" x14ac:dyDescent="0.25"/>
  <sheetData>
    <row r="1" spans="1:11" x14ac:dyDescent="0.25">
      <c r="A1" s="88" t="s">
        <v>1210</v>
      </c>
      <c r="B1" s="89"/>
      <c r="C1" s="89"/>
      <c r="D1" s="89"/>
      <c r="E1" s="89"/>
      <c r="F1" s="89"/>
      <c r="G1" s="89"/>
      <c r="H1" s="89"/>
      <c r="I1" s="89"/>
      <c r="J1" s="89"/>
      <c r="K1" s="90"/>
    </row>
    <row r="2" spans="1:11" ht="113.25" customHeight="1" x14ac:dyDescent="0.25">
      <c r="A2" s="91"/>
      <c r="B2" s="92"/>
      <c r="C2" s="92"/>
      <c r="D2" s="92"/>
      <c r="E2" s="92"/>
      <c r="F2" s="92"/>
      <c r="G2" s="92"/>
      <c r="H2" s="92"/>
      <c r="I2" s="92"/>
      <c r="J2" s="92"/>
      <c r="K2" s="93"/>
    </row>
    <row r="3" spans="1:11" ht="246.75" customHeight="1" thickBot="1" x14ac:dyDescent="0.3">
      <c r="A3" s="94"/>
      <c r="B3" s="95"/>
      <c r="C3" s="95"/>
      <c r="D3" s="95"/>
      <c r="E3" s="95"/>
      <c r="F3" s="95"/>
      <c r="G3" s="95"/>
      <c r="H3" s="95"/>
      <c r="I3" s="95"/>
      <c r="J3" s="95"/>
      <c r="K3" s="96"/>
    </row>
    <row r="4" spans="1:11" ht="51.75" customHeight="1" x14ac:dyDescent="0.25">
      <c r="A4" s="97" t="s">
        <v>1211</v>
      </c>
      <c r="B4" s="97"/>
      <c r="C4" s="97"/>
      <c r="D4" s="97"/>
      <c r="E4" s="97"/>
      <c r="F4" s="97"/>
      <c r="G4" s="97"/>
      <c r="H4" s="97"/>
      <c r="I4" s="97"/>
      <c r="J4" s="97"/>
      <c r="K4" s="97"/>
    </row>
  </sheetData>
  <sheetProtection algorithmName="SHA-512" hashValue="twQChZFizvqEIH0TGUoIUApdqVQcNYZS1h1gx3ZyiTXluSvi1+ErRt3CRg3sn6UopDbu8DY/uDx+vNtThyD0Yw==" saltValue="dARuHxhi7sPDVnYQ9B/M0A==" spinCount="100000" sheet="1" objects="1" scenarios="1" selectLockedCells="1" selectUnlockedCells="1"/>
  <mergeCells count="2">
    <mergeCell ref="A1:K3"/>
    <mergeCell ref="A4:K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PE MEPER viviendas 2023 DEF</vt:lpstr>
      <vt:lpstr>INSTRUCCIONES</vt:lpstr>
      <vt:lpstr>'PE MEPER viviendas 2023 DEF'!Área_de_impresión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REGI3 - GILSON QUINTERO LLANOS</dc:creator>
  <cp:lastModifiedBy>MEPER - OMAR JULIAN ARAQUE AMEZQUITA</cp:lastModifiedBy>
  <cp:lastPrinted>2021-02-02T02:57:15Z</cp:lastPrinted>
  <dcterms:created xsi:type="dcterms:W3CDTF">2020-01-23T20:44:25Z</dcterms:created>
  <dcterms:modified xsi:type="dcterms:W3CDTF">2023-09-13T01:38:30Z</dcterms:modified>
</cp:coreProperties>
</file>