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https://diancolombia-my.sharepoint.com/personal/jtorresr1_dian_gov_co/Documents/PROCESOS - 2023/IMC-LABORATORIO ADUANERO ACCESORIOS/Documentos para revisión/"/>
    </mc:Choice>
  </mc:AlternateContent>
  <xr:revisionPtr revIDLastSave="6" documentId="8_{CB488DB3-7D5E-4F6C-ADA2-C63F6830D011}" xr6:coauthVersionLast="47" xr6:coauthVersionMax="47" xr10:uidLastSave="{2AA3DFC2-2586-4831-9057-12E6D465849A}"/>
  <bookViews>
    <workbookView xWindow="-120" yWindow="-120" windowWidth="24240" windowHeight="13140" tabRatio="897" activeTab="1" xr2:uid="{00000000-000D-0000-FFFF-FFFF00000000}"/>
  </bookViews>
  <sheets>
    <sheet name="LOTE 1" sheetId="3" r:id="rId1"/>
    <sheet name="LOTE 2" sheetId="4" r:id="rId2"/>
    <sheet name="LOTE 3" sheetId="5" r:id="rId3"/>
  </sheets>
  <definedNames>
    <definedName name="_xlnm.Print_Area" localSheetId="0">'LOTE 1'!$A$1:$I$75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5" l="1"/>
  <c r="G14" i="5"/>
  <c r="G17" i="4"/>
  <c r="G17" i="5" l="1"/>
</calcChain>
</file>

<file path=xl/sharedStrings.xml><?xml version="1.0" encoding="utf-8"?>
<sst xmlns="http://schemas.openxmlformats.org/spreadsheetml/2006/main" count="269" uniqueCount="186">
  <si>
    <t>Item</t>
  </si>
  <si>
    <t>Unidad de Medida</t>
  </si>
  <si>
    <t>Cantidad</t>
  </si>
  <si>
    <t>Unidad</t>
  </si>
  <si>
    <t>1.1</t>
  </si>
  <si>
    <t>1.2</t>
  </si>
  <si>
    <t>1.3</t>
  </si>
  <si>
    <t>1.4</t>
  </si>
  <si>
    <t>2.1</t>
  </si>
  <si>
    <t>2.2</t>
  </si>
  <si>
    <t>ANEXO N°2 PRECIOS DE REFERENCIA</t>
  </si>
  <si>
    <t>Descripción</t>
  </si>
  <si>
    <t>1.5</t>
  </si>
  <si>
    <t>1.6</t>
  </si>
  <si>
    <t>1.7</t>
  </si>
  <si>
    <t>1.8</t>
  </si>
  <si>
    <t>1.9</t>
  </si>
  <si>
    <t>OBJETO:  "Compraventa de herramientas, instrumentos de medida, elementos y dispositivos para los laboratorios de la Subdirección del Laboratorio Aduanero"</t>
  </si>
  <si>
    <t>Uso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</si>
  <si>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</si>
  <si>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</si>
  <si>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</si>
  <si>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</si>
  <si>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</si>
  <si>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</si>
  <si>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</si>
  <si>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</si>
  <si>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</si>
  <si>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</si>
  <si>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</si>
  <si>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</si>
  <si>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</si>
  <si>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</si>
  <si>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</si>
  <si>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Alicate articulado de extensión (Alicate ajustable pico de lora o pinzas de extensión), de 10″ de largo</t>
  </si>
  <si>
    <t>Llave ajustable (Llave inglesa o llave expansiva), de 18" de largo, en acero cromo vanadio. Cabezal de graduación en escala métrica. ANSI B107.8 o B107.8M</t>
  </si>
  <si>
    <t>Alicate para pelar y cortar cable de calibre al menos entre 10 y 22 AWG, autoajustable o automático</t>
  </si>
  <si>
    <t>Lima plana bastarda 6″ con mango para trabajo sobre acero</t>
  </si>
  <si>
    <t>Lima redonda bastarda de 6″ con mango para trabajo sobre acero</t>
  </si>
  <si>
    <t>Lima triangular bastarda de 6" con mango para trabajo sobre acero</t>
  </si>
  <si>
    <t>Marco para segueta 12″ o 300 mm aproximadamente, debe ser adecuada para soportar las hojas de segueta que se adquieren en el presente proceso, con estructura metálica y mango cerrado para protección de las manos</t>
  </si>
  <si>
    <t>Prensa en C de 4″ Fabricada en hierro o acero</t>
  </si>
  <si>
    <t>Prensa en C de 5″ Fabricada en hierro o acero</t>
  </si>
  <si>
    <t>Prensa en C de 6″ Fabricada en hierro o acero</t>
  </si>
  <si>
    <t>Prensa en C de 8″ Fabricada en hierro o acero</t>
  </si>
  <si>
    <t>Maceta, mazo o almádana octagonal metálico con mango de 4 lb</t>
  </si>
  <si>
    <t>Juego de alicates. Debe contener al menos 3 piezas: 1 alicate de electricista de mínimo 8", 1 alicate punta larga de mínimo 6" y un alicate de corte diagonal o corta frío de mínimo 6 ". Parte útil elaborada en acero cromo- vanadio o acero cromo - níquel con recubrimiento anticorrosión y mango en plástico o caucho antideslizante</t>
  </si>
  <si>
    <t>Tijera corta chapa (tijeras de aviación), con pieza útil en acero cromo molibdeno, capacidad de corte de mínimo 0,7 mm para acero inoxidable o metal de calibre 18 o 1.2 mm</t>
  </si>
  <si>
    <t>Tijeras para uso textil o industrial totalmente de acero 7" u 8"</t>
  </si>
  <si>
    <t>Tijera para uso textil o industrial totalmente de acero 10" o  12"</t>
  </si>
  <si>
    <t>Gubia de corte recto o Formón mínimo 12mm (1/2 pulgada) con hoja de acero y mango.</t>
  </si>
  <si>
    <t>Bloque para afilar herramientas de corte en general, doble grano, longitud mínima 150 mm</t>
  </si>
  <si>
    <t>Se usa para la deformación y preparación de muestras metálicas</t>
  </si>
  <si>
    <t>Se usa para desarmado de muestras y acoples de accesorias a dispositivos</t>
  </si>
  <si>
    <t xml:space="preserve">Se usa para preparación de muestras de cables recubiertos y coaxiales </t>
  </si>
  <si>
    <t>Se usa para corte y preparación de muestras de plástico, caucho, cuero, alfombras, etc.</t>
  </si>
  <si>
    <t xml:space="preserve">Para preparación de muestras metálicas </t>
  </si>
  <si>
    <t>Para preparación de muestras metálicas pequeñas, bisutería, joyería, entre otras</t>
  </si>
  <si>
    <t>Para manipulación, corte y preparación de muestras de metales principalmente</t>
  </si>
  <si>
    <t>Para corte de piezas pequeñas de metales ferrosos y aluminios</t>
  </si>
  <si>
    <t xml:space="preserve">Necesaria para soportar seguetas para corte de metales ferrosos y aluminios principalmente </t>
  </si>
  <si>
    <t xml:space="preserve">Necesarios para desarmar muestras, dispositivos o herramientas de análisis </t>
  </si>
  <si>
    <t xml:space="preserve">Para sostener piezas para corte </t>
  </si>
  <si>
    <t>Para romper, aplanar, forjar o preparar piezas metálicas, cerámicas, piedras</t>
  </si>
  <si>
    <t>Para manipulación y preparación de muestras metálicas, principalmente alambres y láminas. Para manipular muestras sobre desbastadora Herzorg</t>
  </si>
  <si>
    <t>Para corte de chapa, perfilería, metálicas de acero, acero galvanizado, aluminio, cobre</t>
  </si>
  <si>
    <t>Para corte de tela semipesada y liviana</t>
  </si>
  <si>
    <t>Para corte de tela pesada, alfombras</t>
  </si>
  <si>
    <t>Para obtener cortes delgados de muestras de madera</t>
  </si>
  <si>
    <t>Para afilar herramientas de corte</t>
  </si>
  <si>
    <t>1.25</t>
  </si>
  <si>
    <t>1.26</t>
  </si>
  <si>
    <t>1.27</t>
  </si>
  <si>
    <t>Flexómetro de mínimo 5 metros de largo, con botón de tranca, carcaza resistente a impactos, con graduación métrica (verificable contra entrega), cinta recubierta para evitar que se borre la graduación.</t>
  </si>
  <si>
    <t> Para medir muestras de gran formato</t>
  </si>
  <si>
    <t>Para medición de calibres de tuberías, dimensiones en piezas irregulares, etc.</t>
  </si>
  <si>
    <t xml:space="preserve">Para medición de anchos en tejidos, confecciones textiles y plásticas, etc. </t>
  </si>
  <si>
    <t>1.28</t>
  </si>
  <si>
    <t>1.30</t>
  </si>
  <si>
    <t>1.29</t>
  </si>
  <si>
    <t>1.31</t>
  </si>
  <si>
    <t>1.32</t>
  </si>
  <si>
    <t>Lijadora de banda con brazo para banda ajustable a 0º y 90º, para lijado horizontal y vertical, con ancho de banda de 4" y con disco de lijado lateral de 6", con lijas incluidas
*Con banco (es decir, soporte para poner sobre una mesa). Para trabajo a las condiciones eléctricas de Colombia (monofásico)</t>
  </si>
  <si>
    <t>Para lijar muestras planas metálicas que no se pueden ligar con desbastadora, utilizada en la preparación de muestras metálicas para análisis fisicoquímico</t>
  </si>
  <si>
    <t>Para cortes precisos y de manera segura de muestras de madera y aluminio, requeridas para ensayos fisicoquímicos</t>
  </si>
  <si>
    <t>Para corte de tubos, perfiles, láminas de gran tamaño</t>
  </si>
  <si>
    <t>Kit Mototool de al menos 215 W + aditamentos (al menos 5) + accesorios (al menos 40 accesorios) y presentado en su maletin. Uso profesional. Velocidad: al menos 35000 RPM variable con retroalimentación electrónica. 1.8 Amperios. Para trabajo a las condiciones eléctricas de Colombia (monofásico)</t>
  </si>
  <si>
    <t>Necesario para retirar viruta de muestras grandes de metales y tableros de madera para análisis fisicoquímico</t>
  </si>
  <si>
    <t xml:space="preserve">Necesario para desbastar piezas de gran tamaño o irregulares y para realizar cortes libres sobre pieza de gran tamaño, como tubería petrolera, perfiles estructurales, entre otros. </t>
  </si>
  <si>
    <t>1.33</t>
  </si>
  <si>
    <t>1.34</t>
  </si>
  <si>
    <t>1.35</t>
  </si>
  <si>
    <t>1.36</t>
  </si>
  <si>
    <t>1.37</t>
  </si>
  <si>
    <t>1.38</t>
  </si>
  <si>
    <t>1.39</t>
  </si>
  <si>
    <t>1.40</t>
  </si>
  <si>
    <t>Banco de trabajo con estructura metálica y tapa de madera resistente para anclar prensa de banco. Con capacidad de carga de al menos 400 Kg. Dimensiones: Ancho: 90 cm +/- 10 cm: Alto: 85 cm +/- 10 cm, Profundidad: 60  cm +/- 10 cm</t>
  </si>
  <si>
    <t xml:space="preserve">Para fijar la prensa del numeral 1.9 y trabajar con las herramientas de mano en la preparación de muestras metálicas  </t>
  </si>
  <si>
    <t>Cajas para herramientas plástica, de mínimo 50 cm de ancho, con bandeja organizadora y candando</t>
  </si>
  <si>
    <t>Para almacenamiento de herramienta</t>
  </si>
  <si>
    <t>Para ser instalado en estantería de muestra y residuos peligrosos como barrera que impida la caída de botellas</t>
  </si>
  <si>
    <t>Metro lineal</t>
  </si>
  <si>
    <t>Para asegurar guayas instaladas en estantería de muestra y residuos peligrosos como barrera que impida la caída de botellas</t>
  </si>
  <si>
    <t>Tensores tipo ojo gancho en acero galvanizado para cable guaya de 1/8"</t>
  </si>
  <si>
    <t>Para tensar guayas instaladas en estantería de muestra y residuos peligrosos como barrera que impida la caída de botellas</t>
  </si>
  <si>
    <t xml:space="preserve">Escalera plegable de tres pasos (Debe ser como la escalera de la imagen de referencia), con pasos de fondo mínimo 23 cm y ancho mínimo 45 cm, elaborada en estructura metálica y pasos con superficie antideslizante, con tacos antideslizantes.  Capacidad máxima de carga: mínimo 110 kg. </t>
  </si>
  <si>
    <t>Para organización de bodegas: muestras sin asignar, contra muestras, remanentes, almacenamiento temporal de muestras, almacenamiento de residuos peligrosos, cuarto de reactivos, laboratorio de cromatografía y laboratorio de orgánicos</t>
  </si>
  <si>
    <t xml:space="preserve">Cajonero de plástico resistente, con 5 gavetas o cajones con rodachinas. Medidas aproximadas 33x43x100 cm. </t>
  </si>
  <si>
    <t>Para guardar herramientas</t>
  </si>
  <si>
    <t xml:space="preserve">Careta facial de protección contra partículas, con visor abatible, de material policarbonato de mínimo 2 mm de espesor </t>
  </si>
  <si>
    <t>Para protección durante las actividades de corte, pulido de metales y madera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</si>
  <si>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</si>
  <si>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</si>
  <si>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</si>
  <si>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</si>
  <si>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</si>
  <si>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</si>
  <si>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</si>
  <si>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</si>
  <si>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</si>
  <si>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</si>
  <si>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</si>
  <si>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</si>
  <si>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</si>
  <si>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</si>
  <si>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Hoja para bisturí para uso industrial, compatibles con los bisturís ofertados</t>
  </si>
  <si>
    <t>Para corte de diferentes materiales (plástico, caucho, papel, textil, entre otros)</t>
  </si>
  <si>
    <t>Lija en hojas de óxido de aluminio grano 60, dimensiones mínimo 225 mm X 270 mm</t>
  </si>
  <si>
    <t>Remoción de primeras capas</t>
  </si>
  <si>
    <t>Lija en hojas de óxido de aluminio grano 80, dimensiones mínimo 225 mm X 270 mm</t>
  </si>
  <si>
    <t xml:space="preserve">Preparación de superficies metálicas para análisis fisicoquímico </t>
  </si>
  <si>
    <t>Lija en hojas de óxido de aluminio grano 120, dimensiones mínimo 225 mm X 270 mm</t>
  </si>
  <si>
    <t>Discos de lija de óxido de aluminio para lijadora de banco de 6 " de ancho, tamaño de grano 80, compatibles con lijadora de banda ofertada</t>
  </si>
  <si>
    <t>Utilizados en la preparación de muestras metálicas para análisis fisicoquímico</t>
  </si>
  <si>
    <t>Bandas de lija de óxido de aluminio para la lijadora de banco de 4 " de ancho, tamaño de grano 80, compatibles con lijadora de banda ofertada</t>
  </si>
  <si>
    <t>Para corte de madera</t>
  </si>
  <si>
    <t>Para corte de metal</t>
  </si>
  <si>
    <t>Para corte de metales ferrosos como acero al carbón, aceros inoxidables, aceros aleados</t>
  </si>
  <si>
    <t>Para corte de metales no ferrosos</t>
  </si>
  <si>
    <t>Para corte de cerámica</t>
  </si>
  <si>
    <t>Hoja de segueta de mano bimetálica para cortar metales de 12" o 300 mm X 32 dientes, por pulgada</t>
  </si>
  <si>
    <t xml:space="preserve">Para corte de piezas de bajo espesor de metales ferrosos y aluminios principalmente </t>
  </si>
  <si>
    <t>Hoja de segueta de mano bimetálica para cortar metales de 12" o 300 mm X 24 dientes por pulgada</t>
  </si>
  <si>
    <t xml:space="preserve">Para corte de piezas de espesor medio de metales ferrosos y aluminios principalmente </t>
  </si>
  <si>
    <t>Hoja de segueta de mano bimetálica para cortar metales de 12" o 300 mm X 18 dientes por pulgada</t>
  </si>
  <si>
    <t xml:space="preserve">Para corte de piezas de alto espesor de metales ferrosos y aluminios principalmente </t>
  </si>
  <si>
    <t>Hoja de segueta progresiva de mano para cortar madera, plástico o metales blandos de 12" o 300 mm 18 x 28 o 18 x 32 dientes por pulgada, elaboradas bimetálicas con acero rápido (HSS)</t>
  </si>
  <si>
    <t>Para corte de pisos laminados, láminas de madera, manufacturas plásticas, piezas en cobre, níquel etc.</t>
  </si>
  <si>
    <t>Agitadores Tipo Vortex</t>
  </si>
  <si>
    <t>Desecador de gabinete</t>
  </si>
  <si>
    <t>Precio de Ref. IVA Inc.</t>
  </si>
  <si>
    <t>Valor Total IVA Inc.</t>
  </si>
  <si>
    <t>HERRAMIENTAS DE MANO</t>
  </si>
  <si>
    <t>Bisturí para uso industrial o trabajo pesado,18 mm, de hoja reemplazable, con alma metálica y mango antideslizante, grip antideslizante o antiderrapante, del tipo que se observa en la imagen</t>
  </si>
  <si>
    <t>Juego de al menos 6 limas para joyería con cabo.</t>
  </si>
  <si>
    <t>Maceta, mazo o almádana octagonal metálico con mango de 2 o 3 lb</t>
  </si>
  <si>
    <t>HERRAMIENTAS ELECTROMECÁNICAS</t>
  </si>
  <si>
    <t xml:space="preserve">Tronzadora para corte de metales para disco de corte de diámetro externo mínimo 14". Con carcaza protectora, potencia mínima 2200 W, velocidad mínima 3800 rpm. Trabajo pesado o uso industrial. Debe venir con un disco de corte para metal adecuado para la máquina ofertada, de la misma marca. </t>
  </si>
  <si>
    <t>Amoladora eléctrica manual, para trabajo pesado o uso industrial, para desbastar y cortar metal y cerámica, con disco de corte de 115 mm o 4 1/2” y potencia mínima de 1100 W, velocidad mínima 10500 rpm, con cubierta protectora para discos. Debe venir con un disco de corte para metal y un disco de corte para cerámica, adecuados para la máquina ofertada, de la misma marca.</t>
  </si>
  <si>
    <t>OTROS ELEMENTOS DE FERRETERÍA</t>
  </si>
  <si>
    <t>Cable guaya en acero inoxidable o galvanizado 1/8" 7x19</t>
  </si>
  <si>
    <t>CONSUMIBLES</t>
  </si>
  <si>
    <t xml:space="preserve">Hoja de corte de madera compatible con caladora ofertada </t>
  </si>
  <si>
    <t xml:space="preserve">Hoja de corte de metal compatible con caladora ofertada </t>
  </si>
  <si>
    <t>Discos de corte de 14" para metales ferrosos compatible con la tronzadora ofertada</t>
  </si>
  <si>
    <t>Discos de corte de 14" para metales no ferrosos, compatible con la tronzadora ofertada</t>
  </si>
  <si>
    <t xml:space="preserve">Disco de corte de 4 1/2" o 115 mm para metal, compatible con la amoladora ofertada </t>
  </si>
  <si>
    <t xml:space="preserve">Disco de corte de 4 1/2" o 115 mm para cerámica, compatible con la amoladora ofertada </t>
  </si>
  <si>
    <t>TOTAL PRECIOS DE REFERENCIA LOTE 1</t>
  </si>
  <si>
    <t xml:space="preserve">Regla metálica graduada. 
Intervalo de medición: 0 a 2 m. 
División de escala: 1 mm o menor. 
Con trazo de la escala clara, nítida y legible.
Ancho mínimo 39 mm
Espesor mínimo 2,30 mm.
Acabado “Hard Chrome” o superficie opaca para prevenir brillo, favorecer durabilidad y facilitar la lectura. 
</t>
  </si>
  <si>
    <t>TOTAL PRECIOS DE REFERENCIA LOTE 2</t>
  </si>
  <si>
    <t>LOTE 2 - INSTRUMENTOS DE MEDIDA</t>
  </si>
  <si>
    <t>LOTE 3 - DISPOSITIVOS PARA LABORATORIO</t>
  </si>
  <si>
    <t>3.1</t>
  </si>
  <si>
    <t xml:space="preserve">• Velocidad hasta 3000 rpm o superior
• De funcionamiento con opciones por contacto (touch, táctil o sensor) y por manos libres o continuo
• Taza de agitación para un solo tubo
• Soporte para varios microtubos de 1,5 o 2 ml
• Soporte vertical para varios tubos de 15 ml
• Condiciones de suministro eléctrico: Circuito normal monofásico, tensión nominal 120 V, frecuencia 60 Hz
• Cables, adaptadores y todos los elementos necesarios para conexión al suministro eléctrico a las condiciones eléctricas de Colombia
</t>
  </si>
  <si>
    <t>3.2</t>
  </si>
  <si>
    <t>TOTAL PRECIOS DE REFERENCIA LOTE 3</t>
  </si>
  <si>
    <t xml:space="preserve">Mini Segueta con mango ergonómico para seguetas de 12 " o 300 mm aproximadamente (segueta incluida). </t>
  </si>
  <si>
    <t>Juego o surtido de destornilladores magnéticos (con punta imantada) cada destornillador con mango. Pieza útil de acero cromo vanadio, de mínimo 10 unidades (5 o 6 unidades de punta pala  y/o gabinete y/o estándar y 4 o 5 punta estrella, Phillips o puntas ranuradas) de diferentes tamaños.</t>
  </si>
  <si>
    <t>Prensa de banco de 6", con yunque y base giratoria. Para trabajo pesado o uso industrial Material del cuerpo: hierro. Apertura máxima: mínimo 17 cm. 
Nota: Las prensas se deben entregar ancladas a su respectivo banco de trabajo, descritos en el ítem 3.1.31</t>
  </si>
  <si>
    <t>Sierra caladora para trabajo sobre madera y metal, con capacidad o profundidad de corte de mínimo 75 mm en madera, para trabajo pesado o uso industrial. Potencia mínima 650 W incluida al menos una hoja de corte de madera. Para trabajo a las condiciones eléctricas de Colombia (monofásico)</t>
  </si>
  <si>
    <t>Perros de amarre en acero galvanizado para cable guaya de 1/8"</t>
  </si>
  <si>
    <t>Pie de rey digital elaborado en acero inoxidable. 
Intervalo de medición: mínimo 0 mm a 200 mm. Resolución: 0.01 mm. Error máximo o precisión o exactitud:  +/- 0.03 mm o menor. 
Con estuche y batería incluida.
Con certificado de calibración trazable a Sistema Internacional de Unidades</t>
  </si>
  <si>
    <t>• Material: plástico con puertas transparentes
• Dimensiones mínimas:  Ancho 30 cm x Alto 50 cm x Fondo 32 cm 
• Orientación vertical (con bandejas adecuadas para esta orientación)
• Estantes: mínimo 2  
• Bandejas desecantes: mínimo 1 
• Higrómetro incorporado o como accesorio
• No eléctrico
Que incluya material secante amigable con el medio ambiente, que se pueda reactivar y en cantidad suficiente para su puesta en funcionamiento</t>
  </si>
  <si>
    <t>LOTE 1 - Herramientas de Mano, Herramientas Electromecánicas, Otros Elementos de Ferretería y Consumibles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</si>
</sst>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&quot;$&quot;\ #,##0.00"/>
    <numFmt numFmtId="166" formatCode="&quot;$&quot;\ #,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  <font>
      <b/>
      <sz val="11"/>
      <name val="Arial"/>
      <family val="2"/>
    </font>
    <font>
      <sz val="9"/>
      <color theme="1"/>
      <name val="Arial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42" fontId="2" fillId="0" borderId="0" applyFont="0" applyFill="0" applyBorder="0" applyAlignment="0" applyProtection="0"/>
  </cellStyleXfs>
  <cellXfs count="31">
    <xf numFmtId="0" fontId="0" fillId="0" borderId="0" xfId="0"/>
    <xf numFmtId="0" fontId="5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42" fontId="3" fillId="0" borderId="1" xfId="3" applyFont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166" fontId="9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3" xfId="0" applyFont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4">
    <cellStyle name="Moneda [0]" xfId="3" builtinId="7"/>
    <cellStyle name="Moneda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94342</xdr:colOff>
      <xdr:row>0</xdr:row>
      <xdr:rowOff>40821</xdr:rowOff>
    </xdr:from>
    <xdr:to>
      <xdr:col>7</xdr:col>
      <xdr:colOff>995796</xdr:colOff>
      <xdr:row>4</xdr:row>
      <xdr:rowOff>147203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447E67BF-643D-40A0-B872-7088D6449F2E}"/>
            </a:ext>
          </a:extLst>
        </xdr:cNvPr>
        <xdr:cNvGrpSpPr/>
      </xdr:nvGrpSpPr>
      <xdr:grpSpPr>
        <a:xfrm>
          <a:off x="856342" y="40821"/>
          <a:ext cx="7721354" cy="754082"/>
          <a:chOff x="94342" y="40822"/>
          <a:chExt cx="10098315" cy="717632"/>
        </a:xfrm>
      </xdr:grpSpPr>
      <xdr:pic>
        <xdr:nvPicPr>
          <xdr:cNvPr id="6" name="Imagen 5">
            <a:extLst>
              <a:ext uri="{FF2B5EF4-FFF2-40B4-BE49-F238E27FC236}">
                <a16:creationId xmlns:a16="http://schemas.microsoft.com/office/drawing/2014/main" id="{3E63EDD0-DB16-486B-BA09-AC58AD7B38B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81028"/>
          <a:stretch/>
        </xdr:blipFill>
        <xdr:spPr bwMode="auto">
          <a:xfrm>
            <a:off x="94342" y="60246"/>
            <a:ext cx="1592943" cy="698208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7" name="Imagen 6">
            <a:extLst>
              <a:ext uri="{FF2B5EF4-FFF2-40B4-BE49-F238E27FC236}">
                <a16:creationId xmlns:a16="http://schemas.microsoft.com/office/drawing/2014/main" id="{117106A2-C32A-403C-BCCD-42E2644861E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7625"/>
          <a:stretch/>
        </xdr:blipFill>
        <xdr:spPr bwMode="auto">
          <a:xfrm>
            <a:off x="8313964" y="40822"/>
            <a:ext cx="1878693" cy="698208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94342</xdr:colOff>
      <xdr:row>0</xdr:row>
      <xdr:rowOff>40821</xdr:rowOff>
    </xdr:from>
    <xdr:to>
      <xdr:col>6</xdr:col>
      <xdr:colOff>995796</xdr:colOff>
      <xdr:row>4</xdr:row>
      <xdr:rowOff>147203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AA5ED3D7-7928-47CF-B1DE-E5D039979F67}"/>
            </a:ext>
          </a:extLst>
        </xdr:cNvPr>
        <xdr:cNvGrpSpPr/>
      </xdr:nvGrpSpPr>
      <xdr:grpSpPr>
        <a:xfrm>
          <a:off x="94342" y="40821"/>
          <a:ext cx="10642931" cy="764473"/>
          <a:chOff x="94342" y="40822"/>
          <a:chExt cx="10098315" cy="717632"/>
        </a:xfrm>
      </xdr:grpSpPr>
      <xdr:pic>
        <xdr:nvPicPr>
          <xdr:cNvPr id="3" name="Imagen 2">
            <a:extLst>
              <a:ext uri="{FF2B5EF4-FFF2-40B4-BE49-F238E27FC236}">
                <a16:creationId xmlns:a16="http://schemas.microsoft.com/office/drawing/2014/main" id="{51D6D073-82BB-96F4-A37A-F4534EAC742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81028"/>
          <a:stretch/>
        </xdr:blipFill>
        <xdr:spPr bwMode="auto">
          <a:xfrm>
            <a:off x="94342" y="60246"/>
            <a:ext cx="1592943" cy="698208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Imagen 3">
            <a:extLst>
              <a:ext uri="{FF2B5EF4-FFF2-40B4-BE49-F238E27FC236}">
                <a16:creationId xmlns:a16="http://schemas.microsoft.com/office/drawing/2014/main" id="{C4013132-665C-B280-989D-20506590F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7625"/>
          <a:stretch/>
        </xdr:blipFill>
        <xdr:spPr bwMode="auto">
          <a:xfrm>
            <a:off x="8313964" y="40822"/>
            <a:ext cx="1878693" cy="698208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94342</xdr:colOff>
      <xdr:row>0</xdr:row>
      <xdr:rowOff>40821</xdr:rowOff>
    </xdr:from>
    <xdr:to>
      <xdr:col>6</xdr:col>
      <xdr:colOff>995796</xdr:colOff>
      <xdr:row>4</xdr:row>
      <xdr:rowOff>147203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CFD5F2C5-BB6B-4691-A639-D3FF97B51C7C}"/>
            </a:ext>
          </a:extLst>
        </xdr:cNvPr>
        <xdr:cNvGrpSpPr/>
      </xdr:nvGrpSpPr>
      <xdr:grpSpPr>
        <a:xfrm>
          <a:off x="94342" y="40821"/>
          <a:ext cx="10642931" cy="764473"/>
          <a:chOff x="94342" y="40822"/>
          <a:chExt cx="10098315" cy="717632"/>
        </a:xfrm>
      </xdr:grpSpPr>
      <xdr:pic>
        <xdr:nvPicPr>
          <xdr:cNvPr id="3" name="Imagen 2">
            <a:extLst>
              <a:ext uri="{FF2B5EF4-FFF2-40B4-BE49-F238E27FC236}">
                <a16:creationId xmlns:a16="http://schemas.microsoft.com/office/drawing/2014/main" id="{F4BDB8D0-5080-85C9-921F-4BFE9023860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81028"/>
          <a:stretch/>
        </xdr:blipFill>
        <xdr:spPr bwMode="auto">
          <a:xfrm>
            <a:off x="94342" y="60246"/>
            <a:ext cx="1592943" cy="698208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Imagen 3">
            <a:extLst>
              <a:ext uri="{FF2B5EF4-FFF2-40B4-BE49-F238E27FC236}">
                <a16:creationId xmlns:a16="http://schemas.microsoft.com/office/drawing/2014/main" id="{A5D1870B-57E1-A9D0-9D8E-6A097F04936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7625"/>
          <a:stretch/>
        </xdr:blipFill>
        <xdr:spPr bwMode="auto">
          <a:xfrm>
            <a:off x="8313964" y="40822"/>
            <a:ext cx="1878693" cy="698208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943D6-77D9-48BA-9D10-97F3C36CE5AA}">
  <sheetPr>
    <pageSetUpPr fitToPage="1"/>
  </sheetPr>
  <dimension ref="B1:H74"/>
  <sheetViews>
    <sheetView topLeftCell="A37" zoomScale="110" zoomScaleNormal="110" workbookViewId="0">
      <selection activeCell="B11" sqref="B11:H11"/>
    </sheetView>
  </sheetViews>
  <sheetFormatPr baseColWidth="10" defaultColWidth="11.42578125" defaultRowHeight="12.75" x14ac:dyDescent="0.2"/>
  <cols>
    <col min="1" max="1" width="11.42578125" style="2"/>
    <col min="2" max="2" width="6.28515625" style="2" bestFit="1" customWidth="1"/>
    <col min="3" max="3" width="50.5703125" style="2" customWidth="1"/>
    <col min="4" max="4" width="43.85546875" style="2" hidden="1" customWidth="1"/>
    <col min="5" max="6" width="11.42578125" style="2"/>
    <col min="7" max="7" width="22.5703125" style="2" customWidth="1"/>
    <col min="8" max="8" width="18.85546875" style="2" customWidth="1"/>
    <col min="9" max="16384" width="11.42578125" style="2"/>
  </cols>
  <sheetData>
    <row r="1" spans="2:8" x14ac:dyDescent="0.2">
      <c r="B1" s="23"/>
      <c r="C1" s="23"/>
      <c r="D1" s="23"/>
      <c r="E1" s="23"/>
      <c r="F1" s="23"/>
      <c r="G1" s="23"/>
      <c r="H1" s="23"/>
    </row>
    <row r="2" spans="2:8" x14ac:dyDescent="0.2">
      <c r="B2" s="23"/>
      <c r="C2" s="23"/>
      <c r="D2" s="23"/>
      <c r="E2" s="23"/>
      <c r="F2" s="23"/>
      <c r="G2" s="23"/>
      <c r="H2" s="23"/>
    </row>
    <row r="3" spans="2:8" x14ac:dyDescent="0.2">
      <c r="B3" s="23"/>
      <c r="C3" s="23"/>
      <c r="D3" s="23"/>
      <c r="E3" s="23"/>
      <c r="F3" s="23"/>
      <c r="G3" s="23"/>
      <c r="H3" s="23"/>
    </row>
    <row r="4" spans="2:8" x14ac:dyDescent="0.2">
      <c r="B4" s="23"/>
      <c r="C4" s="23"/>
      <c r="D4" s="23"/>
      <c r="E4" s="23"/>
      <c r="F4" s="23"/>
      <c r="G4" s="23"/>
      <c r="H4" s="23"/>
    </row>
    <row r="5" spans="2:8" ht="13.5" thickBot="1" x14ac:dyDescent="0.25">
      <c r="B5" s="24"/>
      <c r="C5" s="24"/>
      <c r="D5" s="24"/>
      <c r="E5" s="24"/>
      <c r="F5" s="24"/>
      <c r="G5" s="24"/>
      <c r="H5" s="24"/>
    </row>
    <row r="6" spans="2:8" ht="15.75" thickBot="1" x14ac:dyDescent="0.3">
      <c r="B6" s="25" t="s">
        <v>10</v>
      </c>
      <c r="C6" s="26"/>
      <c r="D6" s="26"/>
      <c r="E6" s="26"/>
      <c r="F6" s="26"/>
      <c r="G6" s="26"/>
      <c r="H6" s="26"/>
    </row>
    <row r="7" spans="2:8" ht="14.25" x14ac:dyDescent="0.2">
      <c r="B7" s="1"/>
      <c r="C7" s="1"/>
      <c r="D7" s="1"/>
      <c r="E7" s="1"/>
      <c r="F7" s="1"/>
      <c r="G7" s="1"/>
      <c r="H7" s="1"/>
    </row>
    <row r="8" spans="2:8" ht="15" customHeight="1" x14ac:dyDescent="0.2">
      <c r="B8" s="27" t="s">
        <v>17</v>
      </c>
      <c r="C8" s="28"/>
      <c r="D8" s="28"/>
      <c r="E8" s="28"/>
      <c r="F8" s="28"/>
      <c r="G8" s="28"/>
      <c r="H8" s="28"/>
    </row>
    <row r="9" spans="2:8" ht="15" customHeight="1" x14ac:dyDescent="0.2">
      <c r="B9" s="29"/>
      <c r="C9" s="30"/>
      <c r="D9" s="30"/>
      <c r="E9" s="30"/>
      <c r="F9" s="30"/>
      <c r="G9" s="30"/>
      <c r="H9" s="30"/>
    </row>
    <row r="11" spans="2:8" ht="27.75" customHeight="1" x14ac:dyDescent="0.2">
      <c r="B11" s="14" t="s">
        <v>185</v>
      </c>
      <c r="C11" s="15"/>
      <c r="D11" s="15"/>
      <c r="E11" s="15"/>
      <c r="F11" s="15"/>
      <c r="G11" s="15"/>
      <c r="H11" s="16"/>
    </row>
    <row r="12" spans="2:8" ht="12.75" customHeight="1" x14ac:dyDescent="0.2">
      <c r="B12" s="19" t="s">
        <v>0</v>
      </c>
      <c r="C12" s="19" t="s">
        <v>11</v>
      </c>
      <c r="D12" s="19" t="s">
        <v>18</v>
      </c>
      <c r="E12" s="20" t="s">
        <v>1</v>
      </c>
      <c r="F12" s="20" t="s">
        <v>2</v>
      </c>
      <c r="G12" s="21" t="s">
        <v>151</v>
      </c>
      <c r="H12" s="21" t="s">
        <v>152</v>
      </c>
    </row>
    <row r="13" spans="2:8" ht="12.75" customHeight="1" x14ac:dyDescent="0.2">
      <c r="B13" s="19"/>
      <c r="C13" s="19"/>
      <c r="D13" s="19"/>
      <c r="E13" s="20"/>
      <c r="F13" s="20"/>
      <c r="G13" s="22"/>
      <c r="H13" s="22"/>
    </row>
    <row r="14" spans="2:8" ht="15" customHeight="1" x14ac:dyDescent="0.2">
      <c r="B14" s="14" t="s">
        <v>153</v>
      </c>
      <c r="C14" s="15"/>
      <c r="D14" s="15"/>
      <c r="E14" s="15"/>
      <c r="F14" s="15"/>
      <c r="G14" s="15"/>
      <c r="H14" s="16"/>
    </row>
    <row r="15" spans="2:8" ht="24" x14ac:dyDescent="0.2">
      <c r="B15" s="3" t="s">
        <v>4</v>
      </c>
      <c r="C15" s="4" t="s">
        <v>34</v>
      </c>
      <c r="D15" s="5" t="s">
        <v>52</v>
      </c>
      <c r="E15" s="5" t="s">
        <v>3</v>
      </c>
      <c r="F15" s="6">
        <v>1</v>
      </c>
      <c r="G15" s="7">
        <v>66189</v>
      </c>
      <c r="H15" s="7">
        <v>66189</v>
      </c>
    </row>
    <row r="16" spans="2:8" ht="36" x14ac:dyDescent="0.2">
      <c r="B16" s="3" t="s">
        <v>5</v>
      </c>
      <c r="C16" s="4" t="s">
        <v>35</v>
      </c>
      <c r="D16" s="5" t="s">
        <v>53</v>
      </c>
      <c r="E16" s="5" t="s">
        <v>3</v>
      </c>
      <c r="F16" s="6">
        <v>1</v>
      </c>
      <c r="G16" s="7">
        <v>373902</v>
      </c>
      <c r="H16" s="7">
        <v>373902</v>
      </c>
    </row>
    <row r="17" spans="2:8" ht="24" x14ac:dyDescent="0.2">
      <c r="B17" s="3" t="s">
        <v>6</v>
      </c>
      <c r="C17" s="4" t="s">
        <v>36</v>
      </c>
      <c r="D17" s="5" t="s">
        <v>54</v>
      </c>
      <c r="E17" s="5" t="s">
        <v>3</v>
      </c>
      <c r="F17" s="6">
        <v>1</v>
      </c>
      <c r="G17" s="7">
        <v>139179</v>
      </c>
      <c r="H17" s="7">
        <v>139179</v>
      </c>
    </row>
    <row r="18" spans="2:8" ht="48" x14ac:dyDescent="0.2">
      <c r="B18" s="3" t="s">
        <v>7</v>
      </c>
      <c r="C18" s="4" t="s">
        <v>154</v>
      </c>
      <c r="D18" s="5" t="s">
        <v>55</v>
      </c>
      <c r="E18" s="5" t="s">
        <v>3</v>
      </c>
      <c r="F18" s="6">
        <v>10</v>
      </c>
      <c r="G18" s="7">
        <v>20890</v>
      </c>
      <c r="H18" s="7">
        <v>208900</v>
      </c>
    </row>
    <row r="19" spans="2:8" ht="15" x14ac:dyDescent="0.2">
      <c r="B19" s="3" t="s">
        <v>12</v>
      </c>
      <c r="C19" s="4" t="s">
        <v>37</v>
      </c>
      <c r="D19" s="5" t="s">
        <v>56</v>
      </c>
      <c r="E19" s="5" t="s">
        <v>3</v>
      </c>
      <c r="F19" s="6">
        <v>1</v>
      </c>
      <c r="G19" s="7">
        <v>21659</v>
      </c>
      <c r="H19" s="7">
        <v>21659</v>
      </c>
    </row>
    <row r="20" spans="2:8" ht="24" x14ac:dyDescent="0.2">
      <c r="B20" s="3" t="s">
        <v>13</v>
      </c>
      <c r="C20" s="4" t="s">
        <v>38</v>
      </c>
      <c r="D20" s="5" t="s">
        <v>56</v>
      </c>
      <c r="E20" s="5" t="s">
        <v>3</v>
      </c>
      <c r="F20" s="6">
        <v>1</v>
      </c>
      <c r="G20" s="7">
        <v>20775</v>
      </c>
      <c r="H20" s="7">
        <v>20775</v>
      </c>
    </row>
    <row r="21" spans="2:8" ht="24" x14ac:dyDescent="0.2">
      <c r="B21" s="3" t="s">
        <v>14</v>
      </c>
      <c r="C21" s="4" t="s">
        <v>39</v>
      </c>
      <c r="D21" s="5" t="s">
        <v>56</v>
      </c>
      <c r="E21" s="5" t="s">
        <v>3</v>
      </c>
      <c r="F21" s="6">
        <v>1</v>
      </c>
      <c r="G21" s="7">
        <v>14830</v>
      </c>
      <c r="H21" s="7">
        <v>14830</v>
      </c>
    </row>
    <row r="22" spans="2:8" ht="24" x14ac:dyDescent="0.2">
      <c r="B22" s="3" t="s">
        <v>15</v>
      </c>
      <c r="C22" s="4" t="s">
        <v>155</v>
      </c>
      <c r="D22" s="5" t="s">
        <v>57</v>
      </c>
      <c r="E22" s="5" t="s">
        <v>3</v>
      </c>
      <c r="F22" s="6">
        <v>1</v>
      </c>
      <c r="G22" s="7">
        <v>80443</v>
      </c>
      <c r="H22" s="7">
        <v>80443</v>
      </c>
    </row>
    <row r="23" spans="2:8" ht="72" x14ac:dyDescent="0.2">
      <c r="B23" s="3" t="s">
        <v>16</v>
      </c>
      <c r="C23" s="4" t="s">
        <v>180</v>
      </c>
      <c r="D23" s="5" t="s">
        <v>58</v>
      </c>
      <c r="E23" s="5" t="s">
        <v>3</v>
      </c>
      <c r="F23" s="6">
        <v>2</v>
      </c>
      <c r="G23" s="7">
        <v>937774</v>
      </c>
      <c r="H23" s="7">
        <v>1875548</v>
      </c>
    </row>
    <row r="24" spans="2:8" ht="24" x14ac:dyDescent="0.2">
      <c r="B24" s="3" t="s">
        <v>19</v>
      </c>
      <c r="C24" s="4" t="s">
        <v>178</v>
      </c>
      <c r="D24" s="5" t="s">
        <v>59</v>
      </c>
      <c r="E24" s="5" t="s">
        <v>3</v>
      </c>
      <c r="F24" s="6">
        <v>2</v>
      </c>
      <c r="G24" s="7">
        <v>24504</v>
      </c>
      <c r="H24" s="7">
        <v>49008</v>
      </c>
    </row>
    <row r="25" spans="2:8" ht="48" x14ac:dyDescent="0.2">
      <c r="B25" s="3" t="s">
        <v>20</v>
      </c>
      <c r="C25" s="4" t="s">
        <v>40</v>
      </c>
      <c r="D25" s="5" t="s">
        <v>60</v>
      </c>
      <c r="E25" s="5" t="s">
        <v>3</v>
      </c>
      <c r="F25" s="6">
        <v>2</v>
      </c>
      <c r="G25" s="7">
        <v>48059</v>
      </c>
      <c r="H25" s="7">
        <v>96118</v>
      </c>
    </row>
    <row r="26" spans="2:8" ht="60" x14ac:dyDescent="0.2">
      <c r="B26" s="3" t="s">
        <v>21</v>
      </c>
      <c r="C26" s="4" t="s">
        <v>179</v>
      </c>
      <c r="D26" s="5" t="s">
        <v>61</v>
      </c>
      <c r="E26" s="5" t="s">
        <v>3</v>
      </c>
      <c r="F26" s="6">
        <v>1</v>
      </c>
      <c r="G26" s="7">
        <v>130044</v>
      </c>
      <c r="H26" s="7">
        <v>130044</v>
      </c>
    </row>
    <row r="27" spans="2:8" ht="15" x14ac:dyDescent="0.2">
      <c r="B27" s="3" t="s">
        <v>22</v>
      </c>
      <c r="C27" s="4" t="s">
        <v>41</v>
      </c>
      <c r="D27" s="5" t="s">
        <v>62</v>
      </c>
      <c r="E27" s="5" t="s">
        <v>3</v>
      </c>
      <c r="F27" s="6">
        <v>2</v>
      </c>
      <c r="G27" s="7">
        <v>42933</v>
      </c>
      <c r="H27" s="7">
        <v>85866</v>
      </c>
    </row>
    <row r="28" spans="2:8" ht="15" x14ac:dyDescent="0.2">
      <c r="B28" s="3" t="s">
        <v>23</v>
      </c>
      <c r="C28" s="4" t="s">
        <v>42</v>
      </c>
      <c r="D28" s="5" t="s">
        <v>62</v>
      </c>
      <c r="E28" s="5" t="s">
        <v>3</v>
      </c>
      <c r="F28" s="6">
        <v>2</v>
      </c>
      <c r="G28" s="7">
        <v>61261</v>
      </c>
      <c r="H28" s="7">
        <v>122522</v>
      </c>
    </row>
    <row r="29" spans="2:8" ht="15" x14ac:dyDescent="0.2">
      <c r="B29" s="3" t="s">
        <v>24</v>
      </c>
      <c r="C29" s="4" t="s">
        <v>43</v>
      </c>
      <c r="D29" s="5" t="s">
        <v>62</v>
      </c>
      <c r="E29" s="5" t="s">
        <v>3</v>
      </c>
      <c r="F29" s="6">
        <v>2</v>
      </c>
      <c r="G29" s="7">
        <v>70681</v>
      </c>
      <c r="H29" s="7">
        <v>141362</v>
      </c>
    </row>
    <row r="30" spans="2:8" ht="15" x14ac:dyDescent="0.2">
      <c r="B30" s="3" t="s">
        <v>25</v>
      </c>
      <c r="C30" s="4" t="s">
        <v>44</v>
      </c>
      <c r="D30" s="5" t="s">
        <v>62</v>
      </c>
      <c r="E30" s="5" t="s">
        <v>3</v>
      </c>
      <c r="F30" s="6">
        <v>2</v>
      </c>
      <c r="G30" s="7">
        <v>116522</v>
      </c>
      <c r="H30" s="7">
        <v>233044</v>
      </c>
    </row>
    <row r="31" spans="2:8" ht="24" x14ac:dyDescent="0.2">
      <c r="B31" s="3" t="s">
        <v>26</v>
      </c>
      <c r="C31" s="4" t="s">
        <v>45</v>
      </c>
      <c r="D31" s="5" t="s">
        <v>63</v>
      </c>
      <c r="E31" s="5" t="s">
        <v>3</v>
      </c>
      <c r="F31" s="6">
        <v>1</v>
      </c>
      <c r="G31" s="7">
        <v>88240</v>
      </c>
      <c r="H31" s="7">
        <v>88240</v>
      </c>
    </row>
    <row r="32" spans="2:8" ht="24" x14ac:dyDescent="0.2">
      <c r="B32" s="3" t="s">
        <v>27</v>
      </c>
      <c r="C32" s="4" t="s">
        <v>156</v>
      </c>
      <c r="D32" s="5" t="s">
        <v>63</v>
      </c>
      <c r="E32" s="5" t="s">
        <v>3</v>
      </c>
      <c r="F32" s="6">
        <v>1</v>
      </c>
      <c r="G32" s="7">
        <v>66511</v>
      </c>
      <c r="H32" s="7">
        <v>66511</v>
      </c>
    </row>
    <row r="33" spans="2:8" ht="72" x14ac:dyDescent="0.2">
      <c r="B33" s="3" t="s">
        <v>28</v>
      </c>
      <c r="C33" s="4" t="s">
        <v>46</v>
      </c>
      <c r="D33" s="5" t="s">
        <v>64</v>
      </c>
      <c r="E33" s="5" t="s">
        <v>3</v>
      </c>
      <c r="F33" s="6">
        <v>1</v>
      </c>
      <c r="G33" s="7">
        <v>147336</v>
      </c>
      <c r="H33" s="7">
        <v>147336</v>
      </c>
    </row>
    <row r="34" spans="2:8" ht="36" x14ac:dyDescent="0.2">
      <c r="B34" s="3" t="s">
        <v>29</v>
      </c>
      <c r="C34" s="4" t="s">
        <v>47</v>
      </c>
      <c r="D34" s="5" t="s">
        <v>65</v>
      </c>
      <c r="E34" s="5" t="s">
        <v>3</v>
      </c>
      <c r="F34" s="6">
        <v>2</v>
      </c>
      <c r="G34" s="7">
        <v>95443</v>
      </c>
      <c r="H34" s="7">
        <v>190886</v>
      </c>
    </row>
    <row r="35" spans="2:8" ht="15" x14ac:dyDescent="0.2">
      <c r="B35" s="3" t="s">
        <v>30</v>
      </c>
      <c r="C35" s="4" t="s">
        <v>48</v>
      </c>
      <c r="D35" s="5" t="s">
        <v>66</v>
      </c>
      <c r="E35" s="5" t="s">
        <v>3</v>
      </c>
      <c r="F35" s="6">
        <v>10</v>
      </c>
      <c r="G35" s="7">
        <v>35570</v>
      </c>
      <c r="H35" s="7">
        <v>355700</v>
      </c>
    </row>
    <row r="36" spans="2:8" ht="24" customHeight="1" x14ac:dyDescent="0.2">
      <c r="B36" s="3" t="s">
        <v>31</v>
      </c>
      <c r="C36" s="4" t="s">
        <v>49</v>
      </c>
      <c r="D36" s="5" t="s">
        <v>67</v>
      </c>
      <c r="E36" s="5" t="s">
        <v>3</v>
      </c>
      <c r="F36" s="6">
        <v>5</v>
      </c>
      <c r="G36" s="7">
        <v>117114</v>
      </c>
      <c r="H36" s="7">
        <v>585570</v>
      </c>
    </row>
    <row r="37" spans="2:8" ht="24" x14ac:dyDescent="0.2">
      <c r="B37" s="3" t="s">
        <v>32</v>
      </c>
      <c r="C37" s="5" t="s">
        <v>50</v>
      </c>
      <c r="D37" s="5" t="s">
        <v>68</v>
      </c>
      <c r="E37" s="5" t="s">
        <v>3</v>
      </c>
      <c r="F37" s="6">
        <v>1</v>
      </c>
      <c r="G37" s="7">
        <v>45118</v>
      </c>
      <c r="H37" s="7">
        <v>45118</v>
      </c>
    </row>
    <row r="38" spans="2:8" ht="24" x14ac:dyDescent="0.2">
      <c r="B38" s="3" t="s">
        <v>33</v>
      </c>
      <c r="C38" s="4" t="s">
        <v>51</v>
      </c>
      <c r="D38" s="5" t="s">
        <v>69</v>
      </c>
      <c r="E38" s="5" t="s">
        <v>3</v>
      </c>
      <c r="F38" s="6">
        <v>1</v>
      </c>
      <c r="G38" s="7">
        <v>41583</v>
      </c>
      <c r="H38" s="7">
        <v>41583</v>
      </c>
    </row>
    <row r="39" spans="2:8" ht="48" x14ac:dyDescent="0.2">
      <c r="B39" s="3" t="s">
        <v>70</v>
      </c>
      <c r="C39" s="5" t="s">
        <v>73</v>
      </c>
      <c r="D39" s="5" t="s">
        <v>74</v>
      </c>
      <c r="E39" s="5" t="s">
        <v>3</v>
      </c>
      <c r="F39" s="6">
        <v>1</v>
      </c>
      <c r="G39" s="7">
        <v>33312</v>
      </c>
      <c r="H39" s="7">
        <v>33312</v>
      </c>
    </row>
    <row r="40" spans="2:8" ht="15" customHeight="1" x14ac:dyDescent="0.2">
      <c r="B40" s="14" t="s">
        <v>157</v>
      </c>
      <c r="C40" s="15"/>
      <c r="D40" s="15"/>
      <c r="E40" s="15"/>
      <c r="F40" s="15"/>
      <c r="G40" s="15"/>
      <c r="H40" s="16"/>
    </row>
    <row r="41" spans="2:8" ht="72" x14ac:dyDescent="0.2">
      <c r="B41" s="3" t="s">
        <v>71</v>
      </c>
      <c r="C41" s="5" t="s">
        <v>82</v>
      </c>
      <c r="D41" s="5" t="s">
        <v>83</v>
      </c>
      <c r="E41" s="5" t="s">
        <v>3</v>
      </c>
      <c r="F41" s="6">
        <v>1</v>
      </c>
      <c r="G41" s="7">
        <v>1330845</v>
      </c>
      <c r="H41" s="7">
        <v>1330845</v>
      </c>
    </row>
    <row r="42" spans="2:8" ht="72" x14ac:dyDescent="0.2">
      <c r="B42" s="3" t="s">
        <v>72</v>
      </c>
      <c r="C42" s="5" t="s">
        <v>181</v>
      </c>
      <c r="D42" s="5" t="s">
        <v>84</v>
      </c>
      <c r="E42" s="5" t="s">
        <v>3</v>
      </c>
      <c r="F42" s="6">
        <v>1</v>
      </c>
      <c r="G42" s="7">
        <v>773223</v>
      </c>
      <c r="H42" s="7">
        <v>773223</v>
      </c>
    </row>
    <row r="43" spans="2:8" ht="72" x14ac:dyDescent="0.2">
      <c r="B43" s="3" t="s">
        <v>77</v>
      </c>
      <c r="C43" s="5" t="s">
        <v>158</v>
      </c>
      <c r="D43" s="5" t="s">
        <v>85</v>
      </c>
      <c r="E43" s="5" t="s">
        <v>3</v>
      </c>
      <c r="F43" s="6">
        <v>1</v>
      </c>
      <c r="G43" s="7">
        <v>1566628</v>
      </c>
      <c r="H43" s="7">
        <v>1566628</v>
      </c>
    </row>
    <row r="44" spans="2:8" ht="72" x14ac:dyDescent="0.2">
      <c r="B44" s="3" t="s">
        <v>79</v>
      </c>
      <c r="C44" s="5" t="s">
        <v>86</v>
      </c>
      <c r="D44" s="5" t="s">
        <v>87</v>
      </c>
      <c r="E44" s="5" t="s">
        <v>3</v>
      </c>
      <c r="F44" s="6">
        <v>1</v>
      </c>
      <c r="G44" s="7">
        <v>962718</v>
      </c>
      <c r="H44" s="7">
        <v>962718</v>
      </c>
    </row>
    <row r="45" spans="2:8" ht="84" x14ac:dyDescent="0.2">
      <c r="B45" s="3" t="s">
        <v>78</v>
      </c>
      <c r="C45" s="5" t="s">
        <v>159</v>
      </c>
      <c r="D45" s="5" t="s">
        <v>88</v>
      </c>
      <c r="E45" s="5" t="s">
        <v>3</v>
      </c>
      <c r="F45" s="6">
        <v>1</v>
      </c>
      <c r="G45" s="7">
        <v>903486</v>
      </c>
      <c r="H45" s="7">
        <v>903486</v>
      </c>
    </row>
    <row r="46" spans="2:8" ht="15" x14ac:dyDescent="0.2">
      <c r="B46" s="11" t="s">
        <v>160</v>
      </c>
      <c r="C46" s="12"/>
      <c r="D46" s="12"/>
      <c r="E46" s="12"/>
      <c r="F46" s="12"/>
      <c r="G46" s="12"/>
      <c r="H46" s="13"/>
    </row>
    <row r="47" spans="2:8" ht="48" x14ac:dyDescent="0.2">
      <c r="B47" s="3" t="s">
        <v>80</v>
      </c>
      <c r="C47" s="5" t="s">
        <v>97</v>
      </c>
      <c r="D47" s="5" t="s">
        <v>98</v>
      </c>
      <c r="E47" s="5" t="s">
        <v>3</v>
      </c>
      <c r="F47" s="6">
        <v>2</v>
      </c>
      <c r="G47" s="7">
        <v>2259225</v>
      </c>
      <c r="H47" s="7">
        <v>4518450</v>
      </c>
    </row>
    <row r="48" spans="2:8" ht="24" x14ac:dyDescent="0.2">
      <c r="B48" s="3" t="s">
        <v>81</v>
      </c>
      <c r="C48" s="5" t="s">
        <v>99</v>
      </c>
      <c r="D48" s="5" t="s">
        <v>100</v>
      </c>
      <c r="E48" s="5" t="s">
        <v>3</v>
      </c>
      <c r="F48" s="6">
        <v>3</v>
      </c>
      <c r="G48" s="7">
        <v>128679</v>
      </c>
      <c r="H48" s="7">
        <v>386037</v>
      </c>
    </row>
    <row r="49" spans="2:8" ht="36" x14ac:dyDescent="0.2">
      <c r="B49" s="3" t="s">
        <v>89</v>
      </c>
      <c r="C49" s="5" t="s">
        <v>161</v>
      </c>
      <c r="D49" s="5" t="s">
        <v>101</v>
      </c>
      <c r="E49" s="5" t="s">
        <v>102</v>
      </c>
      <c r="F49" s="6">
        <v>250</v>
      </c>
      <c r="G49" s="7">
        <v>5306</v>
      </c>
      <c r="H49" s="7">
        <v>1326500</v>
      </c>
    </row>
    <row r="50" spans="2:8" ht="36" x14ac:dyDescent="0.2">
      <c r="B50" s="3" t="s">
        <v>90</v>
      </c>
      <c r="C50" s="5" t="s">
        <v>182</v>
      </c>
      <c r="D50" s="5" t="s">
        <v>103</v>
      </c>
      <c r="E50" s="5" t="s">
        <v>3</v>
      </c>
      <c r="F50" s="6">
        <v>180</v>
      </c>
      <c r="G50" s="7">
        <v>1433</v>
      </c>
      <c r="H50" s="7">
        <v>257940</v>
      </c>
    </row>
    <row r="51" spans="2:8" ht="36" x14ac:dyDescent="0.2">
      <c r="B51" s="3" t="s">
        <v>91</v>
      </c>
      <c r="C51" s="5" t="s">
        <v>104</v>
      </c>
      <c r="D51" s="5" t="s">
        <v>105</v>
      </c>
      <c r="E51" s="5" t="s">
        <v>3</v>
      </c>
      <c r="F51" s="6">
        <v>180</v>
      </c>
      <c r="G51" s="7">
        <v>5511</v>
      </c>
      <c r="H51" s="7">
        <v>991980</v>
      </c>
    </row>
    <row r="52" spans="2:8" ht="72" customHeight="1" x14ac:dyDescent="0.2">
      <c r="B52" s="3" t="s">
        <v>92</v>
      </c>
      <c r="C52" s="5" t="s">
        <v>106</v>
      </c>
      <c r="D52" s="5" t="s">
        <v>107</v>
      </c>
      <c r="E52" s="5" t="s">
        <v>3</v>
      </c>
      <c r="F52" s="6">
        <v>5</v>
      </c>
      <c r="G52" s="7">
        <v>324121</v>
      </c>
      <c r="H52" s="7">
        <v>1620605</v>
      </c>
    </row>
    <row r="53" spans="2:8" ht="24" x14ac:dyDescent="0.2">
      <c r="B53" s="3" t="s">
        <v>93</v>
      </c>
      <c r="C53" s="5" t="s">
        <v>108</v>
      </c>
      <c r="D53" s="5" t="s">
        <v>109</v>
      </c>
      <c r="E53" s="5" t="s">
        <v>3</v>
      </c>
      <c r="F53" s="6">
        <v>1</v>
      </c>
      <c r="G53" s="7">
        <v>735922</v>
      </c>
      <c r="H53" s="7">
        <v>735922</v>
      </c>
    </row>
    <row r="54" spans="2:8" ht="36" x14ac:dyDescent="0.2">
      <c r="B54" s="3" t="s">
        <v>94</v>
      </c>
      <c r="C54" s="5" t="s">
        <v>110</v>
      </c>
      <c r="D54" s="5" t="s">
        <v>111</v>
      </c>
      <c r="E54" s="5" t="s">
        <v>3</v>
      </c>
      <c r="F54" s="6">
        <v>5</v>
      </c>
      <c r="G54" s="7">
        <v>55984</v>
      </c>
      <c r="H54" s="7">
        <v>279920</v>
      </c>
    </row>
    <row r="55" spans="2:8" ht="15" customHeight="1" x14ac:dyDescent="0.2">
      <c r="B55" s="14" t="s">
        <v>162</v>
      </c>
      <c r="C55" s="15"/>
      <c r="D55" s="15"/>
      <c r="E55" s="15"/>
      <c r="F55" s="15"/>
      <c r="G55" s="15"/>
      <c r="H55" s="16"/>
    </row>
    <row r="56" spans="2:8" ht="24" x14ac:dyDescent="0.2">
      <c r="B56" s="3" t="s">
        <v>95</v>
      </c>
      <c r="C56" s="5" t="s">
        <v>126</v>
      </c>
      <c r="D56" s="5" t="s">
        <v>127</v>
      </c>
      <c r="E56" s="5" t="s">
        <v>3</v>
      </c>
      <c r="F56" s="6">
        <v>200</v>
      </c>
      <c r="G56" s="8">
        <v>1486</v>
      </c>
      <c r="H56" s="8">
        <v>297200</v>
      </c>
    </row>
    <row r="57" spans="2:8" ht="24" x14ac:dyDescent="0.2">
      <c r="B57" s="3" t="s">
        <v>96</v>
      </c>
      <c r="C57" s="5" t="s">
        <v>128</v>
      </c>
      <c r="D57" s="5" t="s">
        <v>129</v>
      </c>
      <c r="E57" s="5" t="s">
        <v>3</v>
      </c>
      <c r="F57" s="6">
        <v>200</v>
      </c>
      <c r="G57" s="8">
        <v>2726</v>
      </c>
      <c r="H57" s="8">
        <v>545200</v>
      </c>
    </row>
    <row r="58" spans="2:8" ht="24" x14ac:dyDescent="0.2">
      <c r="B58" s="3" t="s">
        <v>112</v>
      </c>
      <c r="C58" s="5" t="s">
        <v>130</v>
      </c>
      <c r="D58" s="5" t="s">
        <v>131</v>
      </c>
      <c r="E58" s="5" t="s">
        <v>3</v>
      </c>
      <c r="F58" s="6">
        <v>200</v>
      </c>
      <c r="G58" s="8">
        <v>2994</v>
      </c>
      <c r="H58" s="8">
        <v>598800</v>
      </c>
    </row>
    <row r="59" spans="2:8" ht="24" x14ac:dyDescent="0.2">
      <c r="B59" s="3" t="s">
        <v>113</v>
      </c>
      <c r="C59" s="5" t="s">
        <v>132</v>
      </c>
      <c r="D59" s="5" t="s">
        <v>131</v>
      </c>
      <c r="E59" s="5" t="s">
        <v>3</v>
      </c>
      <c r="F59" s="6">
        <v>200</v>
      </c>
      <c r="G59" s="8">
        <v>2716</v>
      </c>
      <c r="H59" s="8">
        <v>543200</v>
      </c>
    </row>
    <row r="60" spans="2:8" ht="36" x14ac:dyDescent="0.2">
      <c r="B60" s="3" t="s">
        <v>114</v>
      </c>
      <c r="C60" s="5" t="s">
        <v>133</v>
      </c>
      <c r="D60" s="5" t="s">
        <v>134</v>
      </c>
      <c r="E60" s="5" t="s">
        <v>3</v>
      </c>
      <c r="F60" s="6">
        <v>10</v>
      </c>
      <c r="G60" s="8">
        <v>7526</v>
      </c>
      <c r="H60" s="8">
        <v>75260</v>
      </c>
    </row>
    <row r="61" spans="2:8" ht="36" x14ac:dyDescent="0.2">
      <c r="B61" s="3" t="s">
        <v>115</v>
      </c>
      <c r="C61" s="5" t="s">
        <v>135</v>
      </c>
      <c r="D61" s="5" t="s">
        <v>134</v>
      </c>
      <c r="E61" s="5" t="s">
        <v>3</v>
      </c>
      <c r="F61" s="6">
        <v>10</v>
      </c>
      <c r="G61" s="8">
        <v>16008</v>
      </c>
      <c r="H61" s="8">
        <v>160080</v>
      </c>
    </row>
    <row r="62" spans="2:8" ht="15" x14ac:dyDescent="0.2">
      <c r="B62" s="3" t="s">
        <v>116</v>
      </c>
      <c r="C62" s="5" t="s">
        <v>163</v>
      </c>
      <c r="D62" s="5" t="s">
        <v>136</v>
      </c>
      <c r="E62" s="5" t="s">
        <v>3</v>
      </c>
      <c r="F62" s="6">
        <v>10</v>
      </c>
      <c r="G62" s="8">
        <v>21909</v>
      </c>
      <c r="H62" s="8">
        <v>219090</v>
      </c>
    </row>
    <row r="63" spans="2:8" ht="15" x14ac:dyDescent="0.2">
      <c r="B63" s="3" t="s">
        <v>117</v>
      </c>
      <c r="C63" s="5" t="s">
        <v>164</v>
      </c>
      <c r="D63" s="5" t="s">
        <v>137</v>
      </c>
      <c r="E63" s="5" t="s">
        <v>3</v>
      </c>
      <c r="F63" s="6">
        <v>5</v>
      </c>
      <c r="G63" s="8">
        <v>21673</v>
      </c>
      <c r="H63" s="8">
        <v>108365</v>
      </c>
    </row>
    <row r="64" spans="2:8" ht="24" x14ac:dyDescent="0.2">
      <c r="B64" s="3" t="s">
        <v>118</v>
      </c>
      <c r="C64" s="5" t="s">
        <v>165</v>
      </c>
      <c r="D64" s="5" t="s">
        <v>138</v>
      </c>
      <c r="E64" s="5" t="s">
        <v>3</v>
      </c>
      <c r="F64" s="6">
        <v>5</v>
      </c>
      <c r="G64" s="8">
        <v>29737</v>
      </c>
      <c r="H64" s="8">
        <v>148685</v>
      </c>
    </row>
    <row r="65" spans="2:8" ht="24" x14ac:dyDescent="0.2">
      <c r="B65" s="3" t="s">
        <v>119</v>
      </c>
      <c r="C65" s="5" t="s">
        <v>166</v>
      </c>
      <c r="D65" s="5" t="s">
        <v>139</v>
      </c>
      <c r="E65" s="5" t="s">
        <v>3</v>
      </c>
      <c r="F65" s="6">
        <v>2</v>
      </c>
      <c r="G65" s="8">
        <v>38328</v>
      </c>
      <c r="H65" s="8">
        <v>76656</v>
      </c>
    </row>
    <row r="66" spans="2:8" ht="24" x14ac:dyDescent="0.2">
      <c r="B66" s="3" t="s">
        <v>120</v>
      </c>
      <c r="C66" s="5" t="s">
        <v>167</v>
      </c>
      <c r="D66" s="5" t="s">
        <v>138</v>
      </c>
      <c r="E66" s="5" t="s">
        <v>3</v>
      </c>
      <c r="F66" s="6">
        <v>15</v>
      </c>
      <c r="G66" s="8">
        <v>7867</v>
      </c>
      <c r="H66" s="8">
        <v>118005</v>
      </c>
    </row>
    <row r="67" spans="2:8" ht="24" x14ac:dyDescent="0.2">
      <c r="B67" s="3" t="s">
        <v>121</v>
      </c>
      <c r="C67" s="5" t="s">
        <v>168</v>
      </c>
      <c r="D67" s="5" t="s">
        <v>140</v>
      </c>
      <c r="E67" s="5" t="s">
        <v>3</v>
      </c>
      <c r="F67" s="6">
        <v>2</v>
      </c>
      <c r="G67" s="8">
        <v>68709</v>
      </c>
      <c r="H67" s="8">
        <v>137418</v>
      </c>
    </row>
    <row r="68" spans="2:8" ht="24" x14ac:dyDescent="0.2">
      <c r="B68" s="3" t="s">
        <v>122</v>
      </c>
      <c r="C68" s="5" t="s">
        <v>141</v>
      </c>
      <c r="D68" s="5" t="s">
        <v>142</v>
      </c>
      <c r="E68" s="5" t="s">
        <v>3</v>
      </c>
      <c r="F68" s="6">
        <v>20</v>
      </c>
      <c r="G68" s="8">
        <v>7564</v>
      </c>
      <c r="H68" s="8">
        <v>151280</v>
      </c>
    </row>
    <row r="69" spans="2:8" ht="24" x14ac:dyDescent="0.2">
      <c r="B69" s="3" t="s">
        <v>123</v>
      </c>
      <c r="C69" s="5" t="s">
        <v>143</v>
      </c>
      <c r="D69" s="5" t="s">
        <v>144</v>
      </c>
      <c r="E69" s="5" t="s">
        <v>3</v>
      </c>
      <c r="F69" s="6">
        <v>20</v>
      </c>
      <c r="G69" s="8">
        <v>7245</v>
      </c>
      <c r="H69" s="8">
        <v>144900</v>
      </c>
    </row>
    <row r="70" spans="2:8" ht="24" x14ac:dyDescent="0.2">
      <c r="B70" s="3" t="s">
        <v>124</v>
      </c>
      <c r="C70" s="5" t="s">
        <v>145</v>
      </c>
      <c r="D70" s="5" t="s">
        <v>146</v>
      </c>
      <c r="E70" s="5" t="s">
        <v>3</v>
      </c>
      <c r="F70" s="6">
        <v>20</v>
      </c>
      <c r="G70" s="8">
        <v>7455</v>
      </c>
      <c r="H70" s="8">
        <v>149100</v>
      </c>
    </row>
    <row r="71" spans="2:8" ht="48" x14ac:dyDescent="0.2">
      <c r="B71" s="3" t="s">
        <v>125</v>
      </c>
      <c r="C71" s="5" t="s">
        <v>147</v>
      </c>
      <c r="D71" s="5" t="s">
        <v>148</v>
      </c>
      <c r="E71" s="5" t="s">
        <v>3</v>
      </c>
      <c r="F71" s="6">
        <v>20</v>
      </c>
      <c r="G71" s="8">
        <v>7564</v>
      </c>
      <c r="H71" s="8">
        <v>151280</v>
      </c>
    </row>
    <row r="72" spans="2:8" ht="15" x14ac:dyDescent="0.25">
      <c r="B72"/>
      <c r="C72"/>
      <c r="D72"/>
      <c r="E72"/>
      <c r="F72"/>
      <c r="G72"/>
      <c r="H72"/>
    </row>
    <row r="73" spans="2:8" ht="12.75" customHeight="1" x14ac:dyDescent="0.2">
      <c r="B73" s="17" t="s">
        <v>169</v>
      </c>
      <c r="C73" s="17"/>
      <c r="D73" s="17"/>
      <c r="E73" s="17"/>
      <c r="F73" s="17"/>
      <c r="G73" s="17"/>
      <c r="H73" s="18">
        <v>24492418</v>
      </c>
    </row>
    <row r="74" spans="2:8" ht="12.75" customHeight="1" x14ac:dyDescent="0.2">
      <c r="B74" s="17"/>
      <c r="C74" s="17"/>
      <c r="D74" s="17"/>
      <c r="E74" s="17"/>
      <c r="F74" s="17"/>
      <c r="G74" s="17"/>
      <c r="H74" s="17"/>
    </row>
  </sheetData>
  <mergeCells count="17">
    <mergeCell ref="B1:H5"/>
    <mergeCell ref="B6:H6"/>
    <mergeCell ref="B8:H9"/>
    <mergeCell ref="B11:H11"/>
    <mergeCell ref="B40:H40"/>
    <mergeCell ref="B46:H46"/>
    <mergeCell ref="B55:H55"/>
    <mergeCell ref="B73:G74"/>
    <mergeCell ref="H73:H74"/>
    <mergeCell ref="B12:B13"/>
    <mergeCell ref="C12:C13"/>
    <mergeCell ref="D12:D13"/>
    <mergeCell ref="E12:E13"/>
    <mergeCell ref="F12:F13"/>
    <mergeCell ref="G12:G13"/>
    <mergeCell ref="H12:H13"/>
    <mergeCell ref="B14:H14"/>
  </mergeCells>
  <phoneticPr fontId="6" type="noConversion"/>
  <pageMargins left="0.7" right="0.7" top="0.75" bottom="0.75" header="0.3" footer="0.3"/>
  <pageSetup scale="63" fitToHeight="0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5F519-509A-4D4B-9771-F82C2D24572C}">
  <dimension ref="A1:G18"/>
  <sheetViews>
    <sheetView tabSelected="1" topLeftCell="A9" zoomScale="110" zoomScaleNormal="110" workbookViewId="0">
      <selection activeCell="B14" sqref="B14"/>
    </sheetView>
  </sheetViews>
  <sheetFormatPr baseColWidth="10" defaultColWidth="11.42578125" defaultRowHeight="12.75" x14ac:dyDescent="0.2"/>
  <cols>
    <col min="1" max="1" width="6.28515625" style="2" bestFit="1" customWidth="1"/>
    <col min="2" max="2" width="50.5703125" style="2" customWidth="1"/>
    <col min="3" max="3" width="43.85546875" style="2" customWidth="1"/>
    <col min="4" max="5" width="11.42578125" style="2"/>
    <col min="6" max="6" width="22.5703125" style="2" customWidth="1"/>
    <col min="7" max="7" width="18.85546875" style="2" customWidth="1"/>
    <col min="8" max="16384" width="11.42578125" style="2"/>
  </cols>
  <sheetData>
    <row r="1" spans="1:7" x14ac:dyDescent="0.2">
      <c r="A1" s="23"/>
      <c r="B1" s="23"/>
      <c r="C1" s="23"/>
      <c r="D1" s="23"/>
      <c r="E1" s="23"/>
      <c r="F1" s="23"/>
      <c r="G1" s="23"/>
    </row>
    <row r="2" spans="1:7" x14ac:dyDescent="0.2">
      <c r="A2" s="23"/>
      <c r="B2" s="23"/>
      <c r="C2" s="23"/>
      <c r="D2" s="23"/>
      <c r="E2" s="23"/>
      <c r="F2" s="23"/>
      <c r="G2" s="23"/>
    </row>
    <row r="3" spans="1:7" x14ac:dyDescent="0.2">
      <c r="A3" s="23"/>
      <c r="B3" s="23"/>
      <c r="C3" s="23"/>
      <c r="D3" s="23"/>
      <c r="E3" s="23"/>
      <c r="F3" s="23"/>
      <c r="G3" s="23"/>
    </row>
    <row r="4" spans="1:7" x14ac:dyDescent="0.2">
      <c r="A4" s="23"/>
      <c r="B4" s="23"/>
      <c r="C4" s="23"/>
      <c r="D4" s="23"/>
      <c r="E4" s="23"/>
      <c r="F4" s="23"/>
      <c r="G4" s="23"/>
    </row>
    <row r="5" spans="1:7" ht="13.5" thickBot="1" x14ac:dyDescent="0.25">
      <c r="A5" s="24"/>
      <c r="B5" s="24"/>
      <c r="C5" s="24"/>
      <c r="D5" s="24"/>
      <c r="E5" s="24"/>
      <c r="F5" s="24"/>
      <c r="G5" s="24"/>
    </row>
    <row r="6" spans="1:7" ht="15.75" thickBot="1" x14ac:dyDescent="0.3">
      <c r="A6" s="25" t="s">
        <v>10</v>
      </c>
      <c r="B6" s="26"/>
      <c r="C6" s="26"/>
      <c r="D6" s="26"/>
      <c r="E6" s="26"/>
      <c r="F6" s="26"/>
      <c r="G6" s="26"/>
    </row>
    <row r="7" spans="1:7" ht="14.25" x14ac:dyDescent="0.2">
      <c r="A7" s="1"/>
      <c r="B7" s="1"/>
      <c r="C7" s="1"/>
      <c r="D7" s="1"/>
      <c r="E7" s="1"/>
      <c r="F7" s="1"/>
      <c r="G7" s="1"/>
    </row>
    <row r="8" spans="1:7" ht="15" customHeight="1" x14ac:dyDescent="0.2">
      <c r="A8" s="27" t="s">
        <v>17</v>
      </c>
      <c r="B8" s="28"/>
      <c r="C8" s="28"/>
      <c r="D8" s="28"/>
      <c r="E8" s="28"/>
      <c r="F8" s="28"/>
      <c r="G8" s="28"/>
    </row>
    <row r="9" spans="1:7" ht="15" customHeight="1" x14ac:dyDescent="0.2">
      <c r="A9" s="29"/>
      <c r="B9" s="30"/>
      <c r="C9" s="30"/>
      <c r="D9" s="30"/>
      <c r="E9" s="30"/>
      <c r="F9" s="30"/>
      <c r="G9" s="30"/>
    </row>
    <row r="11" spans="1:7" ht="27.75" customHeight="1" x14ac:dyDescent="0.2">
      <c r="A11" s="14" t="s">
        <v>172</v>
      </c>
      <c r="B11" s="15"/>
      <c r="C11" s="15"/>
      <c r="D11" s="15"/>
      <c r="E11" s="15"/>
      <c r="F11" s="15"/>
      <c r="G11" s="16"/>
    </row>
    <row r="12" spans="1:7" ht="12.75" customHeight="1" x14ac:dyDescent="0.2">
      <c r="A12" s="19" t="s">
        <v>0</v>
      </c>
      <c r="B12" s="19" t="s">
        <v>11</v>
      </c>
      <c r="C12" s="19" t="s">
        <v>18</v>
      </c>
      <c r="D12" s="20" t="s">
        <v>1</v>
      </c>
      <c r="E12" s="20" t="s">
        <v>2</v>
      </c>
      <c r="F12" s="21" t="s">
        <v>151</v>
      </c>
      <c r="G12" s="21" t="s">
        <v>152</v>
      </c>
    </row>
    <row r="13" spans="1:7" ht="20.25" customHeight="1" x14ac:dyDescent="0.2">
      <c r="A13" s="19"/>
      <c r="B13" s="19"/>
      <c r="C13" s="19"/>
      <c r="D13" s="20"/>
      <c r="E13" s="20"/>
      <c r="F13" s="22"/>
      <c r="G13" s="22"/>
    </row>
    <row r="14" spans="1:7" ht="84" x14ac:dyDescent="0.2">
      <c r="A14" s="3" t="s">
        <v>8</v>
      </c>
      <c r="B14" s="5" t="s">
        <v>183</v>
      </c>
      <c r="C14" s="5" t="s">
        <v>75</v>
      </c>
      <c r="D14" s="5" t="s">
        <v>3</v>
      </c>
      <c r="E14" s="6">
        <v>1</v>
      </c>
      <c r="F14" s="9">
        <v>699840</v>
      </c>
      <c r="G14" s="9">
        <v>699840</v>
      </c>
    </row>
    <row r="15" spans="1:7" ht="108" x14ac:dyDescent="0.2">
      <c r="A15" s="3" t="s">
        <v>9</v>
      </c>
      <c r="B15" s="5" t="s">
        <v>170</v>
      </c>
      <c r="C15" s="5" t="s">
        <v>76</v>
      </c>
      <c r="D15" s="5" t="s">
        <v>3</v>
      </c>
      <c r="E15" s="6">
        <v>2</v>
      </c>
      <c r="F15" s="9">
        <v>2025000</v>
      </c>
      <c r="G15" s="9">
        <v>4050000</v>
      </c>
    </row>
    <row r="17" spans="1:7" ht="12.75" customHeight="1" x14ac:dyDescent="0.2">
      <c r="A17" s="17" t="s">
        <v>171</v>
      </c>
      <c r="B17" s="17"/>
      <c r="C17" s="17"/>
      <c r="D17" s="17"/>
      <c r="E17" s="17"/>
      <c r="F17" s="17"/>
      <c r="G17" s="18">
        <f>SUM(G14:G16)</f>
        <v>4749840</v>
      </c>
    </row>
    <row r="18" spans="1:7" ht="12.75" customHeight="1" x14ac:dyDescent="0.2">
      <c r="A18" s="17"/>
      <c r="B18" s="17"/>
      <c r="C18" s="17"/>
      <c r="D18" s="17"/>
      <c r="E18" s="17"/>
      <c r="F18" s="17"/>
      <c r="G18" s="17"/>
    </row>
  </sheetData>
  <mergeCells count="13">
    <mergeCell ref="A17:F18"/>
    <mergeCell ref="G17:G18"/>
    <mergeCell ref="G12:G13"/>
    <mergeCell ref="A1:G5"/>
    <mergeCell ref="A6:G6"/>
    <mergeCell ref="A8:G9"/>
    <mergeCell ref="A11:G11"/>
    <mergeCell ref="A12:A13"/>
    <mergeCell ref="B12:B13"/>
    <mergeCell ref="C12:C13"/>
    <mergeCell ref="D12:D13"/>
    <mergeCell ref="E12:E13"/>
    <mergeCell ref="F12:F13"/>
  </mergeCells>
  <pageMargins left="0.7" right="0.7" top="0.75" bottom="0.75" header="0.3" footer="0.3"/>
  <pageSetup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56EBB-7DD2-4DB8-827B-67CFE210B8A7}">
  <dimension ref="A1:G18"/>
  <sheetViews>
    <sheetView topLeftCell="A4" zoomScale="110" zoomScaleNormal="110" workbookViewId="0">
      <selection activeCell="F15" sqref="F15"/>
    </sheetView>
  </sheetViews>
  <sheetFormatPr baseColWidth="10" defaultColWidth="11.42578125" defaultRowHeight="12.75" x14ac:dyDescent="0.2"/>
  <cols>
    <col min="1" max="1" width="6.28515625" style="2" bestFit="1" customWidth="1"/>
    <col min="2" max="2" width="50.5703125" style="2" customWidth="1"/>
    <col min="3" max="3" width="43.85546875" style="2" customWidth="1"/>
    <col min="4" max="5" width="11.42578125" style="2"/>
    <col min="6" max="6" width="22.5703125" style="2" customWidth="1"/>
    <col min="7" max="7" width="18.85546875" style="2" customWidth="1"/>
    <col min="8" max="16384" width="11.42578125" style="2"/>
  </cols>
  <sheetData>
    <row r="1" spans="1:7" x14ac:dyDescent="0.2">
      <c r="A1" s="23"/>
      <c r="B1" s="23"/>
      <c r="C1" s="23"/>
      <c r="D1" s="23"/>
      <c r="E1" s="23"/>
      <c r="F1" s="23"/>
      <c r="G1" s="23"/>
    </row>
    <row r="2" spans="1:7" x14ac:dyDescent="0.2">
      <c r="A2" s="23"/>
      <c r="B2" s="23"/>
      <c r="C2" s="23"/>
      <c r="D2" s="23"/>
      <c r="E2" s="23"/>
      <c r="F2" s="23"/>
      <c r="G2" s="23"/>
    </row>
    <row r="3" spans="1:7" x14ac:dyDescent="0.2">
      <c r="A3" s="23"/>
      <c r="B3" s="23"/>
      <c r="C3" s="23"/>
      <c r="D3" s="23"/>
      <c r="E3" s="23"/>
      <c r="F3" s="23"/>
      <c r="G3" s="23"/>
    </row>
    <row r="4" spans="1:7" x14ac:dyDescent="0.2">
      <c r="A4" s="23"/>
      <c r="B4" s="23"/>
      <c r="C4" s="23"/>
      <c r="D4" s="23"/>
      <c r="E4" s="23"/>
      <c r="F4" s="23"/>
      <c r="G4" s="23"/>
    </row>
    <row r="5" spans="1:7" ht="13.5" thickBot="1" x14ac:dyDescent="0.25">
      <c r="A5" s="24"/>
      <c r="B5" s="24"/>
      <c r="C5" s="24"/>
      <c r="D5" s="24"/>
      <c r="E5" s="24"/>
      <c r="F5" s="24"/>
      <c r="G5" s="24"/>
    </row>
    <row r="6" spans="1:7" ht="15.75" thickBot="1" x14ac:dyDescent="0.3">
      <c r="A6" s="25" t="s">
        <v>10</v>
      </c>
      <c r="B6" s="26"/>
      <c r="C6" s="26"/>
      <c r="D6" s="26"/>
      <c r="E6" s="26"/>
      <c r="F6" s="26"/>
      <c r="G6" s="26"/>
    </row>
    <row r="7" spans="1:7" ht="14.25" x14ac:dyDescent="0.2">
      <c r="A7" s="1"/>
      <c r="B7" s="1"/>
      <c r="C7" s="1"/>
      <c r="D7" s="1"/>
      <c r="E7" s="1"/>
      <c r="F7" s="1"/>
      <c r="G7" s="1"/>
    </row>
    <row r="8" spans="1:7" ht="15" customHeight="1" x14ac:dyDescent="0.2">
      <c r="A8" s="27" t="s">
        <v>17</v>
      </c>
      <c r="B8" s="28"/>
      <c r="C8" s="28"/>
      <c r="D8" s="28"/>
      <c r="E8" s="28"/>
      <c r="F8" s="28"/>
      <c r="G8" s="28"/>
    </row>
    <row r="9" spans="1:7" ht="15" customHeight="1" x14ac:dyDescent="0.2">
      <c r="A9" s="29"/>
      <c r="B9" s="30"/>
      <c r="C9" s="30"/>
      <c r="D9" s="30"/>
      <c r="E9" s="30"/>
      <c r="F9" s="30"/>
      <c r="G9" s="30"/>
    </row>
    <row r="11" spans="1:7" ht="27.75" customHeight="1" x14ac:dyDescent="0.2">
      <c r="A11" s="14" t="s">
        <v>173</v>
      </c>
      <c r="B11" s="15"/>
      <c r="C11" s="15"/>
      <c r="D11" s="15"/>
      <c r="E11" s="15"/>
      <c r="F11" s="15"/>
      <c r="G11" s="16"/>
    </row>
    <row r="12" spans="1:7" ht="12.75" customHeight="1" x14ac:dyDescent="0.2">
      <c r="A12" s="19" t="s">
        <v>0</v>
      </c>
      <c r="B12" s="19" t="s">
        <v>11</v>
      </c>
      <c r="C12" s="19" t="s">
        <v>18</v>
      </c>
      <c r="D12" s="20" t="s">
        <v>1</v>
      </c>
      <c r="E12" s="20" t="s">
        <v>2</v>
      </c>
      <c r="F12" s="21" t="s">
        <v>151</v>
      </c>
      <c r="G12" s="21" t="s">
        <v>152</v>
      </c>
    </row>
    <row r="13" spans="1:7" ht="20.25" customHeight="1" x14ac:dyDescent="0.2">
      <c r="A13" s="19"/>
      <c r="B13" s="19"/>
      <c r="C13" s="19"/>
      <c r="D13" s="20"/>
      <c r="E13" s="20"/>
      <c r="F13" s="22"/>
      <c r="G13" s="22"/>
    </row>
    <row r="14" spans="1:7" ht="144" x14ac:dyDescent="0.2">
      <c r="A14" s="3" t="s">
        <v>174</v>
      </c>
      <c r="B14" s="5" t="s">
        <v>149</v>
      </c>
      <c r="C14" s="10" t="s">
        <v>175</v>
      </c>
      <c r="D14" s="5" t="s">
        <v>3</v>
      </c>
      <c r="E14" s="6">
        <v>3</v>
      </c>
      <c r="F14" s="9">
        <v>4068819</v>
      </c>
      <c r="G14" s="9">
        <f>+F14*E14</f>
        <v>12206457</v>
      </c>
    </row>
    <row r="15" spans="1:7" ht="151.5" customHeight="1" x14ac:dyDescent="0.2">
      <c r="A15" s="3" t="s">
        <v>176</v>
      </c>
      <c r="B15" s="5" t="s">
        <v>150</v>
      </c>
      <c r="C15" s="10" t="s">
        <v>184</v>
      </c>
      <c r="D15" s="5" t="s">
        <v>3</v>
      </c>
      <c r="E15" s="6">
        <v>3</v>
      </c>
      <c r="F15" s="9">
        <v>4724103</v>
      </c>
      <c r="G15" s="9">
        <f>+F15*E15</f>
        <v>14172309</v>
      </c>
    </row>
    <row r="17" spans="1:7" ht="12.75" customHeight="1" x14ac:dyDescent="0.2">
      <c r="A17" s="17" t="s">
        <v>177</v>
      </c>
      <c r="B17" s="17"/>
      <c r="C17" s="17"/>
      <c r="D17" s="17"/>
      <c r="E17" s="17"/>
      <c r="F17" s="17"/>
      <c r="G17" s="18">
        <f>SUM(G14:G16)</f>
        <v>26378766</v>
      </c>
    </row>
    <row r="18" spans="1:7" ht="12.75" customHeight="1" x14ac:dyDescent="0.2">
      <c r="A18" s="17"/>
      <c r="B18" s="17"/>
      <c r="C18" s="17"/>
      <c r="D18" s="17"/>
      <c r="E18" s="17"/>
      <c r="F18" s="17"/>
      <c r="G18" s="17"/>
    </row>
  </sheetData>
  <mergeCells count="13">
    <mergeCell ref="G12:G13"/>
    <mergeCell ref="A17:F18"/>
    <mergeCell ref="G17:G18"/>
    <mergeCell ref="A1:G5"/>
    <mergeCell ref="A6:G6"/>
    <mergeCell ref="A8:G9"/>
    <mergeCell ref="A11:G11"/>
    <mergeCell ref="A12:A13"/>
    <mergeCell ref="B12:B13"/>
    <mergeCell ref="C12:C13"/>
    <mergeCell ref="D12:D13"/>
    <mergeCell ref="E12:E13"/>
    <mergeCell ref="F12:F13"/>
  </mergeCells>
  <pageMargins left="0.7" right="0.7" top="0.75" bottom="0.75" header="0.3" footer="0.3"/>
  <pageSetup orientation="portrait" horizont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4aaeb07-7567-4777-a9ab-59c28830034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07E922C2983D44AA17E2E24D61A0EB7" ma:contentTypeVersion="15" ma:contentTypeDescription="Create a new document." ma:contentTypeScope="" ma:versionID="8b3f2bc44e1b6c714eaa544cbdad6dcd">
  <xsd:schema xmlns:xsd="http://www.w3.org/2001/XMLSchema" xmlns:xs="http://www.w3.org/2001/XMLSchema" xmlns:p="http://schemas.microsoft.com/office/2006/metadata/properties" xmlns:ns3="673bb7be-c1d4-4b99-873f-ad283e5a6f8f" xmlns:ns4="54aaeb07-7567-4777-a9ab-59c28830034b" targetNamespace="http://schemas.microsoft.com/office/2006/metadata/properties" ma:root="true" ma:fieldsID="7fe72147515ecddc739895f0eeb679a6" ns3:_="" ns4:_="">
    <xsd:import namespace="673bb7be-c1d4-4b99-873f-ad283e5a6f8f"/>
    <xsd:import namespace="54aaeb07-7567-4777-a9ab-59c28830034b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LengthInSeconds" minOccurs="0"/>
                <xsd:element ref="ns4:_activity" minOccurs="0"/>
                <xsd:element ref="ns4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3bb7be-c1d4-4b99-873f-ad283e5a6f8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aaeb07-7567-4777-a9ab-59c2883003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2B3A35-6F67-4985-B1D6-543F957A1E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92782B-62BF-4BE1-B4A4-ECCEE65D9EEE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673bb7be-c1d4-4b99-873f-ad283e5a6f8f"/>
    <ds:schemaRef ds:uri="http://purl.org/dc/terms/"/>
    <ds:schemaRef ds:uri="54aaeb07-7567-4777-a9ab-59c28830034b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205005A-F2B8-4836-8594-0E79C1B0FB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3bb7be-c1d4-4b99-873f-ad283e5a6f8f"/>
    <ds:schemaRef ds:uri="54aaeb07-7567-4777-a9ab-59c2883003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LOTE 1</vt:lpstr>
      <vt:lpstr>LOTE 2</vt:lpstr>
      <vt:lpstr>LOTE 3</vt:lpstr>
      <vt:lpstr>'LOTE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 David Salamanca Avila</dc:creator>
  <cp:lastModifiedBy>Juliana Torres Rojas</cp:lastModifiedBy>
  <cp:lastPrinted>2023-10-02T14:21:28Z</cp:lastPrinted>
  <dcterms:created xsi:type="dcterms:W3CDTF">2021-12-20T22:24:41Z</dcterms:created>
  <dcterms:modified xsi:type="dcterms:W3CDTF">2023-10-02T14:46:53Z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0x010100707E922C2983D44AA17E2E24D61A0EB7</vt:lpwstr>
  </property>
</Properties>
</file>