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WORD\Contratacion Minima Cuantia\FERRETERIA SEGUNDO PERIODO 2023\"/>
    </mc:Choice>
  </mc:AlternateContent>
  <xr:revisionPtr revIDLastSave="0" documentId="13_ncr:1_{818E04D2-7B9F-4ACD-9093-C0745F8A022F}" xr6:coauthVersionLast="47" xr6:coauthVersionMax="47" xr10:uidLastSave="{00000000-0000-0000-0000-000000000000}"/>
  <bookViews>
    <workbookView xWindow="-120" yWindow="-120" windowWidth="24240" windowHeight="13140" firstSheet="4" activeTab="4" xr2:uid="{00000000-000D-0000-FFFF-FFFF00000000}"/>
  </bookViews>
  <sheets>
    <sheet name="PROPUESTA ECONOMICA" sheetId="54" state="hidden" r:id="rId1"/>
    <sheet name="ANALISIS COTIZACIONES" sheetId="56" state="hidden" r:id="rId2"/>
    <sheet name="ANALSIS MENOR VALOR " sheetId="57" state="hidden" r:id="rId3"/>
    <sheet name="VALOR HISTORICO" sheetId="58" state="hidden" r:id="rId4"/>
    <sheet name="OFERTA ECONOMICA" sheetId="59" r:id="rId5"/>
    <sheet name="ESPECIFICACIONES ITEMS" sheetId="61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1" hidden="1">'ANALISIS COTIZACIONES'!#REF!</definedName>
    <definedName name="_xlnm._FilterDatabase" localSheetId="2" hidden="1">'ANALSIS MENOR VALOR '!#REF!</definedName>
    <definedName name="_xlnm._FilterDatabase" localSheetId="4" hidden="1">'OFERTA ECONOMICA'!#REF!</definedName>
    <definedName name="_xlnm._FilterDatabase" localSheetId="0" hidden="1">'PROPUESTA ECONOMICA'!#REF!</definedName>
    <definedName name="_xlnm._FilterDatabase" localSheetId="3" hidden="1">'VALOR HISTORICO'!#REF!</definedName>
    <definedName name="_Hlk63879630" localSheetId="1">'ANALISIS COTIZACIONES'!#REF!</definedName>
    <definedName name="_Hlk63879630" localSheetId="2">'ANALSIS MENOR VALOR '!#REF!</definedName>
    <definedName name="_Hlk63879630" localSheetId="4">'OFERTA ECONOMICA'!#REF!</definedName>
    <definedName name="_Hlk63879630" localSheetId="0">'PROPUESTA ECONOMICA'!#REF!</definedName>
    <definedName name="_Hlk63879630" localSheetId="3">'VALOR HISTORICO'!#REF!</definedName>
    <definedName name="a1_Y1">[1]CONFIGURACIÓN!$D$17</definedName>
    <definedName name="a1_Y2">[1]CONFIGURACIÓN!$E$17</definedName>
    <definedName name="a10_Y10">[1]CONFIGURACIÓN!$M$26</definedName>
    <definedName name="a10_Y11">[1]CONFIGURACIÓN!$N$26</definedName>
    <definedName name="a2_Y2">[1]CONFIGURACIÓN!$E$18</definedName>
    <definedName name="a2_Y3">[1]CONFIGURACIÓN!$F$18</definedName>
    <definedName name="a3_Y3">[1]CONFIGURACIÓN!$F$19</definedName>
    <definedName name="a3_Y4">[1]CONFIGURACIÓN!$G$19</definedName>
    <definedName name="a4_Y4">[1]CONFIGURACIÓN!$G$20</definedName>
    <definedName name="a4_Y5">[1]CONFIGURACIÓN!$H$20</definedName>
    <definedName name="a5_Y5">[1]CONFIGURACIÓN!$H$21</definedName>
    <definedName name="a5_Y6">[1]CONFIGURACIÓN!$I$21</definedName>
    <definedName name="a6_Y6">[1]CONFIGURACIÓN!$I$22</definedName>
    <definedName name="a6_Y7">[1]CONFIGURACIÓN!$J$22</definedName>
    <definedName name="a7_Y7">[1]CONFIGURACIÓN!$J$23</definedName>
    <definedName name="a7_Y8">[1]CONFIGURACIÓN!$K$23</definedName>
    <definedName name="a8_Y8">[1]CONFIGURACIÓN!$K$24</definedName>
    <definedName name="a8_Y9">[1]CONFIGURACIÓN!$L$24</definedName>
    <definedName name="a9_Y10">[1]CONFIGURACIÓN!$M$25</definedName>
    <definedName name="a9_Y9">[1]CONFIGURACIÓN!$L$25</definedName>
    <definedName name="año1">[1]CONFIGURACIÓN!$F$9</definedName>
    <definedName name="CALENDARIO">[1]CALENDARIO!$B$6:$H$161</definedName>
    <definedName name="Decision">[2]lista!$A$6:$A$7</definedName>
    <definedName name="EUR">'[1]DATOS ENTRADA'!$E$2</definedName>
    <definedName name="fecha_fin_servicio">[1]CONFIGURACIÓN!$C$10</definedName>
    <definedName name="fecha_inicio_servicio">[1]CONFIGURACIÓN!$C$9</definedName>
    <definedName name="horas_jornada">[1]CONFIGURACIÓN!$C$12</definedName>
    <definedName name="horas_ubicacion1">[1]CONFIGURACIÓN!$C$47</definedName>
    <definedName name="horas_ubicacion2">[1]CONFIGURACIÓN!$C$48</definedName>
    <definedName name="horas_ubicacion3">[1]CONFIGURACIÓN!$C$49</definedName>
    <definedName name="horas_ubicacion4">[1]CONFIGURACIÓN!$C$50</definedName>
    <definedName name="horas_ubicacion5">[1]CONFIGURACIÓN!$C$51</definedName>
    <definedName name="horas_ubicacion6">[1]CONFIGURACIÓN!$C$52</definedName>
    <definedName name="horas_ubicacion7">[1]CONFIGURACIÓN!$C$53</definedName>
    <definedName name="Info_Prazo_do_contrato">[3]Seletor!$C$13</definedName>
    <definedName name="lista_hnp">'[1]COSTES NO SSPP'!$B$24:$B$33</definedName>
    <definedName name="lista_lineas_reparto">'[1]HW&amp;SW'!$C$314:$C$324</definedName>
    <definedName name="lista_localizaciones">[1]CONFIGURACIÓN!$B$47:$B$53</definedName>
    <definedName name="lista_paises">'[1]DATOS MAESTROS'!$B$13:$B$39</definedName>
    <definedName name="lista_perfiles_esp">[1]TASAS!$D$7:$D$198</definedName>
    <definedName name="lista_perfiles_resto">[1]TASAS!$B$330:$B$450</definedName>
    <definedName name="margen">'[1]Cash Flow (COP)'!$O$68</definedName>
    <definedName name="markup_infra">[1]DASHBOARD!$D$20</definedName>
    <definedName name="mes_inicio_servicio">MONTH([1]CONFIGURACIÓN!$C$9)</definedName>
    <definedName name="meses_a1">[1]CONFIGURACIÓN!$D$29</definedName>
    <definedName name="meses_a10">[1]CONFIGURACIÓN!$M$29</definedName>
    <definedName name="meses_a11">[1]CONFIGURACIÓN!$N$29</definedName>
    <definedName name="meses_a2">[1]CONFIGURACIÓN!$E$29</definedName>
    <definedName name="meses_a3">[1]CONFIGURACIÓN!$F$29</definedName>
    <definedName name="meses_a4">[1]CONFIGURACIÓN!$G$29</definedName>
    <definedName name="meses_a5">[1]CONFIGURACIÓN!$H$29</definedName>
    <definedName name="meses_a6">[1]CONFIGURACIÓN!$I$29</definedName>
    <definedName name="meses_a7">[1]CONFIGURACIÓN!$J$29</definedName>
    <definedName name="meses_a8">[1]CONFIGURACIÓN!$K$29</definedName>
    <definedName name="meses_a9">[1]CONFIGURACIÓN!$L$29</definedName>
    <definedName name="meses_servicio">[1]CONFIGURACIÓN!$C$8</definedName>
    <definedName name="MTC">'[4]Cons Cotizac - Examenes médicos'!$M$12:$R$12</definedName>
    <definedName name="PARTICIPACION">[2]lista!$A$15:$A$17</definedName>
    <definedName name="penal_1">[1]PARÁMETROS!$C$70</definedName>
    <definedName name="penal_10">[1]PARÁMETROS!$C$79</definedName>
    <definedName name="penal_2">[1]PARÁMETROS!$C$71</definedName>
    <definedName name="penal_3">[1]PARÁMETROS!$C$72</definedName>
    <definedName name="penal_4">[1]PARÁMETROS!$C$73</definedName>
    <definedName name="penal_5">[1]PARÁMETROS!$C$74</definedName>
    <definedName name="penal_6">[1]PARÁMETROS!$C$75</definedName>
    <definedName name="penal_7">[1]PARÁMETROS!$C$76</definedName>
    <definedName name="penal_8">[1]PARÁMETROS!$C$77</definedName>
    <definedName name="penal_9">[1]PARÁMETROS!$C$78</definedName>
    <definedName name="penal_global">[1]PARÁMETROS!$D$80</definedName>
    <definedName name="Procedencia">[2]lista!$A$2:$A$3</definedName>
    <definedName name="RESPUESTAS" localSheetId="1">#REF!</definedName>
    <definedName name="RESPUESTAS" localSheetId="2">#REF!</definedName>
    <definedName name="RESPUESTAS" localSheetId="4">#REF!</definedName>
    <definedName name="RESPUESTAS" localSheetId="0">#REF!</definedName>
    <definedName name="RESPUESTAS" localSheetId="3">#REF!</definedName>
    <definedName name="RESPUESTAS">#REF!</definedName>
    <definedName name="tipo">[2]lista!$A$11:$A$13</definedName>
    <definedName name="USD">'[1]DATOS ENTRADA'!$E$1</definedName>
    <definedName name="venc">'[1]Cash Flow (COP)'!$D$10</definedName>
    <definedName name="x">[2]lista!$A$11:$A$13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59" l="1"/>
  <c r="I16" i="59"/>
  <c r="I14" i="59"/>
  <c r="I13" i="59"/>
  <c r="I12" i="59"/>
  <c r="I11" i="59"/>
  <c r="I10" i="59"/>
  <c r="I9" i="59"/>
  <c r="I8" i="59"/>
  <c r="I7" i="59"/>
  <c r="I11" i="58"/>
  <c r="I10" i="58"/>
  <c r="I9" i="58"/>
  <c r="I8" i="58"/>
  <c r="I7" i="58"/>
  <c r="I6" i="58"/>
  <c r="I5" i="58"/>
  <c r="I4" i="58"/>
  <c r="I3" i="58"/>
  <c r="I11" i="57"/>
  <c r="I10" i="57"/>
  <c r="I9" i="57"/>
  <c r="I8" i="57"/>
  <c r="I7" i="57"/>
  <c r="I6" i="57"/>
  <c r="I5" i="57"/>
  <c r="I4" i="57"/>
  <c r="I3" i="57"/>
  <c r="H25" i="54"/>
</calcChain>
</file>

<file path=xl/sharedStrings.xml><?xml version="1.0" encoding="utf-8"?>
<sst xmlns="http://schemas.openxmlformats.org/spreadsheetml/2006/main" count="192" uniqueCount="82">
  <si>
    <t xml:space="preserve">EMPRESA: </t>
  </si>
  <si>
    <t>NIT: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</si>
  <si>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</si>
  <si>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</si>
  <si>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</si>
  <si>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</si>
  <si>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</si>
  <si>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</si>
  <si>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</si>
  <si>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Instrucciones para el diligenciamiento del formato de cotización</t>
  </si>
  <si>
    <t>UNIDAD</t>
  </si>
  <si>
    <t>CANTIDAD</t>
  </si>
  <si>
    <t>La presente oferta:</t>
  </si>
  <si>
    <t>Formato económico FTC Adecuaciones Regionales</t>
  </si>
  <si>
    <t>ITEM</t>
  </si>
  <si>
    <t>DESCRIPCIÓN</t>
  </si>
  <si>
    <t>IVA</t>
  </si>
  <si>
    <t>PRECIO TOTAL CON IVA</t>
  </si>
  <si>
    <t>PRECIO UNITARIO SIN IVA</t>
  </si>
  <si>
    <r>
      <t xml:space="preserve">• Por favor diligenciar solo las celdas en AMARILLO. Se deben de llenar todas las casillas.
•  Asignar el precio en las celdas de la columnas: </t>
    </r>
    <r>
      <rPr>
        <b/>
        <sz val="9"/>
        <color rgb="FFFF0000"/>
        <rFont val="Arial"/>
        <family val="2"/>
      </rPr>
      <t>"Precio unitario unitario sin iva"</t>
    </r>
    <r>
      <rPr>
        <sz val="9"/>
        <rFont val="Arial"/>
        <family val="2"/>
      </rPr>
      <t xml:space="preserve">,  </t>
    </r>
    <r>
      <rPr>
        <b/>
        <sz val="9"/>
        <color rgb="FFFF0000"/>
        <rFont val="Arial"/>
        <family val="2"/>
      </rPr>
      <t xml:space="preserve">"iva" </t>
    </r>
    <r>
      <rPr>
        <sz val="9"/>
        <rFont val="Arial"/>
        <family val="2"/>
      </rPr>
      <t>y</t>
    </r>
    <r>
      <rPr>
        <b/>
        <sz val="9"/>
        <color rgb="FFFF0000"/>
        <rFont val="Arial"/>
        <family val="2"/>
      </rPr>
      <t xml:space="preserve"> "Precio total con iva".</t>
    </r>
    <r>
      <rPr>
        <sz val="9"/>
        <rFont val="Arial"/>
        <family val="2"/>
      </rPr>
      <t xml:space="preserve">
• Los precios de la oferta deben ser expresados en PESOS COLOMBIANOS.
• Los precios unitarios deberán aproximarse por exceso o por defecto al entero más cercano. Si la cifra no está aproximada y aparece con centavos, el ICBF aproximará al entero inferior.
• No modificar o quitar ningún ítem.</t>
    </r>
  </si>
  <si>
    <t xml:space="preserve">TOTAL </t>
  </si>
  <si>
    <t>• Incluye todos los costos y gastos directos e indirectos en que debe incurrir el contratista durante la ejecución del contrato de acuerdo con las  las obligaciones tributarias de acuerdo con las normas aplicables para el tipo de servicio y contrato correspondiente, y los costos de las pólizas.
• Este listado de elementos es de referencia para participar en el proceso, esto indica que los elementos que se requieran NO necesariamente serán las cantidades descritas en el anexo.</t>
  </si>
  <si>
    <t>Unidad (UN)</t>
  </si>
  <si>
    <r>
      <t xml:space="preserve">República de Colombia
Instituto Colombiano de Bienestar Familiar
Cecilia de la Fuente de Lleras 
</t>
    </r>
    <r>
      <rPr>
        <sz val="11"/>
        <rFont val="Arial"/>
        <family val="2"/>
      </rPr>
      <t>Regional Huila
Grupo Administrativo</t>
    </r>
  </si>
  <si>
    <t>CEMENTO GRIS  BULTO X50 KILOS</t>
  </si>
  <si>
    <t>Bulto</t>
  </si>
  <si>
    <t>PANEL LED 60X60 52 W</t>
  </si>
  <si>
    <t>ESMALTE  BLANCO</t>
  </si>
  <si>
    <t>ESMALTE SINTETICO VERDE ESMERALDA</t>
  </si>
  <si>
    <t xml:space="preserve">PINTURA PARA TRAFICO COLOR AMARILLO </t>
  </si>
  <si>
    <t>ARENA REGULAR X M3</t>
  </si>
  <si>
    <t>COMBO SANITARIO BLANCO LAGUNA S/PEDESTAL</t>
  </si>
  <si>
    <t xml:space="preserve">CONJUNTO GRIF SANITARIA 26CM </t>
  </si>
  <si>
    <t>TEJA ARQUITECTONICA ROJA 3,05 M X 1.05 M</t>
  </si>
  <si>
    <t>Galon</t>
  </si>
  <si>
    <t>M3</t>
  </si>
  <si>
    <t>COTIZACION N°1 FERREINDUSTRIA VALOR UNITARIO IVA INCLUIDO</t>
  </si>
  <si>
    <t>COTIZACION N°2 FERRETERIA CENTRAL SAS VALOR UNITARIO IVA INCLUIDO</t>
  </si>
  <si>
    <t>COTIZACION N°3 HOMCENTER VALOR UNITARIO IVA INCLUIDO</t>
  </si>
  <si>
    <t>NO COTIZO</t>
  </si>
  <si>
    <t>MENOR  VALOR UNITARIO IVA INCLUIDO</t>
  </si>
  <si>
    <t>VALOR HISTORICO 41001912023</t>
  </si>
  <si>
    <t>NO SE CONTRATO</t>
  </si>
  <si>
    <t xml:space="preserve">VALOR CONTRATACION PRECIOS UNITARIOS IVA INCLUIDO </t>
  </si>
  <si>
    <t>FIRMA</t>
  </si>
  <si>
    <t>NOMBRE REPRESENTE LEGAL</t>
  </si>
  <si>
    <t>OFERTA ECONOMICA PRESENTADA POR XXXX</t>
  </si>
  <si>
    <t>NOMBRE EMPRESA</t>
  </si>
  <si>
    <t xml:space="preserve">CEDULA </t>
  </si>
  <si>
    <t>TELEFONO</t>
  </si>
  <si>
    <t>DIRECCION</t>
  </si>
  <si>
    <t>VALOR UNITARIO A  IVA INCUIDO</t>
  </si>
  <si>
    <t xml:space="preserve">ITEM </t>
  </si>
  <si>
    <t>Descripción</t>
  </si>
  <si>
    <t>Unidad</t>
  </si>
  <si>
    <t xml:space="preserve">CEMENTO GRIS  BULTO X50 KILOS Tipo Cemento Gris, Cemento de excelente resistencia a la compresión, mayor resistencia, durabilidad, estética, manejabilidad y adherencia. Contenido 50 kilos, Material Cemento, Uso Para la construcción de toda clase de estructuras en concreto </t>
  </si>
  <si>
    <t>BULTO</t>
  </si>
  <si>
    <t>PANEL LED 60X60 52 W: Panel Led 60x60 52w Luz Blanca de Incrustar Potencia: 52w Tipo: Incrustar Lumenes: 3.700- Voltaje: 110/220v Temperatura de Color: 6500k- Vida Util: 35.000 hora</t>
  </si>
  <si>
    <t>UN</t>
  </si>
  <si>
    <t>ESMALTE  BLANCO: Esmalte Blanco 1/1 galón Rendimiento: 10 m²- Ambientes: Interior- Tránsito: Liviano- Superficies aptas: Paredes- Tipo de base: Agua- Es inflamable: Sí- Es un esmalte sintético a base de aceite, de buen cubrimiento y rendimiento. Disponible en acabados brillante, semibrillante, mate, aluminio, dorado y está disponible en una amplia gama de colores. Recomendado para proteger y decorar superficies y/o artículos de metal y madera como puertas, ventanas, rejas, zócalos, muebles y juguetes, en ambientes interiores y exteriores</t>
  </si>
  <si>
    <t>GALON</t>
  </si>
  <si>
    <t>ESMALTE SINTETICO VERDE ESMERALDA: Esmalte sintético a base de aceite resistente al agua, con buena durabilidad, alto brillo y adherencia. Disponible en acabados brillante, semibrillante, mate, aluminio, dorado y en una amplia gama de colores. Producto formulado sin plomo ni cromo. Propiedad Valor Unidad Brillo a 60° 80 - 100 % Viscosidad 85 - 100 KU Densidad 3,50 - 4,10 Kg / Gal Método de aplicación Brocha/Rodillo/Pistola Contenido de VOC 480-560 grs/lts Secamiento al tacto 2 - 4 Horas Secamiento al manejo 8 - 10 Horas Secamiento entre manos 8 - 10 Horas Rendimiento teórico a 1 mil 35 - 41 m2/ gal Brillo a 60° 80 - 100 %</t>
  </si>
  <si>
    <t xml:space="preserve">PINTURA PARA TRAFICO COLOR AMARILLO: Pintura Trafico galón- Rendimiento: 32 m² Superficies aptas: Metales, PISOS, MADERAS, MUROS, PARED Ambientes: INTERIOR Y EXTERIOR Tiempo de secado: 4 h Tipo de base: Aceite Es inflamable: Sí Pintura a base de resinas acrílicas con excelentes propiedades de adherencia, secado rápido, resistencia a la abrasión y a la intemperie. La PINTURA PARA TRAFICO cumple con la norma ICONTEC NTC 1360. Se puede aplicar para señalizar parqueaderos, andenes, calles, vías de asfalto o concreto, pisos de fábricas o bodegas, etc. Ideal para pintar tejas de asbesto-cemento a la intemperie. La PINTURA PARA TRAFICO, tiene un rendimiento es de 8 - 10 metros cuadrado por galón a 200 micrones de espesor  </t>
  </si>
  <si>
    <t>ARENA REGULAR X M3: Arena Para Concreto X Saco 25Kg Aprox.</t>
  </si>
  <si>
    <t>- Sanitario Laguna de dos piezas (tanque y taza), con perfil de taza redondo y altura tradicional para uso familiar, su sistema de accionamiento es de botón sencillo tipo push, que te garantizará una descarga eficiente en cada uso.</t>
  </si>
  <si>
    <t>- Lavamanos Milano sin pedestal elaborado en porcelana.</t>
  </si>
  <si>
    <t>- Grifería Tamara con llave individual y chorro de agua espumoso, agradable al tacto y a la vista, con ahorro de agua.</t>
  </si>
  <si>
    <t>- Kit de accesorios porcelana Astro de 3 piezas (jabonera, percha y portarollo)</t>
  </si>
  <si>
    <t>TEJA ARQUITECTONICA ROJA 3,05 M X 1.05 M: Tejas Metálicas Arquitectónicas, Perfiles Y Complementos Rendimiento: 1 m², Material: Metálica Tipo de teja: Arquitectónica Largo: 700 cm Ancho: 108 cm, Espesor: 30 mm cubierta arquitectónica en acero galvanizado pre-pintado en poliéster anticorrosivo. Uno de los productos preferidos por los ingenieros, arquitectos, constructores y maestros de obra. Garantía de fabrica (5 años) y de vida útil (20 años) Calibres:  26 Largo: Sobre medida Ancho: 1,08 mt - Cobertura: 1 mt útil - Colores: Rojo, Azul, Verde, Blanco (Disponibilidad según color solicitado)</t>
  </si>
  <si>
    <t>ESPECIFICACIONES TECNICA</t>
  </si>
  <si>
    <r>
      <t xml:space="preserve">COMBO SANITARIO BLANCO LAGUNA S/PEDESTAL: </t>
    </r>
    <r>
      <rPr>
        <sz val="10"/>
        <color rgb="FF000000"/>
        <rFont val="Century Gothic"/>
        <family val="2"/>
      </rPr>
      <t>El combo Laguna Tamara le dará a tu baño un estilo tradicional, está compuesto por:</t>
    </r>
  </si>
  <si>
    <r>
      <t xml:space="preserve">CONJUNTO GRIF SANITARIA 26CM : </t>
    </r>
    <r>
      <rPr>
        <sz val="10"/>
        <color rgb="FF000000"/>
        <rFont val="Century Gothic"/>
        <family val="2"/>
      </rPr>
      <t>Material polímeros de alta ingeniería. Sistema de selle por pistón. Manija tipo palanca. Instalación acometida 3/4 de pulgada. Presión de trabajo entre 5 y 180 psi. Vida útil 75.000 ciclos (duración más de 5 años). Caudal 6 l/descarga. Sistema con anti sifón.</t>
    </r>
  </si>
  <si>
    <t>SUMA TOTAL DE LOS ITEMS</t>
  </si>
  <si>
    <t>MATERIAL: PORCELANA VITREA
DIMENSIONES GENERALES (HXLXW) 719X686X370MM-28,3X27X14,8 PULG
PRESIÓN DE AGUA: 20-80 PSI
SISTEMA DE DECARGA: POR GRAVEDAD-ANILLO ABIERTO
ESPEJO DE AGUA- 185X213MM – 7,3X8,4
ALTURA DE SELLO: 58MM-2,3 PULG
PESO NETO APROXI:24,6 KG-54,2 LBS
PESO BRUTO APROXIMADO 26,1KG – 57,5 LBS</t>
  </si>
  <si>
    <t>PANEL LED 60X60 52 W Panel Led 60x60 52w Luz Blanca de Incrustar Potencia: 52w Tipo: Incrustar Lumenes: 3.700- Voltaje: 110/220v Temperatura de Color: 6500k- Vida Util: 35.000 hora</t>
  </si>
  <si>
    <t xml:space="preserve">PINTURA PARA TRAFICO COLOR AMARILLO: PINTURA PARA TRAFICO COLOR AMARILLO: Pintura Trafico galón- Rendimiento: 32 m² Superficies aptas: Metales, PISOS, MADERAS, MUROS, PARED Ambientes: INTERIOR Y EXTERIOR Tiempo de secado: 4 h Tipo de base: Aceite Es inflamable: Sí Pintura a base de resinas acrílicas con excelentes propiedades de adherencia, secado rápido, resistencia a la abrasión y a la intemperie. La PINTURA PARA TRAFICO cumple con la norma ICONTEC NTC 1360. Se puede aplicar para señalizar parqueaderos, andenes, calles, vías de asfalto o concreto, pisos de fábricas o bodegas, etc. Ideal para pintar tejas de asbesto-cemento a la intemperie. La PINTURA PARA TRAFICO, tiene un rendimiento es de 8 - 10 metros cuadrado por galón a 200 micrones de espesor   </t>
  </si>
  <si>
    <t xml:space="preserve">COMBO SANITARIO BLANCO LAGUNA S/PEDESTAL: COMBO SANITARIO BLANCO LAGUNA S/PEDESTAL: El combo Laguna Tamara le dará a tu baño un estilo tradicional, está compuesto por:
- Sanitario Laguna de dos piezas (tanque y taza), con perfil de taza redondo y altura tradicional para uso familiar, su sistema de accionamiento es de botón sencillo tipo push, que te garantizará una descarga eficiente en cada uso.
- Lavamanos Milano sin pedestal elaborado en porcelana.
- Grifería Tamara con llave individual y chorro de agua espumoso, agradable al tacto y a la vista, con ahorro de agua.
- Kit de accesorios porcelana Astro de 3 piezas (jabonera, percha y portarollo)
MATERIAL: PORCELANA VITREA
DIMENSIONES GENERALES (HXLXW) 719X686X370MM-28,3X27X14,8 PULG
PRESIÓN DE AGUA: 20-80 PSI
SISTEMA DE DECARGA: POR GRAVEDAD-ANILLO ABIERTO
ESPEJO DE AGUA- 185X213MM – 7,3X8,4
ALTURA DE SELLO: 58MM-2,3 PULG
PESO NETO APROXI:24,6 KG-54,2 LBS
PESO BRUTO APROXIMADO 26,1KG – 57,5 LBS
</t>
  </si>
  <si>
    <t>CONJUNTO GRIF SANITARIA 26CM : Material polímeros de alta ingeniería. Sistema de selle por pistón. Manija tipo palanca. Instalación acometida 3/4 de pulgada. Presión de trabajo entre 5 y 180 psi. Vida útil 75.000 ciclos (duración más de 5 años). Caudal 6 l/descarga. Sistema con anti sifón</t>
  </si>
  <si>
    <t>UNIDAD DE MEDIDA</t>
  </si>
  <si>
    <t>ESMALTE  BLANCO: Esmalte Blanco 1/1 galón Rendimiento: 10 m²- Ambientes: Interior- Tránsito: Liviano- Superficies aptas: Paredes- Tipo de base: Agua- Es inflamable: Sí- Es un esmalte sintético a base de aceite, de buen cubrimiento y rendimiento. Disponible en acabados brillante, semibrillante, mate, aluminio, dorado  Recomendado para proteger y decorar superficies y/o artículos de metal y madera como puertas, ventanas, rejas, zócalos, muebles y juguetes, en ambientes interiores y exteriores</t>
  </si>
  <si>
    <t>ESMALTE SINTETICO VERDE ESMERALDA: Esmalte sintético a base de aceite resistente al agua, con buena durabilidad, alto brillo y adherencia. Disponible en acabados brillante, semibrillante, mate, aluminio, dorado . Producto formulado sin plomo ni cromo. Propiedad Valor Unidad Brillo a 60° 80 - 100 % Viscosidad 85 - 100 KU Densidad 3,50 - 4,10 Kg / Gal Método de aplicación Brocha/Rodillo/Pistola Contenido de VOC 480-560 grs/lts Secamiento al tacto 2 - 4 Horas Secamiento al manejo 8 - 10 Horas Secamiento entre manos 8 - 10 Horas Rendimiento teórico a 1 mil 35 - 41 m2/ gal Brillo a 60° 80 - 100 %</t>
  </si>
  <si>
    <t>TEJA ARQUITECTONICA ROJA 3,05 M X 1.05 M: Tejas Metálicas Arquitectónicas, Perfiles Y Complementos Rendimiento: 1 m², Material: Metálica Tipo de teja: Arquitectónica Largo: 700 cm Ancho: 108 cm, Espesor: 30 mm cubierta arquitectónica en acero galvanizado pre-pintado en poliéster anticorrosivo.  Garantía de fabrica (5 años) y de vida útil (20 años) Calibres:  26 Largo: Sobre medida Ancho: 1,08 mt - Cobertura: 1 mt útil - Colores: Rojo, Azul, Verde, Blanco (Disponibilidad según color solicitado)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</si>
</sst>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#,##0;\-&quot;$&quot;#,##0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"/>
    <numFmt numFmtId="171" formatCode="0.0\ &quot;Meses&quot;"/>
  </numFmts>
  <fonts count="2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Zurich BT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sz val="8"/>
      <name val="Calibri"/>
      <family val="2"/>
      <scheme val="minor"/>
    </font>
    <font>
      <sz val="9"/>
      <color theme="1"/>
      <name val="Arial Narrow"/>
      <family val="2"/>
    </font>
    <font>
      <b/>
      <sz val="9"/>
      <name val="Century Gothic"/>
      <family val="2"/>
    </font>
    <font>
      <sz val="11"/>
      <color theme="1"/>
      <name val="Century Gothic"/>
      <family val="2"/>
    </font>
    <font>
      <sz val="9"/>
      <name val="Century Gothic"/>
      <family val="2"/>
    </font>
    <font>
      <sz val="9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09">
    <xf numFmtId="0" fontId="0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4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1" fillId="0" borderId="0"/>
    <xf numFmtId="43" fontId="10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6" fillId="0" borderId="0"/>
    <xf numFmtId="0" fontId="4" fillId="0" borderId="0"/>
    <xf numFmtId="0" fontId="4" fillId="0" borderId="0"/>
    <xf numFmtId="42" fontId="10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5" fillId="0" borderId="4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6" fillId="0" borderId="0" xfId="101" applyFont="1" applyAlignment="1">
      <alignment horizontal="left" vertical="center" wrapText="1"/>
    </xf>
    <xf numFmtId="37" fontId="5" fillId="0" borderId="0" xfId="102" applyNumberFormat="1" applyFont="1" applyAlignment="1">
      <alignment horizontal="center" vertical="center"/>
    </xf>
    <xf numFmtId="171" fontId="5" fillId="0" borderId="0" xfId="102" applyNumberFormat="1" applyFont="1" applyAlignment="1">
      <alignment horizontal="center" vertical="center"/>
    </xf>
    <xf numFmtId="9" fontId="6" fillId="0" borderId="0" xfId="101" applyNumberFormat="1" applyFont="1" applyAlignment="1">
      <alignment horizontal="center" vertical="center" wrapText="1"/>
    </xf>
    <xf numFmtId="0" fontId="14" fillId="5" borderId="7" xfId="101" applyFont="1" applyFill="1" applyBorder="1" applyAlignment="1">
      <alignment vertical="center"/>
    </xf>
    <xf numFmtId="170" fontId="5" fillId="0" borderId="0" xfId="101" applyNumberFormat="1" applyFont="1" applyAlignment="1">
      <alignment vertical="center"/>
    </xf>
    <xf numFmtId="170" fontId="5" fillId="0" borderId="7" xfId="101" applyNumberFormat="1" applyFont="1" applyBorder="1" applyAlignment="1">
      <alignment vertical="center"/>
    </xf>
    <xf numFmtId="3" fontId="1" fillId="4" borderId="4" xfId="0" applyNumberFormat="1" applyFont="1" applyFill="1" applyBorder="1" applyAlignment="1" applyProtection="1">
      <alignment horizontal="left" vertical="center"/>
      <protection locked="0"/>
    </xf>
    <xf numFmtId="3" fontId="1" fillId="4" borderId="4" xfId="0" applyNumberFormat="1" applyFont="1" applyFill="1" applyBorder="1" applyAlignment="1" applyProtection="1">
      <alignment vertical="center"/>
      <protection locked="0"/>
    </xf>
    <xf numFmtId="0" fontId="1" fillId="4" borderId="7" xfId="0" applyFont="1" applyFill="1" applyBorder="1" applyProtection="1">
      <protection locked="0"/>
    </xf>
    <xf numFmtId="164" fontId="5" fillId="4" borderId="8" xfId="101" applyNumberFormat="1" applyFont="1" applyFill="1" applyBorder="1" applyAlignment="1" applyProtection="1">
      <alignment vertical="center"/>
      <protection locked="0"/>
    </xf>
    <xf numFmtId="1" fontId="11" fillId="6" borderId="8" xfId="105" applyNumberFormat="1" applyFont="1" applyFill="1" applyBorder="1" applyAlignment="1" applyProtection="1">
      <alignment vertical="center" wrapText="1"/>
      <protection hidden="1"/>
    </xf>
    <xf numFmtId="1" fontId="11" fillId="6" borderId="8" xfId="105" applyNumberFormat="1" applyFont="1" applyFill="1" applyBorder="1" applyAlignment="1" applyProtection="1">
      <alignment horizontal="center" vertical="center" wrapText="1"/>
      <protection hidden="1"/>
    </xf>
    <xf numFmtId="0" fontId="11" fillId="6" borderId="8" xfId="105" applyFont="1" applyFill="1" applyBorder="1" applyAlignment="1" applyProtection="1">
      <alignment horizontal="center" vertical="center" wrapText="1"/>
      <protection hidden="1"/>
    </xf>
    <xf numFmtId="0" fontId="6" fillId="0" borderId="8" xfId="105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6" borderId="8" xfId="105" applyFont="1" applyFill="1" applyBorder="1" applyAlignment="1" applyProtection="1">
      <alignment horizontal="center" vertical="center"/>
      <protection hidden="1"/>
    </xf>
    <xf numFmtId="0" fontId="6" fillId="2" borderId="1" xfId="105" applyFont="1" applyFill="1" applyBorder="1" applyAlignment="1" applyProtection="1">
      <alignment horizontal="center" vertical="center"/>
      <protection hidden="1"/>
    </xf>
    <xf numFmtId="0" fontId="6" fillId="0" borderId="2" xfId="105" applyFont="1" applyBorder="1" applyAlignment="1">
      <alignment horizontal="center" vertical="center" wrapText="1"/>
    </xf>
    <xf numFmtId="1" fontId="11" fillId="6" borderId="9" xfId="105" applyNumberFormat="1" applyFont="1" applyFill="1" applyBorder="1" applyAlignment="1" applyProtection="1">
      <alignment vertical="center" wrapText="1"/>
      <protection hidden="1"/>
    </xf>
    <xf numFmtId="0" fontId="18" fillId="0" borderId="8" xfId="0" applyFont="1" applyBorder="1" applyAlignment="1">
      <alignment vertical="center" wrapText="1"/>
    </xf>
    <xf numFmtId="42" fontId="1" fillId="0" borderId="0" xfId="108" applyFont="1"/>
    <xf numFmtId="42" fontId="11" fillId="6" borderId="8" xfId="108" applyFont="1" applyFill="1" applyBorder="1" applyAlignment="1" applyProtection="1">
      <alignment horizontal="center" vertical="center" wrapText="1"/>
      <protection hidden="1"/>
    </xf>
    <xf numFmtId="42" fontId="5" fillId="4" borderId="8" xfId="108" applyFont="1" applyFill="1" applyBorder="1" applyAlignment="1" applyProtection="1">
      <alignment vertical="center"/>
      <protection locked="0"/>
    </xf>
    <xf numFmtId="42" fontId="6" fillId="0" borderId="0" xfId="108" applyFont="1" applyAlignment="1">
      <alignment horizontal="left" vertical="center" wrapText="1"/>
    </xf>
    <xf numFmtId="42" fontId="5" fillId="0" borderId="0" xfId="108" applyFont="1" applyAlignment="1">
      <alignment horizontal="center" vertical="center"/>
    </xf>
    <xf numFmtId="42" fontId="6" fillId="0" borderId="0" xfId="108" applyFont="1" applyAlignment="1">
      <alignment horizontal="center" vertical="center" wrapText="1"/>
    </xf>
    <xf numFmtId="42" fontId="5" fillId="0" borderId="0" xfId="108" applyFont="1" applyAlignment="1">
      <alignment vertical="center"/>
    </xf>
    <xf numFmtId="1" fontId="19" fillId="6" borderId="8" xfId="105" applyNumberFormat="1" applyFont="1" applyFill="1" applyBorder="1" applyAlignment="1" applyProtection="1">
      <alignment vertical="center" wrapText="1"/>
      <protection hidden="1"/>
    </xf>
    <xf numFmtId="42" fontId="19" fillId="6" borderId="8" xfId="108" applyFont="1" applyFill="1" applyBorder="1" applyAlignment="1" applyProtection="1">
      <alignment horizontal="center" vertical="center" wrapText="1"/>
      <protection hidden="1"/>
    </xf>
    <xf numFmtId="0" fontId="21" fillId="0" borderId="8" xfId="105" applyFont="1" applyBorder="1" applyAlignment="1">
      <alignment horizontal="center" vertical="center" wrapText="1"/>
    </xf>
    <xf numFmtId="42" fontId="22" fillId="4" borderId="8" xfId="108" applyFont="1" applyFill="1" applyBorder="1" applyAlignment="1" applyProtection="1">
      <alignment vertical="center"/>
      <protection locked="0"/>
    </xf>
    <xf numFmtId="42" fontId="20" fillId="0" borderId="8" xfId="108" applyFont="1" applyBorder="1"/>
    <xf numFmtId="42" fontId="23" fillId="7" borderId="8" xfId="108" applyFont="1" applyFill="1" applyBorder="1" applyAlignment="1">
      <alignment wrapText="1"/>
    </xf>
    <xf numFmtId="42" fontId="23" fillId="0" borderId="0" xfId="108" applyFont="1"/>
    <xf numFmtId="0" fontId="20" fillId="0" borderId="0" xfId="0" applyFont="1"/>
    <xf numFmtId="42" fontId="20" fillId="0" borderId="0" xfId="108" applyFont="1"/>
    <xf numFmtId="1" fontId="19" fillId="6" borderId="9" xfId="105" applyNumberFormat="1" applyFont="1" applyFill="1" applyBorder="1" applyAlignment="1" applyProtection="1">
      <alignment vertical="center" wrapText="1"/>
      <protection hidden="1"/>
    </xf>
    <xf numFmtId="0" fontId="22" fillId="0" borderId="8" xfId="0" applyFont="1" applyBorder="1" applyAlignment="1">
      <alignment vertical="center" wrapText="1"/>
    </xf>
    <xf numFmtId="0" fontId="21" fillId="0" borderId="2" xfId="105" applyFont="1" applyBorder="1" applyAlignment="1">
      <alignment horizontal="center" vertical="center" wrapText="1"/>
    </xf>
    <xf numFmtId="0" fontId="21" fillId="0" borderId="0" xfId="101" applyFont="1" applyAlignment="1">
      <alignment horizontal="left" vertical="center" wrapText="1"/>
    </xf>
    <xf numFmtId="42" fontId="21" fillId="0" borderId="0" xfId="108" applyFont="1" applyAlignment="1">
      <alignment horizontal="left" vertical="center" wrapText="1"/>
    </xf>
    <xf numFmtId="42" fontId="22" fillId="0" borderId="0" xfId="108" applyFont="1" applyAlignment="1">
      <alignment horizontal="center" vertical="center"/>
    </xf>
    <xf numFmtId="42" fontId="22" fillId="0" borderId="0" xfId="108" applyFont="1" applyAlignment="1">
      <alignment vertical="center"/>
    </xf>
    <xf numFmtId="37" fontId="22" fillId="0" borderId="0" xfId="102" applyNumberFormat="1" applyFont="1" applyAlignment="1">
      <alignment horizontal="center" vertical="center"/>
    </xf>
    <xf numFmtId="42" fontId="21" fillId="0" borderId="0" xfId="108" applyFont="1" applyAlignment="1">
      <alignment horizontal="center" vertical="center" wrapText="1"/>
    </xf>
    <xf numFmtId="0" fontId="23" fillId="0" borderId="0" xfId="0" applyFont="1"/>
    <xf numFmtId="0" fontId="25" fillId="8" borderId="10" xfId="0" applyFont="1" applyFill="1" applyBorder="1" applyAlignment="1">
      <alignment horizontal="justify" vertical="center" wrapText="1"/>
    </xf>
    <xf numFmtId="0" fontId="25" fillId="8" borderId="11" xfId="0" applyFont="1" applyFill="1" applyBorder="1" applyAlignment="1">
      <alignment horizontal="justify" vertical="center" wrapText="1"/>
    </xf>
    <xf numFmtId="0" fontId="26" fillId="0" borderId="12" xfId="0" applyFont="1" applyBorder="1" applyAlignment="1">
      <alignment horizontal="justify" vertical="center" wrapText="1"/>
    </xf>
    <xf numFmtId="0" fontId="27" fillId="0" borderId="13" xfId="0" applyFont="1" applyBorder="1" applyAlignment="1">
      <alignment horizontal="justify" vertical="center" wrapText="1"/>
    </xf>
    <xf numFmtId="0" fontId="27" fillId="0" borderId="15" xfId="0" applyFont="1" applyBorder="1" applyAlignment="1">
      <alignment horizontal="justify" vertical="center" wrapText="1"/>
    </xf>
    <xf numFmtId="0" fontId="28" fillId="0" borderId="15" xfId="0" applyFont="1" applyBorder="1" applyAlignment="1">
      <alignment horizontal="justify" vertical="center" wrapText="1"/>
    </xf>
    <xf numFmtId="0" fontId="27" fillId="0" borderId="13" xfId="0" applyFont="1" applyBorder="1" applyAlignment="1">
      <alignment vertical="top" wrapText="1"/>
    </xf>
    <xf numFmtId="0" fontId="19" fillId="6" borderId="8" xfId="105" applyFont="1" applyFill="1" applyBorder="1" applyAlignment="1" applyProtection="1">
      <alignment horizontal="center" vertical="center"/>
      <protection hidden="1"/>
    </xf>
    <xf numFmtId="0" fontId="21" fillId="2" borderId="1" xfId="105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9" fillId="2" borderId="1" xfId="105" applyFont="1" applyFill="1" applyBorder="1" applyAlignment="1" applyProtection="1">
      <alignment horizontal="center" vertical="center"/>
      <protection hidden="1"/>
    </xf>
    <xf numFmtId="0" fontId="21" fillId="2" borderId="3" xfId="105" applyFont="1" applyFill="1" applyBorder="1" applyAlignment="1" applyProtection="1">
      <alignment horizontal="center" vertical="center"/>
      <protection hidden="1"/>
    </xf>
    <xf numFmtId="0" fontId="21" fillId="2" borderId="2" xfId="105" applyFont="1" applyFill="1" applyBorder="1" applyAlignment="1" applyProtection="1">
      <alignment horizontal="center" vertical="center"/>
      <protection hidden="1"/>
    </xf>
    <xf numFmtId="0" fontId="26" fillId="0" borderId="16" xfId="0" applyFont="1" applyBorder="1" applyAlignment="1">
      <alignment horizontal="justify" vertical="center" wrapText="1"/>
    </xf>
    <xf numFmtId="0" fontId="26" fillId="0" borderId="14" xfId="0" applyFont="1" applyBorder="1" applyAlignment="1">
      <alignment horizontal="justify" vertical="center" wrapText="1"/>
    </xf>
    <xf numFmtId="0" fontId="26" fillId="0" borderId="12" xfId="0" applyFont="1" applyBorder="1" applyAlignment="1">
      <alignment horizontal="justify" vertical="center" wrapText="1"/>
    </xf>
    <xf numFmtId="0" fontId="27" fillId="0" borderId="16" xfId="0" applyFont="1" applyBorder="1" applyAlignment="1">
      <alignment horizontal="justify" vertical="center" wrapText="1"/>
    </xf>
    <xf numFmtId="0" fontId="27" fillId="0" borderId="14" xfId="0" applyFont="1" applyBorder="1" applyAlignment="1">
      <alignment horizontal="justify" vertical="center" wrapText="1"/>
    </xf>
    <xf numFmtId="0" fontId="27" fillId="0" borderId="12" xfId="0" applyFont="1" applyBorder="1" applyAlignment="1">
      <alignment horizontal="justify" vertical="center" wrapText="1"/>
    </xf>
    <xf numFmtId="0" fontId="24" fillId="0" borderId="0" xfId="0" applyFont="1" applyAlignment="1">
      <alignment horizontal="center"/>
    </xf>
  </cellXfs>
  <cellStyles count="109"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Millares 2" xfId="4" xr:uid="{00000000-0005-0000-0000-000058000000}"/>
    <cellStyle name="Millares 3" xfId="102" xr:uid="{00000000-0005-0000-0000-000059000000}"/>
    <cellStyle name="Millares 5" xfId="5" xr:uid="{00000000-0005-0000-0000-00005A000000}"/>
    <cellStyle name="Moneda [0]" xfId="108" builtinId="7"/>
    <cellStyle name="Moneda 2" xfId="104" xr:uid="{00000000-0005-0000-0000-00005B000000}"/>
    <cellStyle name="Moneda 4" xfId="6" xr:uid="{00000000-0005-0000-0000-00005C000000}"/>
    <cellStyle name="Moneda 4 6" xfId="103" xr:uid="{00000000-0005-0000-0000-00005D000000}"/>
    <cellStyle name="Moneda 5" xfId="7" xr:uid="{00000000-0005-0000-0000-00005E000000}"/>
    <cellStyle name="Normal" xfId="0" builtinId="0"/>
    <cellStyle name="Normal 2" xfId="1" xr:uid="{00000000-0005-0000-0000-000060000000}"/>
    <cellStyle name="Normal 2 2" xfId="8" xr:uid="{00000000-0005-0000-0000-000061000000}"/>
    <cellStyle name="Normal 2 3" xfId="9" xr:uid="{00000000-0005-0000-0000-000062000000}"/>
    <cellStyle name="Normal 27 2" xfId="107" xr:uid="{00000000-0005-0000-0000-000063000000}"/>
    <cellStyle name="Normal 28" xfId="101" xr:uid="{00000000-0005-0000-0000-000064000000}"/>
    <cellStyle name="Normal 3" xfId="10" xr:uid="{00000000-0005-0000-0000-000065000000}"/>
    <cellStyle name="Normal 33 2" xfId="106" xr:uid="{00000000-0005-0000-0000-000066000000}"/>
    <cellStyle name="Normal 4" xfId="2" xr:uid="{00000000-0005-0000-0000-000067000000}"/>
    <cellStyle name="Normal 4 4" xfId="100" xr:uid="{00000000-0005-0000-0000-000068000000}"/>
    <cellStyle name="Normal_precios 2001-2 y 2002-1" xfId="105" xr:uid="{00000000-0005-0000-0000-000069000000}"/>
    <cellStyle name="Porcentual 2" xfId="11" xr:uid="{00000000-0005-0000-0000-00006A000000}"/>
    <cellStyle name="Porcentual 5" xfId="3" xr:uid="{00000000-0005-0000-0000-00006B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295276</xdr:colOff>
      <xdr:row>1</xdr:row>
      <xdr:rowOff>85725</xdr:rowOff>
    </xdr:from>
    <xdr:to>
      <xdr:col>2</xdr:col>
      <xdr:colOff>847726</xdr:colOff>
      <xdr:row>1</xdr:row>
      <xdr:rowOff>741687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6" y="180975"/>
          <a:ext cx="552450" cy="6559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1341119</xdr:colOff>
      <xdr:row>1</xdr:row>
      <xdr:rowOff>133349</xdr:rowOff>
    </xdr:from>
    <xdr:to>
      <xdr:col>7</xdr:col>
      <xdr:colOff>1266824</xdr:colOff>
      <xdr:row>1</xdr:row>
      <xdr:rowOff>704850</xdr:rowOff>
    </xdr:to>
    <xdr:pic>
      <xdr:nvPicPr>
        <xdr:cNvPr id="5" name="Imagen 4" descr="Memebrete_Mesa de trabajo 1 copia 5">
          <a:extLst>
            <a:ext uri="{FF2B5EF4-FFF2-40B4-BE49-F238E27FC236}">
              <a16:creationId xmlns:a16="http://schemas.microsoft.com/office/drawing/2014/main" id="{BA0F8895-14FB-464D-9580-477C87C056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088" t="25204" b="26015"/>
        <a:stretch/>
      </xdr:blipFill>
      <xdr:spPr bwMode="auto">
        <a:xfrm>
          <a:off x="5722619" y="224789"/>
          <a:ext cx="2272665" cy="571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esarrollo_Negocio\_Ofertas\ICBF\2015_09_GT\Modelo%20de%20Costes\2015_09_ICBF_GT_v.3-20_mes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QUIPOS%20METROLOGIA%20-%20SDI%200207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BK_CRM\ICBF\2015\Outsourcing\Oferta\Servicios%20de%20Outsourcing%20ICBF%20v2.0%2007092015%20_%2020%20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AMENES%20MEDICOS-%20140213%20-CC2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/>
      <sheetData sheetId="10">
        <row r="20">
          <cell r="D20">
            <v>0.1</v>
          </cell>
        </row>
      </sheetData>
      <sheetData sheetId="11">
        <row r="10">
          <cell r="D10">
            <v>30</v>
          </cell>
        </row>
        <row r="68">
          <cell r="O68">
            <v>0.35000000000000014</v>
          </cell>
        </row>
      </sheetData>
      <sheetData sheetId="12"/>
      <sheetData sheetId="13"/>
      <sheetData sheetId="14"/>
      <sheetData sheetId="15"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/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-0.499984740745262"/>
  </sheetPr>
  <dimension ref="A1:L219"/>
  <sheetViews>
    <sheetView showGridLines="0" zoomScale="160" zoomScaleNormal="160" zoomScaleSheetLayoutView="100" workbookViewId="0">
      <selection activeCell="C14" sqref="C14"/>
    </sheetView>
  </sheetViews>
  <sheetFormatPr baseColWidth="10" defaultColWidth="0" defaultRowHeight="0" customHeight="1" zeroHeight="1"/>
  <cols>
    <col min="1" max="1" width="1.42578125" style="2" customWidth="1"/>
    <col min="2" max="2" width="7.7109375" style="21" customWidth="1"/>
    <col min="3" max="3" width="22.7109375" style="2" customWidth="1"/>
    <col min="4" max="4" width="20.7109375" style="2" customWidth="1"/>
    <col min="5" max="5" width="11.28515625" style="2" customWidth="1"/>
    <col min="6" max="6" width="20.140625" style="2" customWidth="1"/>
    <col min="7" max="7" width="14.140625" style="2" customWidth="1"/>
    <col min="8" max="8" width="19.28515625" style="2" customWidth="1"/>
    <col min="9" max="9" width="1.42578125" style="2" customWidth="1"/>
    <col min="10" max="12" width="0" style="2" hidden="1" customWidth="1"/>
    <col min="13" max="16384" width="11.42578125" style="2" hidden="1"/>
  </cols>
  <sheetData>
    <row r="1" spans="2:8" ht="7.5" customHeight="1"/>
    <row r="2" spans="2:8" s="1" customFormat="1" ht="71.25" customHeight="1">
      <c r="B2" s="22"/>
      <c r="C2" s="71" t="s">
        <v>23</v>
      </c>
      <c r="D2" s="72"/>
      <c r="E2" s="72"/>
      <c r="F2" s="72"/>
      <c r="G2" s="72"/>
      <c r="H2" s="73"/>
    </row>
    <row r="3" spans="2:8" ht="7.5" customHeight="1"/>
    <row r="4" spans="2:8" ht="14.25">
      <c r="C4" s="74" t="s">
        <v>13</v>
      </c>
      <c r="D4" s="75"/>
      <c r="E4" s="75"/>
      <c r="F4" s="75"/>
      <c r="G4" s="75"/>
      <c r="H4" s="76"/>
    </row>
    <row r="5" spans="2:8" ht="7.5" customHeight="1"/>
    <row r="6" spans="2:8" ht="18.75" customHeight="1">
      <c r="C6" s="3" t="s">
        <v>0</v>
      </c>
      <c r="D6" s="14"/>
      <c r="E6" s="4" t="s">
        <v>1</v>
      </c>
      <c r="F6" s="13"/>
      <c r="G6" s="5" t="s">
        <v>2</v>
      </c>
      <c r="H6" s="15"/>
    </row>
    <row r="7" spans="2:8" ht="18.75" customHeight="1">
      <c r="C7" s="3" t="s">
        <v>3</v>
      </c>
      <c r="D7" s="14"/>
      <c r="E7" s="4" t="s">
        <v>4</v>
      </c>
      <c r="F7" s="13"/>
      <c r="G7" s="5" t="s">
        <v>5</v>
      </c>
      <c r="H7" s="15"/>
    </row>
    <row r="8" spans="2:8" ht="28.5" customHeight="1">
      <c r="C8" s="3" t="s">
        <v>6</v>
      </c>
      <c r="D8" s="14"/>
      <c r="E8" s="4" t="s">
        <v>7</v>
      </c>
      <c r="F8" s="13"/>
      <c r="G8" s="5" t="s">
        <v>8</v>
      </c>
      <c r="H8" s="15"/>
    </row>
    <row r="9" spans="2:8" ht="7.5" customHeight="1"/>
    <row r="10" spans="2:8" ht="14.25">
      <c r="C10" s="74" t="s">
        <v>9</v>
      </c>
      <c r="D10" s="75"/>
      <c r="E10" s="75"/>
      <c r="F10" s="75"/>
      <c r="G10" s="75"/>
      <c r="H10" s="76"/>
    </row>
    <row r="11" spans="2:8" ht="86.45" customHeight="1">
      <c r="C11" s="77" t="s">
        <v>19</v>
      </c>
      <c r="D11" s="78"/>
      <c r="E11" s="78"/>
      <c r="F11" s="78"/>
      <c r="G11" s="78"/>
      <c r="H11" s="79"/>
    </row>
    <row r="12" spans="2:8" ht="9.75" customHeight="1"/>
    <row r="13" spans="2:8" ht="4.5" customHeight="1"/>
    <row r="14" spans="2:8" ht="24">
      <c r="B14" s="23" t="s">
        <v>14</v>
      </c>
      <c r="C14" s="26" t="s">
        <v>15</v>
      </c>
      <c r="D14" s="17" t="s">
        <v>10</v>
      </c>
      <c r="E14" s="17" t="s">
        <v>11</v>
      </c>
      <c r="F14" s="18" t="s">
        <v>18</v>
      </c>
      <c r="G14" s="18" t="s">
        <v>16</v>
      </c>
      <c r="H14" s="19" t="s">
        <v>17</v>
      </c>
    </row>
    <row r="15" spans="2:8" ht="27">
      <c r="B15" s="24">
        <v>1</v>
      </c>
      <c r="C15" s="27" t="s">
        <v>24</v>
      </c>
      <c r="D15" s="25" t="s">
        <v>25</v>
      </c>
      <c r="E15" s="20">
        <v>1</v>
      </c>
      <c r="F15" s="16"/>
      <c r="G15" s="16"/>
      <c r="H15" s="16"/>
    </row>
    <row r="16" spans="2:8" ht="14.25">
      <c r="B16" s="24">
        <v>2</v>
      </c>
      <c r="C16" s="27" t="s">
        <v>26</v>
      </c>
      <c r="D16" s="25" t="s">
        <v>22</v>
      </c>
      <c r="E16" s="20">
        <v>1</v>
      </c>
      <c r="F16" s="16"/>
      <c r="G16" s="16"/>
      <c r="H16" s="16"/>
    </row>
    <row r="17" spans="2:8" ht="14.25">
      <c r="B17" s="24">
        <v>3</v>
      </c>
      <c r="C17" s="27" t="s">
        <v>27</v>
      </c>
      <c r="D17" s="25" t="s">
        <v>34</v>
      </c>
      <c r="E17" s="20">
        <v>1</v>
      </c>
      <c r="F17" s="16"/>
      <c r="G17" s="16"/>
      <c r="H17" s="16"/>
    </row>
    <row r="18" spans="2:8" ht="27">
      <c r="B18" s="24">
        <v>4</v>
      </c>
      <c r="C18" s="27" t="s">
        <v>28</v>
      </c>
      <c r="D18" s="25" t="s">
        <v>34</v>
      </c>
      <c r="E18" s="20">
        <v>1</v>
      </c>
      <c r="F18" s="16"/>
      <c r="G18" s="16"/>
      <c r="H18" s="16"/>
    </row>
    <row r="19" spans="2:8" ht="27">
      <c r="B19" s="24">
        <v>5</v>
      </c>
      <c r="C19" s="27" t="s">
        <v>29</v>
      </c>
      <c r="D19" s="25" t="s">
        <v>34</v>
      </c>
      <c r="E19" s="20">
        <v>1</v>
      </c>
      <c r="F19" s="16"/>
      <c r="G19" s="16"/>
      <c r="H19" s="16"/>
    </row>
    <row r="20" spans="2:8" ht="14.25">
      <c r="B20" s="24">
        <v>6</v>
      </c>
      <c r="C20" s="27" t="s">
        <v>30</v>
      </c>
      <c r="D20" s="25" t="s">
        <v>35</v>
      </c>
      <c r="E20" s="20">
        <v>1</v>
      </c>
      <c r="F20" s="16"/>
      <c r="G20" s="16"/>
      <c r="H20" s="16"/>
    </row>
    <row r="21" spans="2:8" ht="27">
      <c r="B21" s="24">
        <v>7</v>
      </c>
      <c r="C21" s="27" t="s">
        <v>31</v>
      </c>
      <c r="D21" s="25" t="s">
        <v>22</v>
      </c>
      <c r="E21" s="20">
        <v>1</v>
      </c>
      <c r="F21" s="16"/>
      <c r="G21" s="16"/>
      <c r="H21" s="16"/>
    </row>
    <row r="22" spans="2:8" ht="27">
      <c r="B22" s="24">
        <v>8</v>
      </c>
      <c r="C22" s="27" t="s">
        <v>32</v>
      </c>
      <c r="D22" s="25" t="s">
        <v>22</v>
      </c>
      <c r="E22" s="20">
        <v>1</v>
      </c>
      <c r="F22" s="16"/>
      <c r="G22" s="16"/>
      <c r="H22" s="16"/>
    </row>
    <row r="23" spans="2:8" ht="27">
      <c r="B23" s="24">
        <v>9</v>
      </c>
      <c r="C23" s="27" t="s">
        <v>33</v>
      </c>
      <c r="D23" s="25" t="s">
        <v>22</v>
      </c>
      <c r="E23" s="20">
        <v>1</v>
      </c>
      <c r="F23" s="16"/>
      <c r="G23" s="16"/>
      <c r="H23" s="16"/>
    </row>
    <row r="24" spans="2:8" ht="14.25" customHeight="1">
      <c r="C24" s="6"/>
      <c r="D24" s="6"/>
      <c r="E24" s="6"/>
      <c r="F24" s="6"/>
      <c r="G24" s="7"/>
      <c r="H24" s="11"/>
    </row>
    <row r="25" spans="2:8" ht="19.5" customHeight="1">
      <c r="C25" s="10" t="s">
        <v>20</v>
      </c>
      <c r="D25" s="10"/>
      <c r="E25" s="10"/>
      <c r="F25" s="10"/>
      <c r="G25" s="10"/>
      <c r="H25" s="12">
        <f>SUM(H14:H23)</f>
        <v>0</v>
      </c>
    </row>
    <row r="26" spans="2:8" ht="9.75" customHeight="1">
      <c r="C26" s="6"/>
      <c r="D26" s="6"/>
      <c r="E26" s="7"/>
      <c r="F26" s="8"/>
      <c r="G26" s="9"/>
      <c r="H26" s="11"/>
    </row>
    <row r="27" spans="2:8" ht="9.75" customHeight="1">
      <c r="C27" s="65" t="s">
        <v>12</v>
      </c>
      <c r="D27" s="66"/>
      <c r="E27" s="66"/>
      <c r="F27" s="66"/>
      <c r="G27" s="66"/>
      <c r="H27" s="67"/>
    </row>
    <row r="28" spans="2:8" ht="80.25" customHeight="1">
      <c r="C28" s="68" t="s">
        <v>21</v>
      </c>
      <c r="D28" s="69"/>
      <c r="E28" s="69"/>
      <c r="F28" s="69"/>
      <c r="G28" s="69"/>
      <c r="H28" s="70"/>
    </row>
    <row r="29" spans="2:8" ht="14.25" customHeight="1"/>
    <row r="30" spans="2:8" ht="14.25" customHeight="1"/>
    <row r="31" spans="2:8" ht="14.25" customHeight="1"/>
    <row r="32" spans="2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</sheetData>
  <sheetProtection selectLockedCells="1"/>
  <mergeCells count="6">
    <mergeCell ref="C27:H27"/>
    <mergeCell ref="C28:H28"/>
    <mergeCell ref="C2:H2"/>
    <mergeCell ref="C4:H4"/>
    <mergeCell ref="C10:H10"/>
    <mergeCell ref="C11:H11"/>
  </mergeCells>
  <phoneticPr fontId="17" type="noConversion"/>
  <printOptions horizontalCentered="1"/>
  <pageMargins left="0.55118110236220474" right="0.47244094488188981" top="0.74803149606299213" bottom="0.74803149606299213" header="0.31496062992125984" footer="0.31496062992125984"/>
  <pageSetup paperSize="9" scale="66" orientation="portrait" r:id="rId1"/>
  <headerFooter>
    <oddFooter>&amp;C&amp;"Arial,Normal"&amp;10&amp;P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D598-5321-44F1-9702-6996681E6D94}">
  <sheetPr>
    <tabColor theme="7" tint="-0.499984740745262"/>
  </sheetPr>
  <dimension ref="A1:L203"/>
  <sheetViews>
    <sheetView showGridLines="0" zoomScale="120" zoomScaleNormal="120" zoomScaleSheetLayoutView="100" workbookViewId="0">
      <selection activeCell="B2" sqref="B2:H11"/>
    </sheetView>
  </sheetViews>
  <sheetFormatPr baseColWidth="10" defaultColWidth="0" defaultRowHeight="0" customHeight="1" zeroHeight="1"/>
  <cols>
    <col min="1" max="1" width="1.42578125" style="2" customWidth="1"/>
    <col min="2" max="2" width="7.7109375" style="21" customWidth="1"/>
    <col min="3" max="3" width="22.7109375" style="2" customWidth="1"/>
    <col min="4" max="4" width="20.7109375" style="2" customWidth="1"/>
    <col min="5" max="5" width="11.28515625" style="2" customWidth="1"/>
    <col min="6" max="6" width="12.28515625" style="28" customWidth="1"/>
    <col min="7" max="7" width="14.85546875" style="28" customWidth="1"/>
    <col min="8" max="8" width="19.28515625" style="28" customWidth="1"/>
    <col min="9" max="9" width="30.5703125" style="2" customWidth="1"/>
    <col min="10" max="12" width="0" style="2" hidden="1" customWidth="1"/>
    <col min="13" max="16384" width="11.42578125" style="2" hidden="1"/>
  </cols>
  <sheetData>
    <row r="1" spans="2:8" ht="7.5" customHeight="1"/>
    <row r="2" spans="2:8" ht="72">
      <c r="B2" s="23" t="s">
        <v>14</v>
      </c>
      <c r="C2" s="26" t="s">
        <v>15</v>
      </c>
      <c r="D2" s="17" t="s">
        <v>10</v>
      </c>
      <c r="E2" s="17" t="s">
        <v>11</v>
      </c>
      <c r="F2" s="29" t="s">
        <v>36</v>
      </c>
      <c r="G2" s="29" t="s">
        <v>37</v>
      </c>
      <c r="H2" s="29" t="s">
        <v>38</v>
      </c>
    </row>
    <row r="3" spans="2:8" ht="27">
      <c r="B3" s="24">
        <v>1</v>
      </c>
      <c r="C3" s="27" t="s">
        <v>24</v>
      </c>
      <c r="D3" s="25" t="s">
        <v>25</v>
      </c>
      <c r="E3" s="20">
        <v>1</v>
      </c>
      <c r="F3" s="30">
        <v>44502</v>
      </c>
      <c r="G3" s="30">
        <v>32500</v>
      </c>
      <c r="H3" s="30">
        <v>36295</v>
      </c>
    </row>
    <row r="4" spans="2:8" ht="14.25">
      <c r="B4" s="24">
        <v>2</v>
      </c>
      <c r="C4" s="27" t="s">
        <v>26</v>
      </c>
      <c r="D4" s="25" t="s">
        <v>22</v>
      </c>
      <c r="E4" s="20">
        <v>1</v>
      </c>
      <c r="F4" s="30">
        <v>113050</v>
      </c>
      <c r="G4" s="30">
        <v>126999</v>
      </c>
      <c r="H4" s="30">
        <v>160531</v>
      </c>
    </row>
    <row r="5" spans="2:8" ht="14.25">
      <c r="B5" s="24">
        <v>3</v>
      </c>
      <c r="C5" s="27" t="s">
        <v>27</v>
      </c>
      <c r="D5" s="25" t="s">
        <v>34</v>
      </c>
      <c r="E5" s="20">
        <v>1</v>
      </c>
      <c r="F5" s="30">
        <v>116169</v>
      </c>
      <c r="G5" s="30">
        <v>79899</v>
      </c>
      <c r="H5" s="30">
        <v>95081</v>
      </c>
    </row>
    <row r="6" spans="2:8" ht="27">
      <c r="B6" s="24">
        <v>4</v>
      </c>
      <c r="C6" s="27" t="s">
        <v>28</v>
      </c>
      <c r="D6" s="25" t="s">
        <v>34</v>
      </c>
      <c r="E6" s="20">
        <v>1</v>
      </c>
      <c r="F6" s="30">
        <v>116169</v>
      </c>
      <c r="G6" s="30">
        <v>79899</v>
      </c>
      <c r="H6" s="30">
        <v>95081</v>
      </c>
    </row>
    <row r="7" spans="2:8" ht="27">
      <c r="B7" s="24">
        <v>5</v>
      </c>
      <c r="C7" s="27" t="s">
        <v>29</v>
      </c>
      <c r="D7" s="25" t="s">
        <v>34</v>
      </c>
      <c r="E7" s="20">
        <v>1</v>
      </c>
      <c r="F7" s="30">
        <v>125545</v>
      </c>
      <c r="G7" s="30">
        <v>148499</v>
      </c>
      <c r="H7" s="30">
        <v>177191</v>
      </c>
    </row>
    <row r="8" spans="2:8" ht="14.25">
      <c r="B8" s="24">
        <v>6</v>
      </c>
      <c r="C8" s="27" t="s">
        <v>30</v>
      </c>
      <c r="D8" s="25" t="s">
        <v>35</v>
      </c>
      <c r="E8" s="20">
        <v>1</v>
      </c>
      <c r="F8" s="30">
        <v>154699</v>
      </c>
      <c r="G8" s="30">
        <v>179999</v>
      </c>
      <c r="H8" s="30" t="s">
        <v>39</v>
      </c>
    </row>
    <row r="9" spans="2:8" ht="27">
      <c r="B9" s="24">
        <v>7</v>
      </c>
      <c r="C9" s="27" t="s">
        <v>31</v>
      </c>
      <c r="D9" s="25" t="s">
        <v>22</v>
      </c>
      <c r="E9" s="20">
        <v>1</v>
      </c>
      <c r="F9" s="30">
        <v>556325</v>
      </c>
      <c r="G9" s="30">
        <v>414000</v>
      </c>
      <c r="H9" s="30">
        <v>446131</v>
      </c>
    </row>
    <row r="10" spans="2:8" ht="27">
      <c r="B10" s="24">
        <v>8</v>
      </c>
      <c r="C10" s="27" t="s">
        <v>32</v>
      </c>
      <c r="D10" s="25" t="s">
        <v>22</v>
      </c>
      <c r="E10" s="20">
        <v>1</v>
      </c>
      <c r="F10" s="30">
        <v>61041</v>
      </c>
      <c r="G10" s="30">
        <v>45300</v>
      </c>
      <c r="H10" s="30">
        <v>62951</v>
      </c>
    </row>
    <row r="11" spans="2:8" ht="27">
      <c r="B11" s="24">
        <v>9</v>
      </c>
      <c r="C11" s="27" t="s">
        <v>33</v>
      </c>
      <c r="D11" s="25" t="s">
        <v>22</v>
      </c>
      <c r="E11" s="20">
        <v>1</v>
      </c>
      <c r="F11" s="30">
        <v>137921</v>
      </c>
      <c r="G11" s="30">
        <v>82499</v>
      </c>
      <c r="H11" s="30">
        <v>203371</v>
      </c>
    </row>
    <row r="12" spans="2:8" ht="14.25" customHeight="1">
      <c r="C12" s="6"/>
      <c r="D12" s="6"/>
      <c r="E12" s="6"/>
      <c r="F12" s="31"/>
      <c r="G12" s="32"/>
      <c r="H12" s="34"/>
    </row>
    <row r="13" spans="2:8" ht="9.75" customHeight="1">
      <c r="C13" s="6"/>
      <c r="D13" s="6"/>
      <c r="E13" s="7"/>
      <c r="F13" s="32"/>
      <c r="G13" s="33"/>
      <c r="H13" s="34"/>
    </row>
    <row r="14" spans="2:8" ht="14.25" customHeight="1"/>
    <row r="15" spans="2:8" ht="14.25" customHeight="1"/>
    <row r="16" spans="2:8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</sheetData>
  <sheetProtection selectLockedCells="1"/>
  <printOptions horizontalCentered="1"/>
  <pageMargins left="0.55118110236220474" right="0.47244094488188981" top="0.74803149606299213" bottom="0.74803149606299213" header="0.31496062992125984" footer="0.31496062992125984"/>
  <pageSetup paperSize="9" scale="66" orientation="portrait" r:id="rId1"/>
  <headerFooter>
    <oddFooter>&amp;C&amp;"Arial,Normal"&amp;10&amp;P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10779-4221-4B0B-B9BE-3071EA2E7F97}">
  <sheetPr>
    <tabColor theme="7" tint="-0.499984740745262"/>
  </sheetPr>
  <dimension ref="A1:M203"/>
  <sheetViews>
    <sheetView showGridLines="0" zoomScale="120" zoomScaleNormal="120" zoomScaleSheetLayoutView="100" workbookViewId="0">
      <selection activeCell="I10" sqref="I10"/>
    </sheetView>
  </sheetViews>
  <sheetFormatPr baseColWidth="10" defaultColWidth="0" defaultRowHeight="0" customHeight="1" zeroHeight="1"/>
  <cols>
    <col min="1" max="1" width="1.42578125" style="2" customWidth="1"/>
    <col min="2" max="2" width="7.7109375" style="21" customWidth="1"/>
    <col min="3" max="3" width="22.7109375" style="2" customWidth="1"/>
    <col min="4" max="4" width="20.7109375" style="2" customWidth="1"/>
    <col min="5" max="5" width="11.28515625" style="2" customWidth="1"/>
    <col min="6" max="6" width="12.28515625" style="28" customWidth="1"/>
    <col min="7" max="7" width="14.85546875" style="28" customWidth="1"/>
    <col min="8" max="9" width="19.28515625" style="28" customWidth="1"/>
    <col min="10" max="10" width="30.5703125" style="2" customWidth="1"/>
    <col min="11" max="13" width="0" style="2" hidden="1" customWidth="1"/>
    <col min="14" max="16384" width="11.42578125" style="2" hidden="1"/>
  </cols>
  <sheetData>
    <row r="1" spans="2:9" ht="7.5" customHeight="1"/>
    <row r="2" spans="2:9" ht="72">
      <c r="B2" s="23" t="s">
        <v>14</v>
      </c>
      <c r="C2" s="26" t="s">
        <v>15</v>
      </c>
      <c r="D2" s="17" t="s">
        <v>10</v>
      </c>
      <c r="E2" s="17" t="s">
        <v>11</v>
      </c>
      <c r="F2" s="29" t="s">
        <v>36</v>
      </c>
      <c r="G2" s="29" t="s">
        <v>37</v>
      </c>
      <c r="H2" s="29" t="s">
        <v>38</v>
      </c>
      <c r="I2" s="29" t="s">
        <v>40</v>
      </c>
    </row>
    <row r="3" spans="2:9" ht="27">
      <c r="B3" s="24">
        <v>1</v>
      </c>
      <c r="C3" s="27" t="s">
        <v>24</v>
      </c>
      <c r="D3" s="25" t="s">
        <v>25</v>
      </c>
      <c r="E3" s="20">
        <v>1</v>
      </c>
      <c r="F3" s="30">
        <v>44502</v>
      </c>
      <c r="G3" s="30">
        <v>32500</v>
      </c>
      <c r="H3" s="30">
        <v>36295</v>
      </c>
      <c r="I3" s="30">
        <f>G3</f>
        <v>32500</v>
      </c>
    </row>
    <row r="4" spans="2:9" ht="14.25">
      <c r="B4" s="24">
        <v>2</v>
      </c>
      <c r="C4" s="27" t="s">
        <v>26</v>
      </c>
      <c r="D4" s="25" t="s">
        <v>22</v>
      </c>
      <c r="E4" s="20">
        <v>1</v>
      </c>
      <c r="F4" s="30">
        <v>113050</v>
      </c>
      <c r="G4" s="30">
        <v>126999</v>
      </c>
      <c r="H4" s="30">
        <v>160531</v>
      </c>
      <c r="I4" s="30">
        <f>F4</f>
        <v>113050</v>
      </c>
    </row>
    <row r="5" spans="2:9" ht="14.25">
      <c r="B5" s="24">
        <v>3</v>
      </c>
      <c r="C5" s="27" t="s">
        <v>27</v>
      </c>
      <c r="D5" s="25" t="s">
        <v>34</v>
      </c>
      <c r="E5" s="20">
        <v>1</v>
      </c>
      <c r="F5" s="30">
        <v>116169</v>
      </c>
      <c r="G5" s="30">
        <v>79899</v>
      </c>
      <c r="H5" s="30">
        <v>95081</v>
      </c>
      <c r="I5" s="30">
        <f>G5</f>
        <v>79899</v>
      </c>
    </row>
    <row r="6" spans="2:9" ht="27">
      <c r="B6" s="24">
        <v>4</v>
      </c>
      <c r="C6" s="27" t="s">
        <v>28</v>
      </c>
      <c r="D6" s="25" t="s">
        <v>34</v>
      </c>
      <c r="E6" s="20">
        <v>1</v>
      </c>
      <c r="F6" s="30">
        <v>116169</v>
      </c>
      <c r="G6" s="30">
        <v>79899</v>
      </c>
      <c r="H6" s="30">
        <v>95081</v>
      </c>
      <c r="I6" s="30">
        <f>G6</f>
        <v>79899</v>
      </c>
    </row>
    <row r="7" spans="2:9" ht="27">
      <c r="B7" s="24">
        <v>5</v>
      </c>
      <c r="C7" s="27" t="s">
        <v>29</v>
      </c>
      <c r="D7" s="25" t="s">
        <v>34</v>
      </c>
      <c r="E7" s="20">
        <v>1</v>
      </c>
      <c r="F7" s="30">
        <v>125545</v>
      </c>
      <c r="G7" s="30">
        <v>148499</v>
      </c>
      <c r="H7" s="30">
        <v>177191</v>
      </c>
      <c r="I7" s="30">
        <f>F7</f>
        <v>125545</v>
      </c>
    </row>
    <row r="8" spans="2:9" ht="14.25">
      <c r="B8" s="24">
        <v>6</v>
      </c>
      <c r="C8" s="27" t="s">
        <v>30</v>
      </c>
      <c r="D8" s="25" t="s">
        <v>35</v>
      </c>
      <c r="E8" s="20">
        <v>1</v>
      </c>
      <c r="F8" s="30">
        <v>154699</v>
      </c>
      <c r="G8" s="30">
        <v>179999</v>
      </c>
      <c r="H8" s="30">
        <v>0</v>
      </c>
      <c r="I8" s="30">
        <f>F8</f>
        <v>154699</v>
      </c>
    </row>
    <row r="9" spans="2:9" ht="27">
      <c r="B9" s="24">
        <v>7</v>
      </c>
      <c r="C9" s="27" t="s">
        <v>31</v>
      </c>
      <c r="D9" s="25" t="s">
        <v>22</v>
      </c>
      <c r="E9" s="20">
        <v>1</v>
      </c>
      <c r="F9" s="30">
        <v>556325</v>
      </c>
      <c r="G9" s="30">
        <v>414000</v>
      </c>
      <c r="H9" s="30">
        <v>446131</v>
      </c>
      <c r="I9" s="30">
        <f>G9</f>
        <v>414000</v>
      </c>
    </row>
    <row r="10" spans="2:9" ht="27">
      <c r="B10" s="24">
        <v>8</v>
      </c>
      <c r="C10" s="27" t="s">
        <v>32</v>
      </c>
      <c r="D10" s="25" t="s">
        <v>22</v>
      </c>
      <c r="E10" s="20">
        <v>1</v>
      </c>
      <c r="F10" s="30">
        <v>61041</v>
      </c>
      <c r="G10" s="30">
        <v>45300</v>
      </c>
      <c r="H10" s="30">
        <v>62951</v>
      </c>
      <c r="I10" s="30">
        <f>G10</f>
        <v>45300</v>
      </c>
    </row>
    <row r="11" spans="2:9" ht="27">
      <c r="B11" s="24">
        <v>9</v>
      </c>
      <c r="C11" s="27" t="s">
        <v>33</v>
      </c>
      <c r="D11" s="25" t="s">
        <v>22</v>
      </c>
      <c r="E11" s="20">
        <v>1</v>
      </c>
      <c r="F11" s="30">
        <v>137921</v>
      </c>
      <c r="G11" s="30">
        <v>82499</v>
      </c>
      <c r="H11" s="30">
        <v>203371</v>
      </c>
      <c r="I11" s="30">
        <f>G11</f>
        <v>82499</v>
      </c>
    </row>
    <row r="12" spans="2:9" ht="14.25" customHeight="1">
      <c r="C12" s="6"/>
      <c r="D12" s="6"/>
      <c r="E12" s="6"/>
      <c r="F12" s="31"/>
      <c r="G12" s="32"/>
      <c r="H12" s="34"/>
      <c r="I12" s="34"/>
    </row>
    <row r="13" spans="2:9" ht="9.75" customHeight="1">
      <c r="C13" s="6"/>
      <c r="D13" s="6"/>
      <c r="E13" s="7"/>
      <c r="F13" s="32"/>
      <c r="G13" s="33"/>
      <c r="H13" s="34"/>
      <c r="I13" s="34"/>
    </row>
    <row r="14" spans="2:9" ht="14.25" customHeight="1"/>
    <row r="15" spans="2:9" ht="14.25" customHeight="1"/>
    <row r="16" spans="2:9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</sheetData>
  <sheetProtection selectLockedCells="1"/>
  <printOptions horizontalCentered="1"/>
  <pageMargins left="0.55118110236220474" right="0.47244094488188981" top="0.74803149606299213" bottom="0.74803149606299213" header="0.31496062992125984" footer="0.31496062992125984"/>
  <pageSetup paperSize="9" scale="66" orientation="portrait" r:id="rId1"/>
  <headerFooter>
    <oddFooter>&amp;C&amp;"Arial,Normal"&amp;10&amp;P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54B1E-1DA2-4EC9-B487-358B52503547}">
  <sheetPr>
    <tabColor theme="7" tint="-0.499984740745262"/>
  </sheetPr>
  <dimension ref="A1:N203"/>
  <sheetViews>
    <sheetView showGridLines="0" topLeftCell="E1" zoomScale="120" zoomScaleNormal="120" zoomScaleSheetLayoutView="100" workbookViewId="0">
      <selection activeCell="I18" sqref="I18"/>
    </sheetView>
  </sheetViews>
  <sheetFormatPr baseColWidth="10" defaultColWidth="0" defaultRowHeight="0" customHeight="1" zeroHeight="1"/>
  <cols>
    <col min="1" max="1" width="1.42578125" style="2" customWidth="1"/>
    <col min="2" max="2" width="7.7109375" style="21" customWidth="1"/>
    <col min="3" max="3" width="22.7109375" style="2" customWidth="1"/>
    <col min="4" max="4" width="20.7109375" style="2" customWidth="1"/>
    <col min="5" max="5" width="11.28515625" style="2" customWidth="1"/>
    <col min="6" max="6" width="12.28515625" style="28" customWidth="1"/>
    <col min="7" max="7" width="14.85546875" style="28" customWidth="1"/>
    <col min="8" max="10" width="19.28515625" style="28" customWidth="1"/>
    <col min="11" max="11" width="30.5703125" style="2" customWidth="1"/>
    <col min="12" max="14" width="0" style="2" hidden="1" customWidth="1"/>
    <col min="15" max="16384" width="11.42578125" style="2" hidden="1"/>
  </cols>
  <sheetData>
    <row r="1" spans="2:10" ht="7.5" customHeight="1"/>
    <row r="2" spans="2:10" ht="72">
      <c r="B2" s="23" t="s">
        <v>14</v>
      </c>
      <c r="C2" s="26" t="s">
        <v>15</v>
      </c>
      <c r="D2" s="17" t="s">
        <v>10</v>
      </c>
      <c r="E2" s="17" t="s">
        <v>11</v>
      </c>
      <c r="F2" s="29" t="s">
        <v>36</v>
      </c>
      <c r="G2" s="29" t="s">
        <v>37</v>
      </c>
      <c r="H2" s="29" t="s">
        <v>38</v>
      </c>
      <c r="I2" s="29" t="s">
        <v>40</v>
      </c>
      <c r="J2" s="29" t="s">
        <v>41</v>
      </c>
    </row>
    <row r="3" spans="2:10" ht="27">
      <c r="B3" s="24">
        <v>1</v>
      </c>
      <c r="C3" s="27" t="s">
        <v>24</v>
      </c>
      <c r="D3" s="25" t="s">
        <v>25</v>
      </c>
      <c r="E3" s="20">
        <v>1</v>
      </c>
      <c r="F3" s="30">
        <v>44502</v>
      </c>
      <c r="G3" s="30">
        <v>32500</v>
      </c>
      <c r="H3" s="30">
        <v>36295</v>
      </c>
      <c r="I3" s="30">
        <f>G3</f>
        <v>32500</v>
      </c>
      <c r="J3" s="30">
        <v>38000</v>
      </c>
    </row>
    <row r="4" spans="2:10" ht="14.25">
      <c r="B4" s="24">
        <v>2</v>
      </c>
      <c r="C4" s="27" t="s">
        <v>26</v>
      </c>
      <c r="D4" s="25" t="s">
        <v>22</v>
      </c>
      <c r="E4" s="20">
        <v>1</v>
      </c>
      <c r="F4" s="30">
        <v>113050</v>
      </c>
      <c r="G4" s="30">
        <v>126999</v>
      </c>
      <c r="H4" s="30">
        <v>160531</v>
      </c>
      <c r="I4" s="30">
        <f>F4</f>
        <v>113050</v>
      </c>
      <c r="J4" s="30">
        <v>47000</v>
      </c>
    </row>
    <row r="5" spans="2:10" ht="14.25">
      <c r="B5" s="24">
        <v>3</v>
      </c>
      <c r="C5" s="27" t="s">
        <v>27</v>
      </c>
      <c r="D5" s="25" t="s">
        <v>34</v>
      </c>
      <c r="E5" s="20">
        <v>1</v>
      </c>
      <c r="F5" s="30">
        <v>116169</v>
      </c>
      <c r="G5" s="30">
        <v>79899</v>
      </c>
      <c r="H5" s="30">
        <v>95081</v>
      </c>
      <c r="I5" s="30">
        <f>G5</f>
        <v>79899</v>
      </c>
      <c r="J5" s="30">
        <v>115000</v>
      </c>
    </row>
    <row r="6" spans="2:10" ht="27">
      <c r="B6" s="24">
        <v>4</v>
      </c>
      <c r="C6" s="27" t="s">
        <v>28</v>
      </c>
      <c r="D6" s="25" t="s">
        <v>34</v>
      </c>
      <c r="E6" s="20">
        <v>1</v>
      </c>
      <c r="F6" s="30">
        <v>116169</v>
      </c>
      <c r="G6" s="30">
        <v>79899</v>
      </c>
      <c r="H6" s="30">
        <v>95081</v>
      </c>
      <c r="I6" s="30">
        <f>G6</f>
        <v>79899</v>
      </c>
      <c r="J6" s="30">
        <v>115000</v>
      </c>
    </row>
    <row r="7" spans="2:10" ht="27">
      <c r="B7" s="24">
        <v>5</v>
      </c>
      <c r="C7" s="27" t="s">
        <v>29</v>
      </c>
      <c r="D7" s="25" t="s">
        <v>34</v>
      </c>
      <c r="E7" s="20">
        <v>1</v>
      </c>
      <c r="F7" s="30">
        <v>125545</v>
      </c>
      <c r="G7" s="30">
        <v>148499</v>
      </c>
      <c r="H7" s="30">
        <v>177191</v>
      </c>
      <c r="I7" s="30">
        <f>F7</f>
        <v>125545</v>
      </c>
      <c r="J7" s="30" t="s">
        <v>42</v>
      </c>
    </row>
    <row r="8" spans="2:10" ht="14.25">
      <c r="B8" s="24">
        <v>6</v>
      </c>
      <c r="C8" s="27" t="s">
        <v>30</v>
      </c>
      <c r="D8" s="25" t="s">
        <v>35</v>
      </c>
      <c r="E8" s="20">
        <v>1</v>
      </c>
      <c r="F8" s="30">
        <v>154699</v>
      </c>
      <c r="G8" s="30">
        <v>179999</v>
      </c>
      <c r="H8" s="30">
        <v>0</v>
      </c>
      <c r="I8" s="30">
        <f>F8</f>
        <v>154699</v>
      </c>
      <c r="J8" s="30" t="s">
        <v>42</v>
      </c>
    </row>
    <row r="9" spans="2:10" ht="27">
      <c r="B9" s="24">
        <v>7</v>
      </c>
      <c r="C9" s="27" t="s">
        <v>31</v>
      </c>
      <c r="D9" s="25" t="s">
        <v>22</v>
      </c>
      <c r="E9" s="20">
        <v>1</v>
      </c>
      <c r="F9" s="30">
        <v>556325</v>
      </c>
      <c r="G9" s="30">
        <v>414000</v>
      </c>
      <c r="H9" s="30">
        <v>446131</v>
      </c>
      <c r="I9" s="30">
        <f>G9</f>
        <v>414000</v>
      </c>
      <c r="J9" s="30" t="s">
        <v>42</v>
      </c>
    </row>
    <row r="10" spans="2:10" ht="27">
      <c r="B10" s="24">
        <v>8</v>
      </c>
      <c r="C10" s="27" t="s">
        <v>32</v>
      </c>
      <c r="D10" s="25" t="s">
        <v>22</v>
      </c>
      <c r="E10" s="20">
        <v>1</v>
      </c>
      <c r="F10" s="30">
        <v>61041</v>
      </c>
      <c r="G10" s="30">
        <v>45300</v>
      </c>
      <c r="H10" s="30">
        <v>62951</v>
      </c>
      <c r="I10" s="30">
        <f>G10</f>
        <v>45300</v>
      </c>
      <c r="J10" s="30" t="s">
        <v>42</v>
      </c>
    </row>
    <row r="11" spans="2:10" ht="27">
      <c r="B11" s="24">
        <v>9</v>
      </c>
      <c r="C11" s="27" t="s">
        <v>33</v>
      </c>
      <c r="D11" s="25" t="s">
        <v>22</v>
      </c>
      <c r="E11" s="20">
        <v>1</v>
      </c>
      <c r="F11" s="30">
        <v>137921</v>
      </c>
      <c r="G11" s="30">
        <v>82499</v>
      </c>
      <c r="H11" s="30">
        <v>203371</v>
      </c>
      <c r="I11" s="30">
        <f>G11</f>
        <v>82499</v>
      </c>
      <c r="J11" s="30">
        <v>135000</v>
      </c>
    </row>
    <row r="12" spans="2:10" ht="14.25" customHeight="1">
      <c r="C12" s="6"/>
      <c r="D12" s="6"/>
      <c r="E12" s="6"/>
      <c r="F12" s="31"/>
      <c r="G12" s="32"/>
      <c r="H12" s="34"/>
      <c r="I12" s="34"/>
      <c r="J12" s="34"/>
    </row>
    <row r="13" spans="2:10" ht="9.75" customHeight="1">
      <c r="C13" s="6"/>
      <c r="D13" s="6"/>
      <c r="E13" s="7"/>
      <c r="F13" s="32"/>
      <c r="G13" s="33"/>
      <c r="H13" s="34"/>
      <c r="I13" s="34"/>
      <c r="J13" s="34"/>
    </row>
    <row r="14" spans="2:10" ht="14.25" customHeight="1"/>
    <row r="15" spans="2:10" ht="14.25" customHeight="1"/>
    <row r="16" spans="2:10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</sheetData>
  <sheetProtection selectLockedCells="1"/>
  <printOptions horizontalCentered="1"/>
  <pageMargins left="0.55118110236220474" right="0.47244094488188981" top="0.74803149606299213" bottom="0.74803149606299213" header="0.31496062992125984" footer="0.31496062992125984"/>
  <pageSetup paperSize="9" scale="66" orientation="portrait" r:id="rId1"/>
  <headerFooter>
    <oddFooter>&amp;C&amp;"Arial,Normal"&amp;10&amp;P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A5E0-B9D4-4FAF-A917-280020A11B38}">
  <sheetPr>
    <tabColor theme="7" tint="-0.499984740745262"/>
  </sheetPr>
  <dimension ref="B1:XFB208"/>
  <sheetViews>
    <sheetView showGridLines="0" tabSelected="1" topLeftCell="A5" zoomScale="120" zoomScaleNormal="120" zoomScaleSheetLayoutView="100" workbookViewId="0">
      <selection activeCell="D15" sqref="D15"/>
    </sheetView>
  </sheetViews>
  <sheetFormatPr baseColWidth="10" defaultColWidth="0" defaultRowHeight="0" customHeight="1" zeroHeight="1"/>
  <cols>
    <col min="1" max="1" width="1.42578125" style="2" customWidth="1"/>
    <col min="2" max="2" width="7.7109375" style="21" customWidth="1"/>
    <col min="3" max="3" width="38.85546875" style="63" customWidth="1"/>
    <col min="4" max="4" width="20.7109375" style="2" customWidth="1"/>
    <col min="5" max="5" width="11.28515625" style="2" hidden="1" customWidth="1"/>
    <col min="6" max="6" width="12.28515625" style="28" hidden="1" customWidth="1"/>
    <col min="7" max="7" width="14.85546875" style="28" hidden="1" customWidth="1"/>
    <col min="8" max="10" width="19.28515625" style="28" hidden="1" customWidth="1"/>
    <col min="11" max="12" width="30.5703125" style="28" customWidth="1"/>
    <col min="13" max="15" width="0" style="2" hidden="1" customWidth="1"/>
    <col min="16" max="16" width="0" style="2" hidden="1"/>
    <col min="17" max="16382" width="11.42578125" style="2" hidden="1"/>
    <col min="16383" max="16383" width="11.42578125" style="2" customWidth="1"/>
    <col min="16384" max="16384" width="51.42578125" style="2" customWidth="1"/>
  </cols>
  <sheetData>
    <row r="1" spans="2:12" ht="16.5" customHeight="1"/>
    <row r="2" spans="2:12" ht="18" customHeight="1"/>
    <row r="3" spans="2:12" ht="18" customHeight="1">
      <c r="C3" s="64"/>
      <c r="D3" s="42"/>
      <c r="E3" s="42"/>
      <c r="F3" s="43"/>
      <c r="G3" s="43"/>
      <c r="H3" s="43"/>
      <c r="I3" s="43"/>
      <c r="J3" s="43"/>
      <c r="K3" s="41" t="s">
        <v>46</v>
      </c>
      <c r="L3" s="43"/>
    </row>
    <row r="4" spans="2:12" ht="18" customHeight="1">
      <c r="C4" s="64"/>
      <c r="D4" s="42"/>
      <c r="E4" s="42"/>
      <c r="F4" s="43"/>
      <c r="G4" s="43"/>
      <c r="H4" s="43"/>
      <c r="I4" s="43"/>
      <c r="J4" s="43"/>
      <c r="K4" s="43"/>
      <c r="L4" s="43"/>
    </row>
    <row r="5" spans="2:12" ht="20.25" customHeight="1">
      <c r="C5" s="64"/>
      <c r="D5" s="42"/>
      <c r="E5" s="42"/>
      <c r="F5" s="43"/>
      <c r="G5" s="43"/>
      <c r="H5" s="43"/>
      <c r="I5" s="43"/>
      <c r="J5" s="43"/>
      <c r="K5" s="43"/>
      <c r="L5" s="43"/>
    </row>
    <row r="6" spans="2:12" ht="94.5">
      <c r="B6" s="61" t="s">
        <v>14</v>
      </c>
      <c r="C6" s="44" t="s">
        <v>15</v>
      </c>
      <c r="D6" s="35" t="s">
        <v>78</v>
      </c>
      <c r="E6" s="35" t="s">
        <v>11</v>
      </c>
      <c r="F6" s="36" t="s">
        <v>36</v>
      </c>
      <c r="G6" s="36" t="s">
        <v>37</v>
      </c>
      <c r="H6" s="36" t="s">
        <v>38</v>
      </c>
      <c r="I6" s="36" t="s">
        <v>40</v>
      </c>
      <c r="J6" s="36" t="s">
        <v>41</v>
      </c>
      <c r="K6" s="40" t="s">
        <v>43</v>
      </c>
      <c r="L6" s="40" t="s">
        <v>51</v>
      </c>
    </row>
    <row r="7" spans="2:12" ht="114">
      <c r="B7" s="62">
        <v>1</v>
      </c>
      <c r="C7" s="45" t="s">
        <v>55</v>
      </c>
      <c r="D7" s="46" t="s">
        <v>25</v>
      </c>
      <c r="E7" s="37">
        <v>1</v>
      </c>
      <c r="F7" s="38">
        <v>44502</v>
      </c>
      <c r="G7" s="38">
        <v>32500</v>
      </c>
      <c r="H7" s="38">
        <v>36295</v>
      </c>
      <c r="I7" s="38">
        <f>G7</f>
        <v>32500</v>
      </c>
      <c r="J7" s="38">
        <v>38000</v>
      </c>
      <c r="K7" s="39">
        <v>32500</v>
      </c>
      <c r="L7" s="39"/>
    </row>
    <row r="8" spans="2:12" ht="71.25">
      <c r="B8" s="62">
        <v>2</v>
      </c>
      <c r="C8" s="45" t="s">
        <v>74</v>
      </c>
      <c r="D8" s="46" t="s">
        <v>22</v>
      </c>
      <c r="E8" s="37">
        <v>1</v>
      </c>
      <c r="F8" s="38">
        <v>113050</v>
      </c>
      <c r="G8" s="38">
        <v>126999</v>
      </c>
      <c r="H8" s="38">
        <v>160531</v>
      </c>
      <c r="I8" s="38">
        <f>F8</f>
        <v>113050</v>
      </c>
      <c r="J8" s="38">
        <v>47000</v>
      </c>
      <c r="K8" s="39">
        <v>113050</v>
      </c>
      <c r="L8" s="39"/>
    </row>
    <row r="9" spans="2:12" ht="185.25">
      <c r="B9" s="62">
        <v>3</v>
      </c>
      <c r="C9" s="45" t="s">
        <v>79</v>
      </c>
      <c r="D9" s="46" t="s">
        <v>34</v>
      </c>
      <c r="E9" s="37">
        <v>1</v>
      </c>
      <c r="F9" s="38">
        <v>116169</v>
      </c>
      <c r="G9" s="38">
        <v>79899</v>
      </c>
      <c r="H9" s="38">
        <v>95081</v>
      </c>
      <c r="I9" s="38">
        <f>G9</f>
        <v>79899</v>
      </c>
      <c r="J9" s="38">
        <v>115000</v>
      </c>
      <c r="K9" s="39">
        <v>79899</v>
      </c>
      <c r="L9" s="39"/>
    </row>
    <row r="10" spans="2:12" ht="228">
      <c r="B10" s="62">
        <v>4</v>
      </c>
      <c r="C10" s="45" t="s">
        <v>80</v>
      </c>
      <c r="D10" s="46" t="s">
        <v>34</v>
      </c>
      <c r="E10" s="37">
        <v>1</v>
      </c>
      <c r="F10" s="38">
        <v>116169</v>
      </c>
      <c r="G10" s="38">
        <v>79899</v>
      </c>
      <c r="H10" s="38">
        <v>95081</v>
      </c>
      <c r="I10" s="38">
        <f>G10</f>
        <v>79899</v>
      </c>
      <c r="J10" s="38">
        <v>115000</v>
      </c>
      <c r="K10" s="39">
        <v>79899</v>
      </c>
      <c r="L10" s="39"/>
    </row>
    <row r="11" spans="2:12" ht="285">
      <c r="B11" s="62">
        <v>5</v>
      </c>
      <c r="C11" s="45" t="s">
        <v>75</v>
      </c>
      <c r="D11" s="46" t="s">
        <v>34</v>
      </c>
      <c r="E11" s="37">
        <v>1</v>
      </c>
      <c r="F11" s="38">
        <v>125545</v>
      </c>
      <c r="G11" s="38">
        <v>148499</v>
      </c>
      <c r="H11" s="38">
        <v>177191</v>
      </c>
      <c r="I11" s="38">
        <f>F11</f>
        <v>125545</v>
      </c>
      <c r="J11" s="38" t="s">
        <v>42</v>
      </c>
      <c r="K11" s="39">
        <v>125545</v>
      </c>
      <c r="L11" s="39"/>
    </row>
    <row r="12" spans="2:12" ht="28.5">
      <c r="B12" s="62">
        <v>6</v>
      </c>
      <c r="C12" s="45" t="s">
        <v>63</v>
      </c>
      <c r="D12" s="46" t="s">
        <v>35</v>
      </c>
      <c r="E12" s="37">
        <v>1</v>
      </c>
      <c r="F12" s="38">
        <v>154699</v>
      </c>
      <c r="G12" s="38">
        <v>179999</v>
      </c>
      <c r="H12" s="38">
        <v>0</v>
      </c>
      <c r="I12" s="38">
        <f>F12</f>
        <v>154699</v>
      </c>
      <c r="J12" s="38" t="s">
        <v>42</v>
      </c>
      <c r="K12" s="39">
        <v>154699</v>
      </c>
      <c r="L12" s="39"/>
    </row>
    <row r="13" spans="2:12" ht="409.5">
      <c r="B13" s="62">
        <v>7</v>
      </c>
      <c r="C13" s="45" t="s">
        <v>76</v>
      </c>
      <c r="D13" s="46" t="s">
        <v>22</v>
      </c>
      <c r="E13" s="37">
        <v>1</v>
      </c>
      <c r="F13" s="38">
        <v>556325</v>
      </c>
      <c r="G13" s="38">
        <v>414000</v>
      </c>
      <c r="H13" s="38">
        <v>446131</v>
      </c>
      <c r="I13" s="38">
        <f>G13</f>
        <v>414000</v>
      </c>
      <c r="J13" s="38" t="s">
        <v>42</v>
      </c>
      <c r="K13" s="39">
        <v>414000</v>
      </c>
      <c r="L13" s="39"/>
    </row>
    <row r="14" spans="2:12" ht="99.75">
      <c r="B14" s="62">
        <v>8</v>
      </c>
      <c r="C14" s="45" t="s">
        <v>77</v>
      </c>
      <c r="D14" s="46" t="s">
        <v>22</v>
      </c>
      <c r="E14" s="37">
        <v>1</v>
      </c>
      <c r="F14" s="38">
        <v>61041</v>
      </c>
      <c r="G14" s="38">
        <v>45300</v>
      </c>
      <c r="H14" s="38">
        <v>62951</v>
      </c>
      <c r="I14" s="38">
        <f>G14</f>
        <v>45300</v>
      </c>
      <c r="J14" s="38" t="s">
        <v>42</v>
      </c>
      <c r="K14" s="39">
        <v>45300</v>
      </c>
      <c r="L14" s="39"/>
    </row>
    <row r="15" spans="2:12" ht="185.25">
      <c r="B15" s="62">
        <v>9</v>
      </c>
      <c r="C15" s="45" t="s">
        <v>81</v>
      </c>
      <c r="D15" s="46" t="s">
        <v>22</v>
      </c>
      <c r="E15" s="37">
        <v>1</v>
      </c>
      <c r="F15" s="38">
        <v>137921</v>
      </c>
      <c r="G15" s="38">
        <v>82499</v>
      </c>
      <c r="H15" s="38">
        <v>203371</v>
      </c>
      <c r="I15" s="38">
        <f>G15</f>
        <v>82499</v>
      </c>
      <c r="J15" s="38">
        <v>135000</v>
      </c>
      <c r="K15" s="39">
        <v>82499</v>
      </c>
      <c r="L15" s="39"/>
    </row>
    <row r="16" spans="2:12" ht="16.5">
      <c r="B16" s="80" t="s">
        <v>72</v>
      </c>
      <c r="C16" s="81"/>
      <c r="D16" s="81"/>
      <c r="E16" s="82"/>
      <c r="F16" s="38">
        <v>137921</v>
      </c>
      <c r="G16" s="38">
        <v>82499</v>
      </c>
      <c r="H16" s="38">
        <v>203371</v>
      </c>
      <c r="I16" s="38">
        <f>G16</f>
        <v>82499</v>
      </c>
      <c r="J16" s="38">
        <v>135000</v>
      </c>
      <c r="K16" s="39"/>
      <c r="L16" s="39"/>
    </row>
    <row r="17" spans="3:12" ht="14.25" customHeight="1">
      <c r="C17" s="47"/>
      <c r="D17" s="47"/>
      <c r="E17" s="47"/>
      <c r="F17" s="48"/>
      <c r="G17" s="49"/>
      <c r="H17" s="50"/>
      <c r="I17" s="50"/>
      <c r="J17" s="50"/>
      <c r="K17" s="43"/>
      <c r="L17" s="43"/>
    </row>
    <row r="18" spans="3:12" ht="9.75" customHeight="1">
      <c r="C18" s="47"/>
      <c r="D18" s="47"/>
      <c r="E18" s="51"/>
      <c r="F18" s="49"/>
      <c r="G18" s="52"/>
      <c r="H18" s="50"/>
      <c r="I18" s="50"/>
      <c r="J18" s="50"/>
      <c r="K18" s="43"/>
      <c r="L18" s="43"/>
    </row>
    <row r="19" spans="3:12" ht="14.25" customHeight="1">
      <c r="C19" s="64"/>
      <c r="D19" s="42"/>
      <c r="E19" s="42"/>
      <c r="F19" s="43"/>
      <c r="G19" s="43"/>
      <c r="H19" s="43"/>
      <c r="I19" s="43"/>
      <c r="J19" s="43"/>
      <c r="K19" s="43"/>
      <c r="L19" s="43"/>
    </row>
    <row r="20" spans="3:12" ht="14.25" customHeight="1">
      <c r="C20" s="64"/>
      <c r="D20" s="42"/>
      <c r="E20" s="42"/>
      <c r="F20" s="43"/>
      <c r="G20" s="43"/>
      <c r="H20" s="43"/>
      <c r="I20" s="43"/>
      <c r="J20" s="43"/>
      <c r="K20" s="43"/>
      <c r="L20" s="43"/>
    </row>
    <row r="21" spans="3:12" ht="14.25" customHeight="1">
      <c r="C21" s="64"/>
      <c r="D21" s="42"/>
      <c r="E21" s="42"/>
      <c r="F21" s="43"/>
      <c r="G21" s="43"/>
      <c r="H21" s="43"/>
      <c r="I21" s="43"/>
      <c r="J21" s="43"/>
      <c r="K21" s="43"/>
      <c r="L21" s="43"/>
    </row>
    <row r="22" spans="3:12" ht="14.25" customHeight="1">
      <c r="C22" s="64"/>
      <c r="D22" s="42"/>
      <c r="E22" s="42"/>
      <c r="F22" s="43"/>
      <c r="G22" s="43"/>
      <c r="H22" s="43"/>
      <c r="I22" s="43"/>
      <c r="J22" s="43"/>
      <c r="K22" s="43"/>
      <c r="L22" s="43"/>
    </row>
    <row r="23" spans="3:12" ht="14.25" customHeight="1">
      <c r="C23" s="64"/>
      <c r="D23" s="53" t="s">
        <v>44</v>
      </c>
      <c r="E23" s="53"/>
      <c r="F23" s="43"/>
      <c r="G23" s="43"/>
      <c r="H23" s="43"/>
      <c r="I23" s="43"/>
      <c r="J23" s="43"/>
      <c r="K23" s="43"/>
      <c r="L23" s="43"/>
    </row>
    <row r="24" spans="3:12" ht="14.25" customHeight="1">
      <c r="C24" s="64"/>
      <c r="D24" s="53" t="s">
        <v>45</v>
      </c>
      <c r="E24" s="53"/>
      <c r="F24" s="43"/>
      <c r="G24" s="43"/>
      <c r="H24" s="43"/>
      <c r="I24" s="43"/>
      <c r="J24" s="43"/>
      <c r="K24" s="43"/>
      <c r="L24" s="43"/>
    </row>
    <row r="25" spans="3:12" ht="14.25" customHeight="1">
      <c r="C25" s="64"/>
      <c r="D25" s="53" t="s">
        <v>47</v>
      </c>
      <c r="E25" s="53"/>
      <c r="F25" s="43"/>
      <c r="G25" s="43"/>
      <c r="H25" s="43"/>
      <c r="I25" s="43"/>
      <c r="J25" s="43"/>
      <c r="K25" s="43"/>
      <c r="L25" s="43"/>
    </row>
    <row r="26" spans="3:12" ht="14.25" customHeight="1">
      <c r="C26" s="64"/>
      <c r="D26" s="53" t="s">
        <v>48</v>
      </c>
      <c r="E26" s="53"/>
      <c r="F26" s="43"/>
      <c r="G26" s="43"/>
      <c r="H26" s="43"/>
      <c r="I26" s="43"/>
      <c r="J26" s="43"/>
      <c r="K26" s="43"/>
      <c r="L26" s="43"/>
    </row>
    <row r="27" spans="3:12" ht="14.25" customHeight="1">
      <c r="C27" s="64"/>
      <c r="D27" s="53" t="s">
        <v>49</v>
      </c>
      <c r="E27" s="53"/>
      <c r="F27" s="43"/>
      <c r="G27" s="43"/>
      <c r="H27" s="43"/>
      <c r="I27" s="43"/>
      <c r="J27" s="43"/>
      <c r="K27" s="43"/>
      <c r="L27" s="43"/>
    </row>
    <row r="28" spans="3:12" ht="14.25" customHeight="1">
      <c r="C28" s="64"/>
      <c r="D28" s="53" t="s">
        <v>50</v>
      </c>
      <c r="E28" s="53"/>
      <c r="F28" s="43"/>
      <c r="G28" s="43"/>
      <c r="H28" s="43"/>
      <c r="I28" s="43"/>
      <c r="J28" s="43"/>
      <c r="K28" s="43"/>
      <c r="L28" s="43"/>
    </row>
    <row r="29" spans="3:12" ht="14.25" customHeight="1">
      <c r="C29" s="64"/>
      <c r="D29" s="42"/>
      <c r="E29" s="42"/>
      <c r="F29" s="43"/>
      <c r="G29" s="43"/>
      <c r="H29" s="43"/>
      <c r="I29" s="43"/>
      <c r="J29" s="43"/>
      <c r="K29" s="43"/>
      <c r="L29" s="43"/>
    </row>
    <row r="30" spans="3:12" ht="14.25" customHeight="1">
      <c r="C30" s="64"/>
      <c r="D30" s="42"/>
      <c r="E30" s="42"/>
      <c r="F30" s="43"/>
      <c r="G30" s="43"/>
      <c r="H30" s="43"/>
      <c r="I30" s="43"/>
      <c r="J30" s="43"/>
      <c r="K30" s="43"/>
      <c r="L30" s="43"/>
    </row>
    <row r="31" spans="3:12" ht="14.25" customHeight="1">
      <c r="C31" s="64"/>
      <c r="D31" s="42"/>
      <c r="E31" s="42"/>
      <c r="F31" s="43"/>
      <c r="G31" s="43"/>
      <c r="H31" s="43"/>
      <c r="I31" s="43"/>
      <c r="J31" s="43"/>
      <c r="K31" s="43"/>
      <c r="L31" s="43"/>
    </row>
    <row r="32" spans="3:12" ht="14.25" customHeight="1">
      <c r="C32" s="64"/>
      <c r="D32" s="42"/>
      <c r="E32" s="42"/>
      <c r="F32" s="43"/>
      <c r="G32" s="43"/>
      <c r="H32" s="43"/>
      <c r="I32" s="43"/>
      <c r="J32" s="43"/>
      <c r="K32" s="43"/>
      <c r="L32" s="43"/>
    </row>
    <row r="33" spans="3:12" ht="14.25" customHeight="1">
      <c r="C33" s="64"/>
      <c r="D33" s="42"/>
      <c r="E33" s="42"/>
      <c r="F33" s="43"/>
      <c r="G33" s="43"/>
      <c r="H33" s="43"/>
      <c r="I33" s="43"/>
      <c r="J33" s="43"/>
      <c r="K33" s="43"/>
      <c r="L33" s="43"/>
    </row>
    <row r="34" spans="3:12" ht="14.25" customHeight="1">
      <c r="C34" s="64"/>
      <c r="D34" s="42"/>
      <c r="E34" s="42"/>
      <c r="F34" s="43"/>
      <c r="G34" s="43"/>
      <c r="H34" s="43"/>
      <c r="I34" s="43"/>
      <c r="J34" s="43"/>
      <c r="K34" s="43"/>
      <c r="L34" s="43"/>
    </row>
    <row r="35" spans="3:12" ht="14.25" customHeight="1">
      <c r="C35" s="64"/>
      <c r="D35" s="42"/>
      <c r="E35" s="42"/>
      <c r="F35" s="43"/>
      <c r="G35" s="43"/>
      <c r="H35" s="43"/>
      <c r="I35" s="43"/>
      <c r="J35" s="43"/>
      <c r="K35" s="43"/>
      <c r="L35" s="43"/>
    </row>
    <row r="36" spans="3:12" ht="14.25" customHeight="1">
      <c r="C36" s="64"/>
      <c r="D36" s="42"/>
      <c r="E36" s="42"/>
      <c r="F36" s="43"/>
      <c r="G36" s="43"/>
      <c r="H36" s="43"/>
      <c r="I36" s="43"/>
      <c r="J36" s="43"/>
      <c r="K36" s="43"/>
      <c r="L36" s="43"/>
    </row>
    <row r="37" spans="3:12" ht="14.25" customHeight="1">
      <c r="C37" s="64"/>
      <c r="D37" s="42"/>
      <c r="E37" s="42"/>
      <c r="F37" s="43"/>
      <c r="G37" s="43"/>
      <c r="H37" s="43"/>
      <c r="I37" s="43"/>
      <c r="J37" s="43"/>
      <c r="K37" s="43"/>
      <c r="L37" s="43"/>
    </row>
    <row r="38" spans="3:12" ht="14.25" customHeight="1">
      <c r="C38" s="64"/>
      <c r="D38" s="42"/>
      <c r="E38" s="42"/>
      <c r="F38" s="43"/>
      <c r="G38" s="43"/>
      <c r="H38" s="43"/>
      <c r="I38" s="43"/>
      <c r="J38" s="43"/>
      <c r="K38" s="43"/>
      <c r="L38" s="43"/>
    </row>
    <row r="39" spans="3:12" ht="14.25" customHeight="1"/>
    <row r="40" spans="3:12" ht="14.25" customHeight="1"/>
    <row r="41" spans="3:12" ht="14.25" customHeight="1"/>
    <row r="42" spans="3:12" ht="14.25" customHeight="1"/>
    <row r="43" spans="3:12" ht="14.25" customHeight="1"/>
    <row r="44" spans="3:12" ht="14.25" customHeight="1"/>
    <row r="45" spans="3:12" ht="14.25" customHeight="1"/>
    <row r="46" spans="3:12" ht="14.25" customHeight="1"/>
    <row r="47" spans="3:12" ht="14.25" customHeight="1"/>
    <row r="48" spans="3:12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</sheetData>
  <sheetProtection selectLockedCells="1"/>
  <mergeCells count="1">
    <mergeCell ref="B16:E16"/>
  </mergeCells>
  <printOptions horizontalCentered="1"/>
  <pageMargins left="0.55118110236220474" right="0.47244094488188981" top="0.74803149606299213" bottom="0.74803149606299213" header="0.31496062992125984" footer="0.31496062992125984"/>
  <pageSetup paperSize="9" scale="66" orientation="portrait" r:id="rId1"/>
  <headerFooter>
    <oddFooter>&amp;C&amp;"Arial,Normal"&amp;10&amp;P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87EDF-C259-4526-A9C6-373F476D096E}">
  <dimension ref="C4:E21"/>
  <sheetViews>
    <sheetView topLeftCell="A12" workbookViewId="0">
      <selection activeCell="D17" sqref="D17"/>
    </sheetView>
  </sheetViews>
  <sheetFormatPr baseColWidth="10" defaultRowHeight="15"/>
  <cols>
    <col min="4" max="4" width="52.5703125" customWidth="1"/>
    <col min="5" max="5" width="29.140625" customWidth="1"/>
  </cols>
  <sheetData>
    <row r="4" spans="3:5">
      <c r="C4" s="89" t="s">
        <v>69</v>
      </c>
      <c r="D4" s="89"/>
      <c r="E4" s="89"/>
    </row>
    <row r="6" spans="3:5" ht="15.75" thickBot="1"/>
    <row r="7" spans="3:5" ht="15.75" thickBot="1">
      <c r="C7" s="54" t="s">
        <v>52</v>
      </c>
      <c r="D7" s="55" t="s">
        <v>53</v>
      </c>
      <c r="E7" s="55" t="s">
        <v>54</v>
      </c>
    </row>
    <row r="8" spans="3:5" ht="81.75" thickBot="1">
      <c r="C8" s="56">
        <v>1</v>
      </c>
      <c r="D8" s="57" t="s">
        <v>55</v>
      </c>
      <c r="E8" s="57" t="s">
        <v>56</v>
      </c>
    </row>
    <row r="9" spans="3:5" ht="54.75" thickBot="1">
      <c r="C9" s="56">
        <v>2</v>
      </c>
      <c r="D9" s="57" t="s">
        <v>57</v>
      </c>
      <c r="E9" s="57" t="s">
        <v>58</v>
      </c>
    </row>
    <row r="10" spans="3:5" ht="149.25" thickBot="1">
      <c r="C10" s="56">
        <v>3</v>
      </c>
      <c r="D10" s="57" t="s">
        <v>59</v>
      </c>
      <c r="E10" s="57" t="s">
        <v>60</v>
      </c>
    </row>
    <row r="11" spans="3:5" ht="176.25" thickBot="1">
      <c r="C11" s="56">
        <v>4</v>
      </c>
      <c r="D11" s="57" t="s">
        <v>61</v>
      </c>
      <c r="E11" s="57" t="s">
        <v>60</v>
      </c>
    </row>
    <row r="12" spans="3:5" ht="203.25" thickBot="1">
      <c r="C12" s="56">
        <v>5</v>
      </c>
      <c r="D12" s="57" t="s">
        <v>62</v>
      </c>
      <c r="E12" s="57" t="s">
        <v>60</v>
      </c>
    </row>
    <row r="13" spans="3:5" ht="27.75" thickBot="1">
      <c r="C13" s="56">
        <v>6</v>
      </c>
      <c r="D13" s="57" t="s">
        <v>63</v>
      </c>
      <c r="E13" s="57" t="s">
        <v>35</v>
      </c>
    </row>
    <row r="14" spans="3:5" ht="40.5">
      <c r="C14" s="83">
        <v>7</v>
      </c>
      <c r="D14" s="58" t="s">
        <v>70</v>
      </c>
      <c r="E14" s="86" t="s">
        <v>58</v>
      </c>
    </row>
    <row r="15" spans="3:5" ht="67.5">
      <c r="C15" s="84"/>
      <c r="D15" s="59" t="s">
        <v>64</v>
      </c>
      <c r="E15" s="87"/>
    </row>
    <row r="16" spans="3:5" ht="27">
      <c r="C16" s="84"/>
      <c r="D16" s="59" t="s">
        <v>65</v>
      </c>
      <c r="E16" s="87"/>
    </row>
    <row r="17" spans="3:5" ht="40.5">
      <c r="C17" s="84"/>
      <c r="D17" s="59" t="s">
        <v>66</v>
      </c>
      <c r="E17" s="87"/>
    </row>
    <row r="18" spans="3:5" ht="27">
      <c r="C18" s="84"/>
      <c r="D18" s="59" t="s">
        <v>67</v>
      </c>
      <c r="E18" s="87"/>
    </row>
    <row r="19" spans="3:5" ht="134.25" customHeight="1" thickBot="1">
      <c r="C19" s="85"/>
      <c r="D19" s="60" t="s">
        <v>73</v>
      </c>
      <c r="E19" s="88"/>
    </row>
    <row r="20" spans="3:5" ht="81.75" thickBot="1">
      <c r="C20" s="56">
        <v>8</v>
      </c>
      <c r="D20" s="57" t="s">
        <v>71</v>
      </c>
      <c r="E20" s="57" t="s">
        <v>58</v>
      </c>
    </row>
    <row r="21" spans="3:5" ht="162.75" thickBot="1">
      <c r="C21" s="56">
        <v>9</v>
      </c>
      <c r="D21" s="57" t="s">
        <v>68</v>
      </c>
      <c r="E21" s="57" t="s">
        <v>58</v>
      </c>
    </row>
  </sheetData>
  <mergeCells count="3">
    <mergeCell ref="C14:C19"/>
    <mergeCell ref="E14:E19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PROPUESTA ECONOMICA</vt:lpstr>
      <vt:lpstr>ANALISIS COTIZACIONES</vt:lpstr>
      <vt:lpstr>ANALSIS MENOR VALOR </vt:lpstr>
      <vt:lpstr>VALOR HISTORICO</vt:lpstr>
      <vt:lpstr>OFERTA ECONOMICA</vt:lpstr>
      <vt:lpstr>ESPECIFICACIONES ITEMS</vt:lpstr>
    </vt:vector>
  </TitlesOfParts>
  <Company>ICBF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hector.arias</dc:creator>
  <cp:lastModifiedBy>Jhon Jairo Escobar Teran</cp:lastModifiedBy>
  <cp:lastPrinted>2016-02-22T21:28:15Z</cp:lastPrinted>
  <dcterms:created xsi:type="dcterms:W3CDTF">2013-08-22T20:49:37Z</dcterms:created>
  <dcterms:modified xsi:type="dcterms:W3CDTF">2023-10-04T19:29:07Z</dcterms:modified>
</cp:coreProperties>
</file>