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25\evaluacion\5. MINIMA CUANTIA\IPMCIH011-2023 - PITALITO PALESTINA\"/>
    </mc:Choice>
  </mc:AlternateContent>
  <xr:revisionPtr revIDLastSave="0" documentId="13_ncr:1_{91B183DE-244E-4D04-9A7D-B7F715953948}" xr6:coauthVersionLast="47" xr6:coauthVersionMax="47" xr10:uidLastSave="{00000000-0000-0000-0000-000000000000}"/>
  <bookViews>
    <workbookView xWindow="-120" yWindow="-120" windowWidth="20730" windowHeight="11160" firstSheet="2" activeTab="2" xr2:uid="{00000000-000D-0000-FFFF-FFFF00000000}"/>
  </bookViews>
  <sheets>
    <sheet name="FORMULARIO 1 - ENTIDAD" sheetId="4" r:id="rId1"/>
    <sheet name="FACTOR MULTIPLICADOR ENTIDAD" sheetId="7" r:id="rId2"/>
    <sheet name="FORMULARIO 1 - PROPONENTE" sheetId="16" r:id="rId3"/>
    <sheet name="FORMULARIO1 - GLOBAL" sheetId="6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2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2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2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2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2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2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2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2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2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2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2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2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2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2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2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2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2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2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2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2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 localSheetId="2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2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 localSheetId="2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2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2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2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2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2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2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 localSheetId="2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2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 localSheetId="2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2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2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2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2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2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2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 localSheetId="2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2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 localSheetId="2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2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2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 localSheetId="2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2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2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 localSheetId="2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2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 localSheetId="2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 localSheetId="2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localSheetId="2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 localSheetId="2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localSheetId="2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localSheetId="2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localSheetId="2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 localSheetId="2">#REF!</definedName>
    <definedName name="__APU221">#REF!</definedName>
    <definedName name="__APU465" localSheetId="0">[2]!absc</definedName>
    <definedName name="__APU465" localSheetId="2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2">IF([5]!Loan_Amount*[5]!Interest_Rate*[5]!Loan_Years*[5]!Loan_Start&gt;0,1,0)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 localSheetId="2">#REF!</definedName>
    <definedName name="__PJ50">#REF!</definedName>
    <definedName name="__pj51" localSheetId="0">#REF!</definedName>
    <definedName name="__pj51" localSheetId="2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localSheetId="2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 localSheetId="2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localSheetId="2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localSheetId="2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localSheetId="2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 localSheetId="2">#REF!</definedName>
    <definedName name="_APU221">#REF!</definedName>
    <definedName name="_APU3">#REF!</definedName>
    <definedName name="_APU465" localSheetId="0">[2]!absc</definedName>
    <definedName name="_APU465" localSheetId="2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ENTIDAD'!$C$12:$K$34</definedName>
    <definedName name="_xlnm._FilterDatabase" localSheetId="2" hidden="1">'FORMULARIO 1 - PROPONENTE'!$C$12:$K$34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 localSheetId="2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 localSheetId="2">#REF!</definedName>
    <definedName name="_PJ50">#REF!</definedName>
    <definedName name="_pj51" localSheetId="0">#REF!</definedName>
    <definedName name="_pj51" localSheetId="2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 localSheetId="2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 localSheetId="2">#REF!</definedName>
    <definedName name="A">#REF!</definedName>
    <definedName name="A_impresión_IM" localSheetId="0">#REF!</definedName>
    <definedName name="A_impresión_IM" localSheetId="2">#REF!</definedName>
    <definedName name="A_impresión_IM">#REF!</definedName>
    <definedName name="A000" localSheetId="0">[11]!absc</definedName>
    <definedName name="A000" localSheetId="2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 localSheetId="2">[12]!absc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 localSheetId="2">[14]!absc</definedName>
    <definedName name="absc">[15]!absc</definedName>
    <definedName name="absc_" localSheetId="0">[14]!absc</definedName>
    <definedName name="absc_" localSheetId="2">[14]!absc</definedName>
    <definedName name="absc_">[16]!absc</definedName>
    <definedName name="absc_1" localSheetId="0">[14]!absc</definedName>
    <definedName name="absc_1" localSheetId="2">[14]!absc</definedName>
    <definedName name="absc_1">[16]!absc</definedName>
    <definedName name="absc1" localSheetId="0">#N/A</definedName>
    <definedName name="absc1" localSheetId="2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 localSheetId="2">#N/A</definedName>
    <definedName name="adoc1">[17]!absc</definedName>
    <definedName name="ADOC125" localSheetId="2">[17]!absc</definedName>
    <definedName name="ADOC125">[17]!absc</definedName>
    <definedName name="adoq" localSheetId="0">#N/A</definedName>
    <definedName name="adoq" localSheetId="2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 localSheetId="2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 localSheetId="2">#N/A</definedName>
    <definedName name="APU">[30]!absc</definedName>
    <definedName name="APU_directos">#REF!</definedName>
    <definedName name="APU221.1" localSheetId="0">#REF!</definedName>
    <definedName name="APU221.1" localSheetId="2">#REF!</definedName>
    <definedName name="APU221.1">#REF!</definedName>
    <definedName name="APU221.2" localSheetId="0">#REF!</definedName>
    <definedName name="APU221.2" localSheetId="2">#REF!</definedName>
    <definedName name="APU221.2">#REF!</definedName>
    <definedName name="APU5P" localSheetId="2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ENTIDAD'!$A$1:$L$78</definedName>
    <definedName name="_xlnm.Print_Area" localSheetId="2">'FORMULARIO 1 - PROPONENTE'!$A$1:$L$78</definedName>
    <definedName name="_xlnm.Print_Area" localSheetId="3">'FORMULARIO1 - GLOBAL'!$A$1:$I$42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 localSheetId="2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 localSheetId="2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 localSheetId="2">'[38]A. P. U.'!#REF!</definedName>
    <definedName name="CCCCCC">'[39]A. P. U.'!#REF!</definedName>
    <definedName name="ccto210" localSheetId="0">#REF!</definedName>
    <definedName name="ccto210" localSheetId="2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2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 localSheetId="2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 localSheetId="2">#REF!</definedName>
    <definedName name="ESPECIFICACION">#REF!</definedName>
    <definedName name="Especificación" localSheetId="0">#REF!</definedName>
    <definedName name="Especificación" localSheetId="2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 localSheetId="2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 localSheetId="2">[60]!absc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 localSheetId="2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 localSheetId="2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 localSheetId="2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 localSheetId="2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 localSheetId="2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 localSheetId="2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2">[12]!absc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 localSheetId="2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 localSheetId="2">#N/A</definedName>
    <definedName name="LOCA">[30]!absc</definedName>
    <definedName name="LOCA1" localSheetId="0">#N/A</definedName>
    <definedName name="LOCA1" localSheetId="2">#N/A</definedName>
    <definedName name="LOCA1">[30]!absc</definedName>
    <definedName name="LOCA2" localSheetId="2">[74]!absc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 localSheetId="2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 localSheetId="2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 localSheetId="2">#REF!</definedName>
    <definedName name="NOMBRE">#REF!</definedName>
    <definedName name="NOVIEMBRE" localSheetId="2">MATCH(0.01,[5]!End_Bal,-1)+1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 localSheetId="2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2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 localSheetId="2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 localSheetId="2">#REF!</definedName>
    <definedName name="Proponente">#REF!</definedName>
    <definedName name="PROPUESTA2">#REF!</definedName>
    <definedName name="PRUEBA" localSheetId="0">[14]!absc</definedName>
    <definedName name="PRUEBA" localSheetId="2">[14]!absc</definedName>
    <definedName name="PRUEBA">[88]!absc</definedName>
    <definedName name="prueba1" localSheetId="0">[14]!absc</definedName>
    <definedName name="prueba1" localSheetId="2">[14]!absc</definedName>
    <definedName name="prueba1">[89]!absc</definedName>
    <definedName name="PRUEBA2" localSheetId="0">#REF!</definedName>
    <definedName name="PRUEBA2" localSheetId="2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 localSheetId="2">DATE(YEAR([0]!Loan_Start),MONTH([0]!Loan_Start)+Payment_Number,DAY([0]!Loan_Start))</definedName>
    <definedName name="QQQ">DATE(YEAR(Loan_Start),MONTH(Loan_Start)+Payment_Number,DAY(Loan_Start))</definedName>
    <definedName name="qqqq" localSheetId="2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 localSheetId="2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 localSheetId="2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 localSheetId="2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 localSheetId="2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2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 localSheetId="2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 localSheetId="2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 localSheetId="2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 localSheetId="2">#REF!</definedName>
    <definedName name="valor1">#REF!</definedName>
    <definedName name="valor2" localSheetId="0">#REF!</definedName>
    <definedName name="valor2" localSheetId="2">#REF!</definedName>
    <definedName name="valor2">#REF!</definedName>
    <definedName name="VALOR3" localSheetId="0">#REF!</definedName>
    <definedName name="VALOR3" localSheetId="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2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 localSheetId="2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 localSheetId="2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 localSheetId="2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 localSheetId="2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 localSheetId="2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 localSheetId="2">'[38]A. P. U.'!#REF!</definedName>
    <definedName name="ZZZZZZZZZZZ">'[39]A.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1" i="16" l="1"/>
  <c r="I60" i="16"/>
  <c r="I59" i="16"/>
  <c r="I62" i="16" s="1"/>
  <c r="I52" i="16"/>
  <c r="I49" i="16"/>
  <c r="I51" i="16" s="1"/>
  <c r="I30" i="16"/>
  <c r="I29" i="16"/>
  <c r="I28" i="16"/>
  <c r="I31" i="16" s="1"/>
  <c r="I21" i="16"/>
  <c r="I18" i="16"/>
  <c r="I20" i="16" s="1"/>
  <c r="I66" i="4"/>
  <c r="I52" i="4"/>
  <c r="I61" i="4"/>
  <c r="I60" i="4"/>
  <c r="I59" i="4"/>
  <c r="I62" i="4" s="1"/>
  <c r="I49" i="4"/>
  <c r="I51" i="4" s="1"/>
  <c r="I30" i="4"/>
  <c r="I28" i="4"/>
  <c r="I29" i="4"/>
  <c r="I18" i="4"/>
  <c r="I20" i="4" s="1"/>
  <c r="I22" i="16" l="1"/>
  <c r="I32" i="16"/>
  <c r="I33" i="16" s="1"/>
  <c r="I34" i="16" s="1"/>
  <c r="I53" i="16"/>
  <c r="I63" i="16"/>
  <c r="I64" i="16" s="1"/>
  <c r="I65" i="16" s="1"/>
  <c r="I66" i="16" s="1"/>
  <c r="I31" i="4"/>
  <c r="I53" i="4"/>
  <c r="I63" i="4"/>
  <c r="I64" i="4" s="1"/>
  <c r="I65" i="4" s="1"/>
  <c r="I21" i="4"/>
  <c r="F16" i="6"/>
  <c r="I22" i="4" l="1"/>
  <c r="I32" i="4" s="1"/>
  <c r="I33" i="4" s="1"/>
  <c r="I34" i="4" s="1"/>
</calcChain>
</file>

<file path=xl/sharedStrings.xml><?xml version="1.0" encoding="utf-8"?>
<sst xmlns="http://schemas.openxmlformats.org/spreadsheetml/2006/main" count="324" uniqueCount="132">
  <si>
    <t>CANT.</t>
  </si>
  <si>
    <t>CARGO / OFICIO</t>
  </si>
  <si>
    <t>COSTOS</t>
  </si>
  <si>
    <t>VALOR</t>
  </si>
  <si>
    <t>DE PERSONAL</t>
  </si>
  <si>
    <t>PARCIAL ($)</t>
  </si>
  <si>
    <t>(1)</t>
  </si>
  <si>
    <t>(2)</t>
  </si>
  <si>
    <t>(3)</t>
  </si>
  <si>
    <t>(4)</t>
  </si>
  <si>
    <t xml:space="preserve">COSTOS DIRECTOS DE PERSONAL </t>
  </si>
  <si>
    <t>PERSONAL TÉCNICO</t>
  </si>
  <si>
    <t>CONCEPTO</t>
  </si>
  <si>
    <t>UNIDAD</t>
  </si>
  <si>
    <t>COSTO</t>
  </si>
  <si>
    <t>($)</t>
  </si>
  <si>
    <t>(8)</t>
  </si>
  <si>
    <t>OTROS COSTOS DIRECTOS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</si>
  <si>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</si>
  <si>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</si>
  <si>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</si>
  <si>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</si>
  <si>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</si>
  <si>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</si>
  <si>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</si>
  <si>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</si>
  <si>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</si>
  <si>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</si>
  <si>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</si>
  <si>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</si>
  <si>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Nombre y firma del Proponente</t>
  </si>
  <si>
    <t>Valor total de la propuesta</t>
  </si>
  <si>
    <t>VALOR  BÁSICO UNITARIO OFICIAL
(sin IVA)</t>
  </si>
  <si>
    <t>VALOR  BÁSICO UNITARIO PROPUESTO
(sin IVA)</t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</si>
  <si>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</si>
  <si>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</si>
  <si>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</si>
  <si>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Carrera 18 Calle 17 esquina Unidad Deportiva-Sede Administrativa
Despacho 875 04 31- 875 04 23 – 018000931044 www.inderhuila.gov.co - atencionusuario@inderhuila.gov.co 
Neiva-Huila</t>
  </si>
  <si>
    <t>FORMULARIO DE PRESUPUESTO OFICIAL</t>
  </si>
  <si>
    <t>SISTEMA DE GESTION:  MODELO INTEGRADO DE PLANEACIÓN Y SISTEMA GESTIÓN - MIPG</t>
  </si>
  <si>
    <t>Código: DIH-CGID-F64</t>
  </si>
  <si>
    <t>Versión: 1</t>
  </si>
  <si>
    <t>Página 1 de 1</t>
  </si>
  <si>
    <t>Fecha Aprobación: 14/06/2023</t>
  </si>
  <si>
    <t xml:space="preserve"> PERSONAL </t>
  </si>
  <si>
    <t>MESES</t>
  </si>
  <si>
    <t>PERSONAL DE APOYO</t>
  </si>
  <si>
    <r>
      <t>SUBTOTAL COSTOS DE PERSONAL = SUMATORIA DE (6) =</t>
    </r>
    <r>
      <rPr>
        <b/>
        <sz val="10"/>
        <color indexed="12"/>
        <rFont val="Arial"/>
        <family val="2"/>
      </rPr>
      <t xml:space="preserve"> (A)</t>
    </r>
  </si>
  <si>
    <t>(7)</t>
  </si>
  <si>
    <r>
      <t xml:space="preserve">IVA = 19% * (C) = </t>
    </r>
    <r>
      <rPr>
        <b/>
        <sz val="10"/>
        <color indexed="12"/>
        <rFont val="Arial"/>
        <family val="2"/>
      </rPr>
      <t>(D)</t>
    </r>
  </si>
  <si>
    <t>ENSAYOS DE LABORATORIO</t>
  </si>
  <si>
    <t>UND</t>
  </si>
  <si>
    <t>MES</t>
  </si>
  <si>
    <t>PORCENTAJE</t>
  </si>
  <si>
    <t>Salarios y Prestaciones Sociales de Personal Facturable</t>
  </si>
  <si>
    <t>Prima anual (legal)</t>
  </si>
  <si>
    <t>Cesantía</t>
  </si>
  <si>
    <t>Intereses de cesantía</t>
  </si>
  <si>
    <t>Vacaciones</t>
  </si>
  <si>
    <t>Caja de Compensación Familiar</t>
  </si>
  <si>
    <t>Sena</t>
  </si>
  <si>
    <t>ICBF</t>
  </si>
  <si>
    <t>Dotación</t>
  </si>
  <si>
    <t>Gastos Directos</t>
  </si>
  <si>
    <t>Arriendo oficina</t>
  </si>
  <si>
    <t>Administración edificio</t>
  </si>
  <si>
    <t>Gastos Generales</t>
  </si>
  <si>
    <t>Preparación de Propuesta</t>
  </si>
  <si>
    <t>Equipos y mantenimiento Oficina (Aseo)</t>
  </si>
  <si>
    <t>Gastos de vehículo</t>
  </si>
  <si>
    <t>Personal Profesional no facturado</t>
  </si>
  <si>
    <t>Costos Otros</t>
  </si>
  <si>
    <t>Otros gastos</t>
  </si>
  <si>
    <t>1.</t>
  </si>
  <si>
    <t>1.1.</t>
  </si>
  <si>
    <t xml:space="preserve">Salarios </t>
  </si>
  <si>
    <t>1.2.</t>
  </si>
  <si>
    <t xml:space="preserve"> ÷ 12 =</t>
  </si>
  <si>
    <t>1.3.</t>
  </si>
  <si>
    <t>1.4.</t>
  </si>
  <si>
    <t xml:space="preserve"> x 1.3. =</t>
  </si>
  <si>
    <t>1.5.</t>
  </si>
  <si>
    <t>1.6.</t>
  </si>
  <si>
    <t>Seguridad Social (salud + pensión)</t>
  </si>
  <si>
    <t>1.7.</t>
  </si>
  <si>
    <t>1.8.</t>
  </si>
  <si>
    <t>ARP</t>
  </si>
  <si>
    <t>1.9.</t>
  </si>
  <si>
    <t>1.10.</t>
  </si>
  <si>
    <t>1.11.</t>
  </si>
  <si>
    <t>Otros (Auxilios varios, prestaciones extralegales, Incapacidades no cubertas)</t>
  </si>
  <si>
    <t>1.12.</t>
  </si>
  <si>
    <t>Sub-total</t>
  </si>
  <si>
    <t>2.</t>
  </si>
  <si>
    <t>2.1.</t>
  </si>
  <si>
    <t>2.2.</t>
  </si>
  <si>
    <t>3.2.</t>
  </si>
  <si>
    <t>Servicios públicos</t>
  </si>
  <si>
    <t>3.</t>
  </si>
  <si>
    <t>3.1.</t>
  </si>
  <si>
    <t xml:space="preserve">Asesoria Contable Tributaria  y Juridica </t>
  </si>
  <si>
    <t>3.3.</t>
  </si>
  <si>
    <t>3.4.</t>
  </si>
  <si>
    <t>3.9.</t>
  </si>
  <si>
    <t>4.</t>
  </si>
  <si>
    <t>5.</t>
  </si>
  <si>
    <t>Honorarios (Utilidad del consultor y costos no previstos)</t>
  </si>
  <si>
    <t>T  O  T  A  L</t>
  </si>
  <si>
    <t>GOBERNACIÓN DEL HUILA</t>
  </si>
  <si>
    <t>INDERHUILA</t>
  </si>
  <si>
    <t>DEDICACION
%</t>
  </si>
  <si>
    <r>
      <t xml:space="preserve">(7)*(8)*(9) = </t>
    </r>
    <r>
      <rPr>
        <b/>
        <sz val="10"/>
        <color indexed="12"/>
        <rFont val="Arial"/>
        <family val="2"/>
      </rPr>
      <t>(10)</t>
    </r>
  </si>
  <si>
    <r>
      <t xml:space="preserve">SUBTOTAL OTROS COSTOS DIRECTOS = SUMATORIA DE (10) = </t>
    </r>
    <r>
      <rPr>
        <b/>
        <sz val="10"/>
        <color indexed="12"/>
        <rFont val="Arial"/>
        <family val="2"/>
      </rPr>
      <t>(B)</t>
    </r>
  </si>
  <si>
    <t>(9)</t>
  </si>
  <si>
    <r>
      <t>(1)*(2)*(3)*(4) =</t>
    </r>
    <r>
      <rPr>
        <b/>
        <sz val="10"/>
        <color indexed="12"/>
        <rFont val="Arial"/>
        <family val="2"/>
      </rPr>
      <t xml:space="preserve"> (6)</t>
    </r>
  </si>
  <si>
    <r>
      <t xml:space="preserve">FACTOR MULTIPLICADOR </t>
    </r>
    <r>
      <rPr>
        <b/>
        <sz val="10"/>
        <color theme="4"/>
        <rFont val="Arial"/>
        <family val="2"/>
      </rPr>
      <t xml:space="preserve">(5) </t>
    </r>
    <r>
      <rPr>
        <b/>
        <sz val="10"/>
        <rFont val="Arial"/>
        <family val="2"/>
      </rPr>
      <t>=</t>
    </r>
  </si>
  <si>
    <r>
      <t xml:space="preserve">VALOR TOTAL DE PERSONAL (5)*A = </t>
    </r>
    <r>
      <rPr>
        <b/>
        <sz val="10"/>
        <color indexed="12"/>
        <rFont val="Arial"/>
        <family val="2"/>
      </rPr>
      <t>(A1)</t>
    </r>
  </si>
  <si>
    <t>ITEM</t>
  </si>
  <si>
    <t>EDICION DE INFORMES, ESTUDIOS FOTOGRAFICOS, DOCUMENTACION, FOTOCOPIAS,   PAPELERIA Y PLOTTEADA DE PLANOS.</t>
  </si>
  <si>
    <t>TRANSPORTE ALQUILER DE VEHICULO</t>
  </si>
  <si>
    <t>1.1</t>
  </si>
  <si>
    <r>
      <t xml:space="preserve">SUBTOTAL COSTOS BASICOS = (A1) + (B) = </t>
    </r>
    <r>
      <rPr>
        <b/>
        <sz val="10"/>
        <color indexed="12"/>
        <rFont val="Arial"/>
        <family val="2"/>
      </rPr>
      <t>(C)</t>
    </r>
  </si>
  <si>
    <t xml:space="preserve">DIRECTOR DE INTERVENTORÍA </t>
  </si>
  <si>
    <t xml:space="preserve">FACTOR MULTIPLICADOR </t>
  </si>
  <si>
    <t>2.1</t>
  </si>
  <si>
    <t>2.2</t>
  </si>
  <si>
    <t>2.3</t>
  </si>
  <si>
    <t>PROYECTO 1 - DETALLADO -  RESGUARDO INDIGENA YAKUAS -  MUNICIPIO DE PALESTINA</t>
  </si>
  <si>
    <t>PROYECTO 2 - DETALLADO -  RESGUARDO INDIGENAYANACONA - RUMIYACO -  MUNICIPIO DE PITALITO</t>
  </si>
  <si>
    <t>COSTO TOTAL PROYECTO 1 Y 2</t>
  </si>
  <si>
    <t>COSTO TOTAL 2 = (C) + (D)</t>
  </si>
  <si>
    <t>COSTO TOTAL 1 = (C) + (D)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</si>
</sst>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;\-&quot;$&quot;#,##0.00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 * #,##0.00_ ;_ * \-#,##0.00_ ;_ * &quot;-&quot;??_ ;_ @_ "/>
    <numFmt numFmtId="170" formatCode="_-[$$-240A]\ * #,##0.00_ ;_-[$$-240A]\ * \-#,##0.00\ ;_-[$$-240A]\ * &quot;-&quot;??_ ;_-@_ "/>
    <numFmt numFmtId="171" formatCode="_ &quot;$&quot;\ * #,##0.00_ ;_ &quot;$&quot;\ * \-#,##0.00_ ;_ &quot;$&quot;\ * &quot;-&quot;??_ ;_ @_ "/>
    <numFmt numFmtId="172" formatCode="&quot;$&quot;\ #,##0.00"/>
    <numFmt numFmtId="173" formatCode="_(* #.##0.00_);_(* \(#.##0.00\);_(* &quot;-&quot;??_);_(@_)"/>
    <numFmt numFmtId="174" formatCode="_(&quot;$&quot;\ * #,##0_);_(&quot;$&quot;\ * \(#,##0\);_(&quot;$&quot;\ * &quot;-&quot;??_);_(@_)"/>
    <numFmt numFmtId="175" formatCode="_(* #,##0_);_(* \(#,##0\);_(* &quot;-&quot;??_);_(@_)"/>
    <numFmt numFmtId="176" formatCode="_-&quot;$&quot;* #,##0_-;\-&quot;$&quot;* #,##0_-;_-&quot;$&quot;* &quot;-&quot;??_-;_-@_-"/>
    <numFmt numFmtId="177" formatCode="_(&quot;$&quot;\ * #,##0_);_(&quot;$&quot;\ * \(#,##0\);_(&quot;$&quot;\ * &quot;-&quot;_);_(@_)"/>
    <numFmt numFmtId="178" formatCode="_-* #,##0.00\ _€_-;\-* #,##0.00\ _€_-;_-* &quot;-&quot;??\ _€_-;_-@_-"/>
    <numFmt numFmtId="179" formatCode="0.0"/>
    <numFmt numFmtId="180" formatCode="#,##0;[Red]#,##0"/>
    <numFmt numFmtId="181" formatCode="0.0%"/>
    <numFmt numFmtId="182" formatCode="\$#,##0\ ;\(\$#,##0\)"/>
    <numFmt numFmtId="183" formatCode="_ [$€-2]\ * #,##0.00_ ;_ [$€-2]\ * \-#,##0.00_ ;_ [$€-2]\ * &quot;-&quot;??_ "/>
    <numFmt numFmtId="184" formatCode="_ [$€-2]\ * #.##0.00_ ;_ [$€-2]\ * \-#.##0.00_ ;_ [$€-2]\ * &quot;-&quot;??_ "/>
    <numFmt numFmtId="185" formatCode="[$$-500A]\ #,##0.00"/>
    <numFmt numFmtId="186" formatCode="_-* #,##0.00\ [$€-1]_-;\-* #,##0.00\ [$€-1]_-;_-* &quot;-&quot;??\ [$€-1]_-"/>
  </numFmts>
  <fonts count="71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sz val="10"/>
      <name val="Arial Narrow"/>
      <family val="2"/>
    </font>
    <font>
      <sz val="12"/>
      <color indexed="8"/>
      <name val="Arial"/>
      <family val="2"/>
    </font>
    <font>
      <b/>
      <u/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8"/>
      <color indexed="8"/>
      <name val="Calibri"/>
      <family val="2"/>
    </font>
    <font>
      <b/>
      <sz val="10"/>
      <color theme="4"/>
      <name val="Arial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indexed="60"/>
      <name val="Calibri"/>
      <family val="2"/>
    </font>
    <font>
      <sz val="10"/>
      <name val="Courier"/>
      <family val="3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u/>
      <sz val="10"/>
      <color theme="10"/>
      <name val="Arial"/>
      <family val="2"/>
    </font>
    <font>
      <sz val="10"/>
      <name val="Tahoma"/>
      <family val="2"/>
    </font>
    <font>
      <sz val="10"/>
      <name val="MS Sans Serif"/>
      <family val="2"/>
    </font>
    <font>
      <sz val="10"/>
      <name val="MS Sans Serif"/>
    </font>
    <font>
      <b/>
      <sz val="10"/>
      <color indexed="8"/>
      <name val="Arial"/>
      <family val="2"/>
    </font>
    <font>
      <b/>
      <u/>
      <sz val="10"/>
      <color indexed="8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6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02">
    <xf numFmtId="0" fontId="0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14" fillId="0" borderId="0" applyNumberFormat="0" applyFill="0" applyBorder="0" applyProtection="0">
      <alignment vertical="top"/>
    </xf>
    <xf numFmtId="0" fontId="13" fillId="0" borderId="0"/>
    <xf numFmtId="168" fontId="9" fillId="0" borderId="0" applyFont="0" applyFill="0" applyBorder="0" applyAlignment="0" applyProtection="0"/>
    <xf numFmtId="9" fontId="13" fillId="0" borderId="0" applyFont="0" applyFill="0" applyBorder="0" applyAlignment="0" applyProtection="0"/>
    <xf numFmtId="167" fontId="17" fillId="0" borderId="0" applyFont="0" applyFill="0" applyBorder="0" applyAlignment="0" applyProtection="0"/>
    <xf numFmtId="42" fontId="8" fillId="0" borderId="0" applyFont="0" applyFill="0" applyBorder="0" applyAlignment="0" applyProtection="0"/>
    <xf numFmtId="171" fontId="9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17" fillId="0" borderId="0"/>
    <xf numFmtId="0" fontId="9" fillId="0" borderId="0"/>
    <xf numFmtId="0" fontId="8" fillId="0" borderId="0"/>
    <xf numFmtId="0" fontId="9" fillId="0" borderId="0"/>
    <xf numFmtId="44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9" fillId="0" borderId="0"/>
    <xf numFmtId="168" fontId="7" fillId="0" borderId="0" applyFont="0" applyFill="0" applyBorder="0" applyAlignment="0" applyProtection="0"/>
    <xf numFmtId="0" fontId="7" fillId="0" borderId="0"/>
    <xf numFmtId="169" fontId="9" fillId="0" borderId="0" applyFont="0" applyFill="0" applyBorder="0" applyAlignment="0" applyProtection="0"/>
    <xf numFmtId="0" fontId="6" fillId="0" borderId="0"/>
    <xf numFmtId="0" fontId="9" fillId="0" borderId="0"/>
    <xf numFmtId="168" fontId="5" fillId="0" borderId="0" applyFont="0" applyFill="0" applyBorder="0" applyAlignment="0" applyProtection="0"/>
    <xf numFmtId="0" fontId="5" fillId="0" borderId="0"/>
    <xf numFmtId="165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9" fillId="0" borderId="0"/>
    <xf numFmtId="41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173" fontId="9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2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3" fillId="0" borderId="0"/>
    <xf numFmtId="0" fontId="2" fillId="0" borderId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47" fillId="18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1" borderId="0" applyNumberFormat="0" applyBorder="0" applyAlignment="0" applyProtection="0"/>
    <xf numFmtId="0" fontId="47" fillId="18" borderId="0" applyNumberFormat="0" applyBorder="0" applyAlignment="0" applyProtection="0"/>
    <xf numFmtId="0" fontId="47" fillId="18" borderId="0" applyNumberFormat="0" applyBorder="0" applyAlignment="0" applyProtection="0"/>
    <xf numFmtId="0" fontId="47" fillId="15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6" borderId="0" applyNumberFormat="0" applyBorder="0" applyAlignment="0" applyProtection="0"/>
    <xf numFmtId="0" fontId="47" fillId="19" borderId="0" applyNumberFormat="0" applyBorder="0" applyAlignment="0" applyProtection="0"/>
    <xf numFmtId="0" fontId="47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0" borderId="0" applyNumberFormat="0" applyBorder="0" applyAlignment="0" applyProtection="0"/>
    <xf numFmtId="0" fontId="47" fillId="21" borderId="0" applyNumberFormat="0" applyBorder="0" applyAlignment="0" applyProtection="0"/>
    <xf numFmtId="0" fontId="47" fillId="21" borderId="0" applyNumberFormat="0" applyBorder="0" applyAlignment="0" applyProtection="0"/>
    <xf numFmtId="0" fontId="47" fillId="22" borderId="0" applyNumberFormat="0" applyBorder="0" applyAlignment="0" applyProtection="0"/>
    <xf numFmtId="0" fontId="47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5" borderId="0" applyNumberFormat="0" applyBorder="0" applyAlignment="0" applyProtection="0"/>
    <xf numFmtId="0" fontId="48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10" borderId="0" applyNumberFormat="0" applyBorder="0" applyAlignment="0" applyProtection="0"/>
    <xf numFmtId="0" fontId="50" fillId="26" borderId="58" applyNumberFormat="0" applyAlignment="0" applyProtection="0"/>
    <xf numFmtId="0" fontId="50" fillId="26" borderId="58" applyNumberFormat="0" applyAlignment="0" applyProtection="0"/>
    <xf numFmtId="0" fontId="50" fillId="26" borderId="58" applyNumberFormat="0" applyAlignment="0" applyProtection="0"/>
    <xf numFmtId="0" fontId="51" fillId="27" borderId="59" applyNumberFormat="0" applyAlignment="0" applyProtection="0"/>
    <xf numFmtId="0" fontId="51" fillId="27" borderId="59" applyNumberFormat="0" applyAlignment="0" applyProtection="0"/>
    <xf numFmtId="0" fontId="52" fillId="0" borderId="60" applyNumberFormat="0" applyFill="0" applyAlignment="0" applyProtection="0"/>
    <xf numFmtId="0" fontId="52" fillId="0" borderId="60" applyNumberFormat="0" applyFill="0" applyAlignment="0" applyProtection="0"/>
    <xf numFmtId="0" fontId="51" fillId="27" borderId="59" applyNumberFormat="0" applyAlignment="0" applyProtection="0"/>
    <xf numFmtId="3" fontId="63" fillId="0" borderId="0" applyFont="0" applyFill="0" applyBorder="0" applyAlignment="0" applyProtection="0"/>
    <xf numFmtId="182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47" fillId="22" borderId="0" applyNumberFormat="0" applyBorder="0" applyAlignment="0" applyProtection="0"/>
    <xf numFmtId="0" fontId="47" fillId="22" borderId="0" applyNumberFormat="0" applyBorder="0" applyAlignment="0" applyProtection="0"/>
    <xf numFmtId="0" fontId="47" fillId="23" borderId="0" applyNumberFormat="0" applyBorder="0" applyAlignment="0" applyProtection="0"/>
    <xf numFmtId="0" fontId="47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4" borderId="0" applyNumberFormat="0" applyBorder="0" applyAlignment="0" applyProtection="0"/>
    <xf numFmtId="0" fontId="47" fillId="19" borderId="0" applyNumberFormat="0" applyBorder="0" applyAlignment="0" applyProtection="0"/>
    <xf numFmtId="0" fontId="47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0" borderId="0" applyNumberFormat="0" applyBorder="0" applyAlignment="0" applyProtection="0"/>
    <xf numFmtId="0" fontId="47" fillId="25" borderId="0" applyNumberFormat="0" applyBorder="0" applyAlignment="0" applyProtection="0"/>
    <xf numFmtId="0" fontId="47" fillId="25" borderId="0" applyNumberFormat="0" applyBorder="0" applyAlignment="0" applyProtection="0"/>
    <xf numFmtId="0" fontId="54" fillId="13" borderId="58" applyNumberFormat="0" applyAlignment="0" applyProtection="0"/>
    <xf numFmtId="0" fontId="54" fillId="13" borderId="58" applyNumberFormat="0" applyAlignment="0" applyProtection="0"/>
    <xf numFmtId="183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0" fontId="17" fillId="0" borderId="0"/>
    <xf numFmtId="0" fontId="55" fillId="0" borderId="0" applyNumberFormat="0" applyFill="0" applyBorder="0" applyAlignment="0" applyProtection="0"/>
    <xf numFmtId="2" fontId="63" fillId="0" borderId="0" applyFont="0" applyFill="0" applyBorder="0" applyAlignment="0" applyProtection="0"/>
    <xf numFmtId="0" fontId="49" fillId="10" borderId="0" applyNumberFormat="0" applyBorder="0" applyAlignment="0" applyProtection="0"/>
    <xf numFmtId="0" fontId="56" fillId="0" borderId="61" applyNumberFormat="0" applyFill="0" applyAlignment="0" applyProtection="0"/>
    <xf numFmtId="0" fontId="57" fillId="0" borderId="62" applyNumberFormat="0" applyFill="0" applyAlignment="0" applyProtection="0"/>
    <xf numFmtId="0" fontId="53" fillId="0" borderId="63" applyNumberFormat="0" applyFill="0" applyAlignment="0" applyProtection="0"/>
    <xf numFmtId="0" fontId="53" fillId="0" borderId="0" applyNumberForma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48" fillId="9" borderId="0" applyNumberFormat="0" applyBorder="0" applyAlignment="0" applyProtection="0"/>
    <xf numFmtId="0" fontId="48" fillId="9" borderId="0" applyNumberFormat="0" applyBorder="0" applyAlignment="0" applyProtection="0"/>
    <xf numFmtId="0" fontId="54" fillId="13" borderId="58" applyNumberFormat="0" applyAlignment="0" applyProtection="0"/>
    <xf numFmtId="0" fontId="52" fillId="0" borderId="60" applyNumberFormat="0" applyFill="0" applyAlignment="0" applyProtection="0"/>
    <xf numFmtId="43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9" fillId="0" borderId="0" applyFont="0" applyFill="0" applyBorder="0" applyAlignment="0" applyProtection="0"/>
    <xf numFmtId="178" fontId="17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7" fillId="0" borderId="0" applyFont="0" applyFill="0" applyBorder="0" applyAlignment="0" applyProtection="0"/>
    <xf numFmtId="171" fontId="9" fillId="0" borderId="0" applyFont="0" applyFill="0" applyBorder="0" applyAlignment="0" applyProtection="0"/>
    <xf numFmtId="178" fontId="1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80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66" fontId="17" fillId="0" borderId="0" applyFont="0" applyFill="0" applyBorder="0" applyAlignment="0" applyProtection="0"/>
    <xf numFmtId="181" fontId="9" fillId="0" borderId="0" applyFont="0" applyFill="0" applyBorder="0" applyAlignment="0" applyProtection="0"/>
    <xf numFmtId="174" fontId="17" fillId="0" borderId="0" applyFont="0" applyFill="0" applyBorder="0" applyAlignment="0" applyProtection="0"/>
    <xf numFmtId="174" fontId="17" fillId="0" borderId="0" applyFont="0" applyFill="0" applyBorder="0" applyAlignment="0" applyProtection="0"/>
    <xf numFmtId="185" fontId="9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85" fontId="9" fillId="0" borderId="0" applyFont="0" applyFill="0" applyBorder="0" applyAlignment="0" applyProtection="0"/>
    <xf numFmtId="166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71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0" fontId="58" fillId="28" borderId="0" applyNumberFormat="0" applyBorder="0" applyAlignment="0" applyProtection="0"/>
    <xf numFmtId="0" fontId="58" fillId="28" borderId="0" applyNumberFormat="0" applyBorder="0" applyAlignment="0" applyProtection="0"/>
    <xf numFmtId="0" fontId="9" fillId="0" borderId="0"/>
    <xf numFmtId="0" fontId="64" fillId="0" borderId="0"/>
    <xf numFmtId="0" fontId="17" fillId="0" borderId="0"/>
    <xf numFmtId="0" fontId="59" fillId="0" borderId="0"/>
    <xf numFmtId="0" fontId="9" fillId="0" borderId="0"/>
    <xf numFmtId="0" fontId="64" fillId="0" borderId="0"/>
    <xf numFmtId="0" fontId="5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17" fillId="0" borderId="0"/>
    <xf numFmtId="0" fontId="9" fillId="0" borderId="0"/>
    <xf numFmtId="0" fontId="9" fillId="0" borderId="0"/>
    <xf numFmtId="0" fontId="2" fillId="0" borderId="0"/>
    <xf numFmtId="0" fontId="17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1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9" fillId="0" borderId="0"/>
    <xf numFmtId="0" fontId="64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17" fillId="29" borderId="64" applyNumberFormat="0" applyFont="0" applyAlignment="0" applyProtection="0"/>
    <xf numFmtId="0" fontId="17" fillId="29" borderId="64" applyNumberFormat="0" applyFont="0" applyAlignment="0" applyProtection="0"/>
    <xf numFmtId="0" fontId="9" fillId="29" borderId="64" applyNumberFormat="0" applyFont="0" applyAlignment="0" applyProtection="0"/>
    <xf numFmtId="0" fontId="9" fillId="29" borderId="64" applyNumberFormat="0" applyFont="0" applyAlignment="0" applyProtection="0"/>
    <xf numFmtId="0" fontId="17" fillId="29" borderId="64" applyNumberFormat="0" applyFont="0" applyAlignment="0" applyProtection="0"/>
    <xf numFmtId="0" fontId="17" fillId="29" borderId="64" applyNumberFormat="0" applyFont="0" applyAlignment="0" applyProtection="0"/>
    <xf numFmtId="0" fontId="17" fillId="29" borderId="64" applyNumberFormat="0" applyFont="0" applyAlignment="0" applyProtection="0"/>
    <xf numFmtId="0" fontId="17" fillId="29" borderId="64" applyNumberFormat="0" applyFont="0" applyAlignment="0" applyProtection="0"/>
    <xf numFmtId="0" fontId="60" fillId="26" borderId="65" applyNumberForma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60" fillId="26" borderId="65" applyNumberFormat="0" applyAlignment="0" applyProtection="0"/>
    <xf numFmtId="0" fontId="60" fillId="26" borderId="65" applyNumberFormat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56" fillId="0" borderId="61" applyNumberFormat="0" applyFill="0" applyAlignment="0" applyProtection="0"/>
    <xf numFmtId="0" fontId="56" fillId="0" borderId="61" applyNumberFormat="0" applyFill="0" applyAlignment="0" applyProtection="0"/>
    <xf numFmtId="0" fontId="57" fillId="0" borderId="62" applyNumberFormat="0" applyFill="0" applyAlignment="0" applyProtection="0"/>
    <xf numFmtId="0" fontId="57" fillId="0" borderId="62" applyNumberFormat="0" applyFill="0" applyAlignment="0" applyProtection="0"/>
    <xf numFmtId="0" fontId="53" fillId="0" borderId="63" applyNumberFormat="0" applyFill="0" applyAlignment="0" applyProtection="0"/>
    <xf numFmtId="0" fontId="53" fillId="0" borderId="63" applyNumberFormat="0" applyFill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45" fillId="0" borderId="66" applyNumberFormat="0" applyFill="0" applyAlignment="0" applyProtection="0"/>
    <xf numFmtId="0" fontId="45" fillId="0" borderId="66" applyNumberFormat="0" applyFill="0" applyAlignment="0" applyProtection="0"/>
    <xf numFmtId="0" fontId="46" fillId="0" borderId="0" applyNumberFormat="0" applyFill="0" applyBorder="0" applyAlignment="0" applyProtection="0"/>
    <xf numFmtId="0" fontId="1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9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9" fillId="0" borderId="0"/>
    <xf numFmtId="0" fontId="66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67" fillId="0" borderId="0"/>
    <xf numFmtId="0" fontId="67" fillId="0" borderId="0"/>
    <xf numFmtId="0" fontId="68" fillId="0" borderId="0"/>
    <xf numFmtId="0" fontId="67" fillId="0" borderId="0"/>
    <xf numFmtId="0" fontId="9" fillId="0" borderId="0" applyAlignment="0"/>
    <xf numFmtId="0" fontId="9" fillId="0" borderId="0"/>
    <xf numFmtId="9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</cellStyleXfs>
  <cellXfs count="318">
    <xf numFmtId="0" fontId="0" fillId="0" borderId="0" xfId="0"/>
    <xf numFmtId="0" fontId="12" fillId="2" borderId="0" xfId="5" applyNumberFormat="1" applyFont="1" applyFill="1" applyBorder="1" applyAlignment="1">
      <alignment vertical="center" wrapText="1"/>
    </xf>
    <xf numFmtId="0" fontId="10" fillId="2" borderId="0" xfId="5" applyFont="1" applyFill="1" applyBorder="1" applyAlignment="1">
      <alignment vertical="center" wrapText="1"/>
    </xf>
    <xf numFmtId="0" fontId="12" fillId="2" borderId="0" xfId="5" applyNumberFormat="1" applyFont="1" applyFill="1" applyBorder="1" applyAlignment="1">
      <alignment horizontal="right" vertical="center" wrapText="1"/>
    </xf>
    <xf numFmtId="0" fontId="16" fillId="0" borderId="0" xfId="6" applyFont="1"/>
    <xf numFmtId="167" fontId="12" fillId="2" borderId="0" xfId="5" applyNumberFormat="1" applyFont="1" applyFill="1" applyBorder="1" applyAlignment="1">
      <alignment vertical="center" wrapText="1"/>
    </xf>
    <xf numFmtId="0" fontId="15" fillId="0" borderId="0" xfId="5" applyNumberFormat="1" applyFont="1" applyFill="1" applyBorder="1" applyAlignment="1">
      <alignment horizontal="center" wrapText="1"/>
    </xf>
    <xf numFmtId="42" fontId="12" fillId="2" borderId="0" xfId="10" applyFont="1" applyFill="1" applyBorder="1" applyAlignment="1">
      <alignment vertical="center" wrapText="1"/>
    </xf>
    <xf numFmtId="44" fontId="15" fillId="0" borderId="0" xfId="5" applyNumberFormat="1" applyFont="1" applyFill="1" applyBorder="1" applyAlignment="1">
      <alignment horizontal="center" wrapText="1"/>
    </xf>
    <xf numFmtId="171" fontId="12" fillId="2" borderId="0" xfId="11" applyFont="1" applyFill="1" applyBorder="1" applyAlignment="1">
      <alignment vertical="center" wrapText="1"/>
    </xf>
    <xf numFmtId="167" fontId="11" fillId="2" borderId="0" xfId="13" applyFont="1" applyFill="1" applyBorder="1" applyAlignment="1">
      <alignment vertical="center" wrapText="1"/>
    </xf>
    <xf numFmtId="167" fontId="12" fillId="2" borderId="0" xfId="13" applyFont="1" applyFill="1" applyBorder="1" applyAlignment="1">
      <alignment vertical="center" wrapText="1"/>
    </xf>
    <xf numFmtId="0" fontId="10" fillId="2" borderId="0" xfId="5" applyFont="1" applyFill="1" applyBorder="1" applyAlignment="1">
      <alignment horizontal="center" vertical="center" wrapText="1"/>
    </xf>
    <xf numFmtId="0" fontId="12" fillId="2" borderId="0" xfId="5" applyNumberFormat="1" applyFont="1" applyFill="1" applyBorder="1" applyAlignment="1">
      <alignment horizontal="center" vertical="center" wrapText="1"/>
    </xf>
    <xf numFmtId="0" fontId="12" fillId="2" borderId="0" xfId="5" applyNumberFormat="1" applyFont="1" applyFill="1" applyBorder="1" applyAlignment="1">
      <alignment horizontal="justify" vertical="center" wrapText="1"/>
    </xf>
    <xf numFmtId="0" fontId="13" fillId="0" borderId="0" xfId="6" applyAlignment="1">
      <alignment horizontal="center"/>
    </xf>
    <xf numFmtId="0" fontId="13" fillId="0" borderId="27" xfId="6" applyBorder="1" applyAlignment="1">
      <alignment horizontal="center"/>
    </xf>
    <xf numFmtId="0" fontId="12" fillId="2" borderId="27" xfId="5" applyNumberFormat="1" applyFont="1" applyFill="1" applyBorder="1" applyAlignment="1">
      <alignment vertical="center" wrapText="1"/>
    </xf>
    <xf numFmtId="0" fontId="22" fillId="6" borderId="2" xfId="37" applyFont="1" applyFill="1" applyBorder="1" applyAlignment="1">
      <alignment horizontal="center" vertical="center" wrapText="1"/>
    </xf>
    <xf numFmtId="0" fontId="4" fillId="0" borderId="10" xfId="37" applyBorder="1"/>
    <xf numFmtId="167" fontId="22" fillId="6" borderId="44" xfId="38" applyFont="1" applyFill="1" applyBorder="1" applyAlignment="1" applyProtection="1">
      <alignment horizontal="center" vertical="center" wrapText="1"/>
    </xf>
    <xf numFmtId="0" fontId="4" fillId="0" borderId="10" xfId="37" applyBorder="1" applyAlignment="1">
      <alignment wrapText="1"/>
    </xf>
    <xf numFmtId="43" fontId="4" fillId="0" borderId="10" xfId="39" applyFont="1" applyBorder="1"/>
    <xf numFmtId="167" fontId="22" fillId="6" borderId="39" xfId="38" applyFont="1" applyFill="1" applyBorder="1" applyAlignment="1" applyProtection="1">
      <alignment horizontal="center" vertical="center" wrapText="1"/>
    </xf>
    <xf numFmtId="167" fontId="4" fillId="0" borderId="11" xfId="38" applyFont="1" applyBorder="1"/>
    <xf numFmtId="0" fontId="4" fillId="0" borderId="5" xfId="37" applyBorder="1" applyAlignment="1">
      <alignment wrapText="1"/>
    </xf>
    <xf numFmtId="0" fontId="4" fillId="0" borderId="5" xfId="37" applyBorder="1"/>
    <xf numFmtId="43" fontId="4" fillId="0" borderId="5" xfId="39" applyFont="1" applyBorder="1"/>
    <xf numFmtId="167" fontId="4" fillId="0" borderId="23" xfId="38" applyFont="1" applyBorder="1"/>
    <xf numFmtId="0" fontId="22" fillId="6" borderId="43" xfId="37" applyFont="1" applyFill="1" applyBorder="1" applyAlignment="1">
      <alignment horizontal="center" vertical="center" wrapText="1"/>
    </xf>
    <xf numFmtId="0" fontId="19" fillId="5" borderId="17" xfId="37" applyFont="1" applyFill="1" applyBorder="1" applyAlignment="1">
      <alignment horizontal="center" vertical="center" wrapText="1"/>
    </xf>
    <xf numFmtId="0" fontId="20" fillId="0" borderId="36" xfId="37" applyFont="1" applyBorder="1" applyAlignment="1">
      <alignment horizontal="center" vertical="center" wrapText="1"/>
    </xf>
    <xf numFmtId="0" fontId="19" fillId="5" borderId="15" xfId="37" applyFont="1" applyFill="1" applyBorder="1" applyAlignment="1">
      <alignment horizontal="center" vertical="center" wrapText="1"/>
    </xf>
    <xf numFmtId="0" fontId="4" fillId="0" borderId="30" xfId="37" applyBorder="1" applyAlignment="1">
      <alignment wrapText="1"/>
    </xf>
    <xf numFmtId="0" fontId="4" fillId="0" borderId="30" xfId="37" applyBorder="1"/>
    <xf numFmtId="43" fontId="4" fillId="0" borderId="30" xfId="39" applyFont="1" applyBorder="1"/>
    <xf numFmtId="167" fontId="4" fillId="0" borderId="47" xfId="38" applyFont="1" applyBorder="1"/>
    <xf numFmtId="0" fontId="19" fillId="5" borderId="36" xfId="37" applyFont="1" applyFill="1" applyBorder="1" applyAlignment="1">
      <alignment horizontal="center" vertical="center" wrapText="1"/>
    </xf>
    <xf numFmtId="0" fontId="10" fillId="2" borderId="28" xfId="5" applyFont="1" applyFill="1" applyBorder="1" applyAlignment="1">
      <alignment vertical="center" wrapText="1"/>
    </xf>
    <xf numFmtId="0" fontId="0" fillId="0" borderId="27" xfId="0" applyBorder="1"/>
    <xf numFmtId="0" fontId="19" fillId="2" borderId="17" xfId="37" applyFont="1" applyFill="1" applyBorder="1" applyAlignment="1">
      <alignment horizontal="center" wrapText="1"/>
    </xf>
    <xf numFmtId="0" fontId="20" fillId="2" borderId="10" xfId="37" applyFont="1" applyFill="1" applyBorder="1" applyAlignment="1">
      <alignment wrapText="1"/>
    </xf>
    <xf numFmtId="43" fontId="20" fillId="2" borderId="10" xfId="39" applyFont="1" applyFill="1" applyBorder="1" applyAlignment="1">
      <alignment horizontal="justify" vertical="center" wrapText="1"/>
    </xf>
    <xf numFmtId="176" fontId="20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20" fillId="3" borderId="17" xfId="37" applyFont="1" applyFill="1" applyBorder="1" applyAlignment="1">
      <alignment horizontal="center" wrapText="1"/>
    </xf>
    <xf numFmtId="2" fontId="28" fillId="0" borderId="10" xfId="5" applyNumberFormat="1" applyFont="1" applyFill="1" applyBorder="1" applyAlignment="1">
      <alignment horizontal="center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29" fillId="0" borderId="32" xfId="14" applyFont="1" applyBorder="1" applyAlignment="1">
      <alignment vertical="center"/>
    </xf>
    <xf numFmtId="0" fontId="27" fillId="2" borderId="12" xfId="5" applyNumberFormat="1" applyFont="1" applyFill="1" applyBorder="1" applyAlignment="1">
      <alignment horizontal="center" vertical="center" wrapText="1"/>
    </xf>
    <xf numFmtId="0" fontId="27" fillId="2" borderId="12" xfId="5" applyNumberFormat="1" applyFont="1" applyFill="1" applyBorder="1" applyAlignment="1">
      <alignment horizontal="justify" vertical="center" wrapText="1"/>
    </xf>
    <xf numFmtId="0" fontId="27" fillId="2" borderId="12" xfId="5" applyNumberFormat="1" applyFont="1" applyFill="1" applyBorder="1" applyAlignment="1">
      <alignment vertical="center" wrapText="1"/>
    </xf>
    <xf numFmtId="0" fontId="27" fillId="2" borderId="22" xfId="5" applyNumberFormat="1" applyFont="1" applyFill="1" applyBorder="1" applyAlignment="1">
      <alignment vertical="center" wrapText="1"/>
    </xf>
    <xf numFmtId="0" fontId="28" fillId="2" borderId="38" xfId="5" applyNumberFormat="1" applyFont="1" applyFill="1" applyBorder="1" applyAlignment="1">
      <alignment horizontal="justify" vertical="center" wrapText="1"/>
    </xf>
    <xf numFmtId="0" fontId="28" fillId="2" borderId="38" xfId="5" applyNumberFormat="1" applyFont="1" applyFill="1" applyBorder="1" applyAlignment="1">
      <alignment vertical="center" wrapText="1"/>
    </xf>
    <xf numFmtId="0" fontId="28" fillId="2" borderId="31" xfId="5" applyNumberFormat="1" applyFont="1" applyFill="1" applyBorder="1" applyAlignment="1">
      <alignment vertical="center" wrapText="1"/>
    </xf>
    <xf numFmtId="0" fontId="28" fillId="0" borderId="30" xfId="5" applyFont="1" applyBorder="1" applyAlignment="1">
      <alignment horizontal="center" vertical="center" wrapText="1"/>
    </xf>
    <xf numFmtId="0" fontId="28" fillId="0" borderId="22" xfId="5" applyFont="1" applyBorder="1" applyAlignment="1">
      <alignment horizontal="center" vertical="center" wrapText="1"/>
    </xf>
    <xf numFmtId="0" fontId="31" fillId="0" borderId="3" xfId="5" quotePrefix="1" applyFont="1" applyFill="1" applyBorder="1" applyAlignment="1">
      <alignment horizontal="center" vertical="center" wrapText="1"/>
    </xf>
    <xf numFmtId="0" fontId="31" fillId="0" borderId="4" xfId="5" quotePrefix="1" applyFont="1" applyBorder="1" applyAlignment="1">
      <alignment horizontal="center" vertical="center" wrapText="1"/>
    </xf>
    <xf numFmtId="0" fontId="28" fillId="0" borderId="9" xfId="5" applyFont="1" applyFill="1" applyBorder="1" applyAlignment="1">
      <alignment horizontal="center" vertical="center" wrapText="1"/>
    </xf>
    <xf numFmtId="170" fontId="28" fillId="0" borderId="11" xfId="7" applyNumberFormat="1" applyFont="1" applyFill="1" applyBorder="1" applyAlignment="1">
      <alignment vertical="center" wrapText="1"/>
    </xf>
    <xf numFmtId="2" fontId="28" fillId="0" borderId="10" xfId="5" applyNumberFormat="1" applyFont="1" applyBorder="1" applyAlignment="1">
      <alignment horizontal="center" vertical="center" wrapText="1"/>
    </xf>
    <xf numFmtId="167" fontId="30" fillId="3" borderId="39" xfId="9" applyFont="1" applyFill="1" applyBorder="1" applyAlignment="1">
      <alignment vertical="center" wrapText="1"/>
    </xf>
    <xf numFmtId="167" fontId="30" fillId="3" borderId="11" xfId="9" applyFont="1" applyFill="1" applyBorder="1" applyAlignment="1">
      <alignment vertical="center" wrapText="1"/>
    </xf>
    <xf numFmtId="167" fontId="30" fillId="3" borderId="11" xfId="12" applyFont="1" applyFill="1" applyBorder="1" applyAlignment="1">
      <alignment vertical="center" wrapText="1"/>
    </xf>
    <xf numFmtId="167" fontId="30" fillId="3" borderId="23" xfId="9" applyFont="1" applyFill="1" applyBorder="1" applyAlignment="1">
      <alignment vertical="center" wrapText="1"/>
    </xf>
    <xf numFmtId="0" fontId="28" fillId="2" borderId="27" xfId="5" applyFont="1" applyFill="1" applyBorder="1" applyAlignment="1">
      <alignment horizontal="left" vertical="center" wrapText="1"/>
    </xf>
    <xf numFmtId="0" fontId="28" fillId="2" borderId="0" xfId="5" applyNumberFormat="1" applyFont="1" applyFill="1" applyBorder="1" applyAlignment="1">
      <alignment horizontal="center" vertical="center" wrapText="1"/>
    </xf>
    <xf numFmtId="0" fontId="28" fillId="2" borderId="0" xfId="5" applyNumberFormat="1" applyFont="1" applyFill="1" applyBorder="1" applyAlignment="1">
      <alignment horizontal="justify" vertical="center" wrapText="1"/>
    </xf>
    <xf numFmtId="0" fontId="28" fillId="2" borderId="0" xfId="5" applyNumberFormat="1" applyFont="1" applyFill="1" applyBorder="1" applyAlignment="1">
      <alignment vertical="center" wrapText="1"/>
    </xf>
    <xf numFmtId="0" fontId="28" fillId="2" borderId="28" xfId="5" applyNumberFormat="1" applyFont="1" applyFill="1" applyBorder="1" applyAlignment="1">
      <alignment vertical="center" wrapText="1"/>
    </xf>
    <xf numFmtId="0" fontId="19" fillId="0" borderId="17" xfId="37" applyFont="1" applyBorder="1" applyAlignment="1">
      <alignment horizontal="center" wrapText="1"/>
    </xf>
    <xf numFmtId="43" fontId="20" fillId="0" borderId="10" xfId="39" applyFont="1" applyFill="1" applyBorder="1" applyAlignment="1">
      <alignment horizontal="justify" vertical="center" wrapText="1"/>
    </xf>
    <xf numFmtId="176" fontId="20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10" fillId="2" borderId="24" xfId="5" applyFont="1" applyFill="1" applyBorder="1" applyAlignment="1">
      <alignment vertical="center" wrapText="1"/>
    </xf>
    <xf numFmtId="0" fontId="10" fillId="2" borderId="25" xfId="5" applyFont="1" applyFill="1" applyBorder="1" applyAlignment="1">
      <alignment vertical="center" wrapText="1"/>
    </xf>
    <xf numFmtId="0" fontId="10" fillId="2" borderId="25" xfId="5" applyFont="1" applyFill="1" applyBorder="1" applyAlignment="1">
      <alignment horizontal="center" vertical="center" wrapText="1"/>
    </xf>
    <xf numFmtId="0" fontId="12" fillId="2" borderId="25" xfId="5" applyNumberFormat="1" applyFont="1" applyFill="1" applyBorder="1" applyAlignment="1">
      <alignment horizontal="center" vertical="center" wrapText="1"/>
    </xf>
    <xf numFmtId="0" fontId="12" fillId="2" borderId="25" xfId="5" applyNumberFormat="1" applyFont="1" applyFill="1" applyBorder="1" applyAlignment="1">
      <alignment horizontal="justify" vertical="center" wrapText="1"/>
    </xf>
    <xf numFmtId="0" fontId="12" fillId="2" borderId="25" xfId="5" applyNumberFormat="1" applyFont="1" applyFill="1" applyBorder="1" applyAlignment="1">
      <alignment vertical="center" wrapText="1"/>
    </xf>
    <xf numFmtId="0" fontId="13" fillId="0" borderId="25" xfId="6" applyBorder="1" applyAlignment="1">
      <alignment horizontal="center"/>
    </xf>
    <xf numFmtId="0" fontId="12" fillId="2" borderId="26" xfId="5" applyNumberFormat="1" applyFont="1" applyFill="1" applyBorder="1" applyAlignment="1">
      <alignment vertical="center" wrapText="1"/>
    </xf>
    <xf numFmtId="0" fontId="10" fillId="2" borderId="27" xfId="5" applyFont="1" applyFill="1" applyBorder="1" applyAlignment="1">
      <alignment vertical="center" wrapText="1"/>
    </xf>
    <xf numFmtId="0" fontId="12" fillId="2" borderId="28" xfId="5" applyNumberFormat="1" applyFont="1" applyFill="1" applyBorder="1" applyAlignment="1">
      <alignment vertical="center" wrapText="1"/>
    </xf>
    <xf numFmtId="0" fontId="12" fillId="2" borderId="27" xfId="5" applyNumberFormat="1" applyFont="1" applyFill="1" applyBorder="1" applyAlignment="1">
      <alignment horizontal="right" vertical="center" wrapText="1"/>
    </xf>
    <xf numFmtId="0" fontId="10" fillId="2" borderId="42" xfId="5" applyFont="1" applyFill="1" applyBorder="1" applyAlignment="1">
      <alignment vertical="center" wrapText="1"/>
    </xf>
    <xf numFmtId="0" fontId="10" fillId="2" borderId="38" xfId="5" applyFont="1" applyFill="1" applyBorder="1" applyAlignment="1">
      <alignment vertical="center" wrapText="1"/>
    </xf>
    <xf numFmtId="0" fontId="12" fillId="2" borderId="38" xfId="5" applyNumberFormat="1" applyFont="1" applyFill="1" applyBorder="1" applyAlignment="1">
      <alignment horizontal="center" vertical="center" wrapText="1"/>
    </xf>
    <xf numFmtId="0" fontId="12" fillId="2" borderId="38" xfId="5" applyNumberFormat="1" applyFont="1" applyFill="1" applyBorder="1" applyAlignment="1">
      <alignment vertical="center" wrapText="1"/>
    </xf>
    <xf numFmtId="0" fontId="22" fillId="6" borderId="15" xfId="37" applyFont="1" applyFill="1" applyBorder="1" applyAlignment="1">
      <alignment horizontal="center" vertical="center" wrapText="1"/>
    </xf>
    <xf numFmtId="0" fontId="21" fillId="0" borderId="17" xfId="37" applyFont="1" applyBorder="1" applyAlignment="1">
      <alignment horizontal="center" vertical="center" wrapText="1"/>
    </xf>
    <xf numFmtId="0" fontId="21" fillId="0" borderId="49" xfId="37" applyFont="1" applyBorder="1" applyAlignment="1">
      <alignment horizontal="center" vertical="center" wrapText="1"/>
    </xf>
    <xf numFmtId="0" fontId="9" fillId="0" borderId="2" xfId="5" applyFont="1" applyBorder="1" applyAlignment="1">
      <alignment horizontal="center" vertical="center" wrapText="1"/>
    </xf>
    <xf numFmtId="0" fontId="9" fillId="0" borderId="30" xfId="5" applyFont="1" applyBorder="1" applyAlignment="1">
      <alignment horizontal="center" vertical="center" wrapText="1"/>
    </xf>
    <xf numFmtId="0" fontId="9" fillId="0" borderId="26" xfId="5" applyFont="1" applyBorder="1" applyAlignment="1">
      <alignment horizontal="center" vertical="center" wrapText="1"/>
    </xf>
    <xf numFmtId="0" fontId="9" fillId="0" borderId="22" xfId="5" applyFont="1" applyBorder="1" applyAlignment="1">
      <alignment horizontal="center" vertical="center" wrapText="1"/>
    </xf>
    <xf numFmtId="0" fontId="9" fillId="0" borderId="31" xfId="5" applyFont="1" applyBorder="1" applyAlignment="1">
      <alignment horizontal="center" vertical="center" wrapText="1"/>
    </xf>
    <xf numFmtId="0" fontId="9" fillId="0" borderId="29" xfId="5" applyFont="1" applyBorder="1" applyAlignment="1">
      <alignment horizontal="center" vertical="center" wrapText="1"/>
    </xf>
    <xf numFmtId="0" fontId="9" fillId="0" borderId="28" xfId="5" applyFont="1" applyBorder="1" applyAlignment="1">
      <alignment horizontal="center" vertical="center" wrapText="1"/>
    </xf>
    <xf numFmtId="0" fontId="13" fillId="0" borderId="38" xfId="6" applyBorder="1" applyAlignment="1">
      <alignment horizontal="center"/>
    </xf>
    <xf numFmtId="0" fontId="12" fillId="2" borderId="41" xfId="5" applyNumberFormat="1" applyFont="1" applyFill="1" applyBorder="1" applyAlignment="1">
      <alignment vertical="center" wrapText="1"/>
    </xf>
    <xf numFmtId="167" fontId="12" fillId="2" borderId="28" xfId="5" applyNumberFormat="1" applyFont="1" applyFill="1" applyBorder="1" applyAlignment="1">
      <alignment vertical="center" wrapText="1"/>
    </xf>
    <xf numFmtId="0" fontId="10" fillId="2" borderId="41" xfId="5" applyFont="1" applyFill="1" applyBorder="1" applyAlignment="1">
      <alignment vertical="center" wrapText="1"/>
    </xf>
    <xf numFmtId="0" fontId="10" fillId="2" borderId="45" xfId="5" applyFont="1" applyFill="1" applyBorder="1" applyAlignment="1">
      <alignment vertical="center" wrapText="1"/>
    </xf>
    <xf numFmtId="0" fontId="12" fillId="2" borderId="41" xfId="5" applyNumberFormat="1" applyFont="1" applyFill="1" applyBorder="1" applyAlignment="1">
      <alignment horizontal="right" vertical="center" wrapText="1"/>
    </xf>
    <xf numFmtId="0" fontId="34" fillId="0" borderId="48" xfId="0" applyFont="1" applyBorder="1" applyAlignment="1">
      <alignment horizontal="left"/>
    </xf>
    <xf numFmtId="44" fontId="12" fillId="2" borderId="28" xfId="5" applyNumberFormat="1" applyFont="1" applyFill="1" applyBorder="1" applyAlignment="1">
      <alignment vertical="center" wrapText="1"/>
    </xf>
    <xf numFmtId="0" fontId="10" fillId="2" borderId="28" xfId="5" applyNumberFormat="1" applyFont="1" applyFill="1" applyBorder="1" applyAlignment="1">
      <alignment vertical="center" wrapText="1"/>
    </xf>
    <xf numFmtId="0" fontId="10" fillId="2" borderId="31" xfId="5" applyFont="1" applyFill="1" applyBorder="1" applyAlignment="1">
      <alignment vertical="center" wrapText="1"/>
    </xf>
    <xf numFmtId="166" fontId="28" fillId="0" borderId="10" xfId="41" applyFont="1" applyFill="1" applyBorder="1" applyAlignment="1">
      <alignment vertical="center" wrapText="1"/>
    </xf>
    <xf numFmtId="9" fontId="28" fillId="0" borderId="10" xfId="42" applyFont="1" applyFill="1" applyBorder="1" applyAlignment="1">
      <alignment horizontal="center" vertical="center" wrapText="1"/>
    </xf>
    <xf numFmtId="0" fontId="28" fillId="0" borderId="10" xfId="5" applyFont="1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3" fillId="2" borderId="27" xfId="43" applyFill="1" applyBorder="1" applyAlignment="1">
      <alignment horizontal="center"/>
    </xf>
    <xf numFmtId="0" fontId="3" fillId="2" borderId="0" xfId="43" applyFill="1" applyAlignment="1">
      <alignment horizontal="center"/>
    </xf>
    <xf numFmtId="0" fontId="3" fillId="2" borderId="28" xfId="43" applyFill="1" applyBorder="1" applyAlignment="1">
      <alignment horizontal="center"/>
    </xf>
    <xf numFmtId="170" fontId="30" fillId="3" borderId="11" xfId="7" applyNumberFormat="1" applyFont="1" applyFill="1" applyBorder="1" applyAlignment="1">
      <alignment vertical="center" wrapText="1"/>
    </xf>
    <xf numFmtId="0" fontId="20" fillId="0" borderId="10" xfId="37" applyFont="1" applyBorder="1" applyAlignment="1">
      <alignment horizontal="center" vertical="center" wrapText="1"/>
    </xf>
    <xf numFmtId="0" fontId="26" fillId="0" borderId="19" xfId="43" applyFont="1" applyBorder="1"/>
    <xf numFmtId="0" fontId="26" fillId="0" borderId="22" xfId="43" applyFont="1" applyBorder="1" applyAlignment="1">
      <alignment horizontal="center"/>
    </xf>
    <xf numFmtId="0" fontId="40" fillId="0" borderId="9" xfId="43" applyFont="1" applyBorder="1"/>
    <xf numFmtId="0" fontId="41" fillId="0" borderId="18" xfId="43" applyFont="1" applyBorder="1" applyAlignment="1">
      <alignment horizontal="center"/>
    </xf>
    <xf numFmtId="0" fontId="42" fillId="0" borderId="18" xfId="43" applyFont="1" applyBorder="1"/>
    <xf numFmtId="0" fontId="42" fillId="0" borderId="17" xfId="43" applyFont="1" applyBorder="1"/>
    <xf numFmtId="0" fontId="41" fillId="0" borderId="11" xfId="43" applyFont="1" applyBorder="1" applyAlignment="1">
      <alignment horizontal="right"/>
    </xf>
    <xf numFmtId="9" fontId="30" fillId="3" borderId="11" xfId="42" applyFont="1" applyFill="1" applyBorder="1" applyAlignment="1">
      <alignment vertical="center" wrapText="1"/>
    </xf>
    <xf numFmtId="0" fontId="26" fillId="0" borderId="19" xfId="388" applyFont="1" applyBorder="1"/>
    <xf numFmtId="0" fontId="69" fillId="0" borderId="9" xfId="388" applyFont="1" applyBorder="1" applyAlignment="1">
      <alignment horizontal="center"/>
    </xf>
    <xf numFmtId="0" fontId="26" fillId="0" borderId="9" xfId="388" applyFont="1" applyBorder="1" applyAlignment="1">
      <alignment horizontal="center"/>
    </xf>
    <xf numFmtId="10" fontId="26" fillId="0" borderId="11" xfId="388" applyNumberFormat="1" applyFont="1" applyBorder="1"/>
    <xf numFmtId="10" fontId="26" fillId="0" borderId="18" xfId="388" applyNumberFormat="1" applyFont="1" applyBorder="1"/>
    <xf numFmtId="0" fontId="26" fillId="0" borderId="18" xfId="388" applyFont="1" applyBorder="1" applyAlignment="1">
      <alignment horizontal="left"/>
    </xf>
    <xf numFmtId="0" fontId="26" fillId="0" borderId="18" xfId="388" applyFont="1" applyBorder="1"/>
    <xf numFmtId="10" fontId="26" fillId="0" borderId="17" xfId="388" applyNumberFormat="1" applyFont="1" applyBorder="1"/>
    <xf numFmtId="10" fontId="26" fillId="0" borderId="11" xfId="388" applyNumberFormat="1" applyFont="1" applyBorder="1" applyAlignment="1">
      <alignment horizontal="right" vertical="center"/>
    </xf>
    <xf numFmtId="0" fontId="26" fillId="0" borderId="9" xfId="388" applyFont="1" applyBorder="1"/>
    <xf numFmtId="10" fontId="69" fillId="0" borderId="11" xfId="388" applyNumberFormat="1" applyFont="1" applyBorder="1"/>
    <xf numFmtId="0" fontId="26" fillId="0" borderId="16" xfId="388" applyFont="1" applyBorder="1"/>
    <xf numFmtId="10" fontId="26" fillId="0" borderId="20" xfId="388" applyNumberFormat="1" applyFont="1" applyBorder="1"/>
    <xf numFmtId="0" fontId="26" fillId="0" borderId="16" xfId="388" applyFont="1" applyBorder="1" applyAlignment="1">
      <alignment horizontal="center"/>
    </xf>
    <xf numFmtId="0" fontId="69" fillId="0" borderId="16" xfId="388" applyFont="1" applyBorder="1" applyAlignment="1">
      <alignment horizontal="center"/>
    </xf>
    <xf numFmtId="0" fontId="70" fillId="0" borderId="21" xfId="388" applyFont="1" applyBorder="1"/>
    <xf numFmtId="0" fontId="26" fillId="0" borderId="21" xfId="388" applyFont="1" applyBorder="1"/>
    <xf numFmtId="10" fontId="69" fillId="0" borderId="40" xfId="388" applyNumberFormat="1" applyFont="1" applyBorder="1"/>
    <xf numFmtId="0" fontId="9" fillId="0" borderId="9" xfId="25" applyBorder="1" applyAlignment="1">
      <alignment horizontal="center" vertical="center"/>
    </xf>
    <xf numFmtId="4" fontId="9" fillId="0" borderId="10" xfId="25" applyNumberFormat="1" applyBorder="1" applyAlignment="1">
      <alignment horizontal="justify" vertical="center" wrapText="1"/>
    </xf>
    <xf numFmtId="0" fontId="9" fillId="0" borderId="10" xfId="25" applyBorder="1" applyAlignment="1">
      <alignment vertical="center" wrapText="1"/>
    </xf>
    <xf numFmtId="166" fontId="9" fillId="0" borderId="10" xfId="41" applyFont="1" applyBorder="1" applyAlignment="1">
      <alignment horizontal="right" vertical="center" wrapText="1"/>
    </xf>
    <xf numFmtId="0" fontId="39" fillId="2" borderId="25" xfId="5" applyFont="1" applyFill="1" applyBorder="1" applyAlignment="1">
      <alignment horizontal="center" vertical="center" wrapText="1"/>
    </xf>
    <xf numFmtId="0" fontId="12" fillId="2" borderId="19" xfId="5" applyNumberFormat="1" applyFont="1" applyFill="1" applyBorder="1" applyAlignment="1">
      <alignment horizontal="center" vertical="center" wrapText="1"/>
    </xf>
    <xf numFmtId="0" fontId="12" fillId="2" borderId="18" xfId="5" applyNumberFormat="1" applyFont="1" applyFill="1" applyBorder="1" applyAlignment="1">
      <alignment horizontal="center" vertical="center" wrapText="1"/>
    </xf>
    <xf numFmtId="0" fontId="12" fillId="2" borderId="17" xfId="5" applyNumberFormat="1" applyFont="1" applyFill="1" applyBorder="1" applyAlignment="1">
      <alignment horizontal="center" vertical="center" wrapText="1"/>
    </xf>
    <xf numFmtId="0" fontId="23" fillId="0" borderId="51" xfId="0" applyFont="1" applyBorder="1" applyAlignment="1">
      <alignment horizontal="center" vertical="center" wrapText="1"/>
    </xf>
    <xf numFmtId="0" fontId="23" fillId="0" borderId="49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0" fontId="23" fillId="0" borderId="53" xfId="0" applyFont="1" applyBorder="1" applyAlignment="1">
      <alignment horizontal="center" vertical="center" wrapText="1"/>
    </xf>
    <xf numFmtId="0" fontId="23" fillId="0" borderId="54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7" borderId="51" xfId="0" applyFont="1" applyFill="1" applyBorder="1" applyAlignment="1">
      <alignment horizontal="center" vertical="center" wrapText="1"/>
    </xf>
    <xf numFmtId="0" fontId="24" fillId="7" borderId="21" xfId="0" applyFont="1" applyFill="1" applyBorder="1" applyAlignment="1">
      <alignment horizontal="center" vertical="center" wrapText="1"/>
    </xf>
    <xf numFmtId="0" fontId="24" fillId="7" borderId="49" xfId="0" applyFont="1" applyFill="1" applyBorder="1" applyAlignment="1">
      <alignment horizontal="center" vertical="center" wrapText="1"/>
    </xf>
    <xf numFmtId="0" fontId="24" fillId="7" borderId="54" xfId="0" applyFont="1" applyFill="1" applyBorder="1" applyAlignment="1">
      <alignment horizontal="center" vertical="center" wrapText="1"/>
    </xf>
    <xf numFmtId="0" fontId="24" fillId="7" borderId="12" xfId="0" applyFont="1" applyFill="1" applyBorder="1" applyAlignment="1">
      <alignment horizontal="center" vertical="center" wrapText="1"/>
    </xf>
    <xf numFmtId="0" fontId="24" fillId="7" borderId="15" xfId="0" applyFont="1" applyFill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6" fillId="0" borderId="27" xfId="14" applyFont="1" applyBorder="1" applyAlignment="1">
      <alignment horizontal="left" vertical="top"/>
    </xf>
    <xf numFmtId="0" fontId="26" fillId="0" borderId="0" xfId="14" applyFont="1" applyAlignment="1">
      <alignment horizontal="left" vertical="top"/>
    </xf>
    <xf numFmtId="0" fontId="26" fillId="0" borderId="42" xfId="14" applyFont="1" applyBorder="1" applyAlignment="1">
      <alignment horizontal="left" vertical="top"/>
    </xf>
    <xf numFmtId="0" fontId="26" fillId="0" borderId="38" xfId="14" applyFont="1" applyBorder="1" applyAlignment="1">
      <alignment horizontal="left" vertical="top"/>
    </xf>
    <xf numFmtId="0" fontId="9" fillId="0" borderId="1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0" xfId="5" applyFont="1" applyBorder="1" applyAlignment="1">
      <alignment horizontal="center" vertical="center" wrapText="1"/>
    </xf>
    <xf numFmtId="0" fontId="9" fillId="0" borderId="38" xfId="5" applyFont="1" applyBorder="1" applyAlignment="1">
      <alignment horizontal="center" vertical="center" wrapText="1"/>
    </xf>
    <xf numFmtId="0" fontId="35" fillId="2" borderId="24" xfId="6" applyFont="1" applyFill="1" applyBorder="1" applyAlignment="1">
      <alignment horizontal="justify" vertical="center" wrapText="1"/>
    </xf>
    <xf numFmtId="0" fontId="35" fillId="2" borderId="25" xfId="6" applyFont="1" applyFill="1" applyBorder="1" applyAlignment="1">
      <alignment horizontal="justify" vertical="center" wrapText="1"/>
    </xf>
    <xf numFmtId="0" fontId="35" fillId="2" borderId="26" xfId="6" applyFont="1" applyFill="1" applyBorder="1" applyAlignment="1">
      <alignment horizontal="justify" vertical="center" wrapText="1"/>
    </xf>
    <xf numFmtId="0" fontId="35" fillId="2" borderId="42" xfId="6" applyFont="1" applyFill="1" applyBorder="1" applyAlignment="1">
      <alignment horizontal="justify" vertical="center" wrapText="1"/>
    </xf>
    <xf numFmtId="0" fontId="35" fillId="2" borderId="38" xfId="6" applyFont="1" applyFill="1" applyBorder="1" applyAlignment="1">
      <alignment horizontal="justify" vertical="center" wrapText="1"/>
    </xf>
    <xf numFmtId="0" fontId="35" fillId="2" borderId="31" xfId="6" applyFont="1" applyFill="1" applyBorder="1" applyAlignment="1">
      <alignment horizontal="justify" vertical="center" wrapText="1"/>
    </xf>
    <xf numFmtId="0" fontId="21" fillId="2" borderId="50" xfId="5" applyFont="1" applyFill="1" applyBorder="1" applyAlignment="1">
      <alignment horizontal="center" vertical="center" wrapText="1"/>
    </xf>
    <xf numFmtId="0" fontId="21" fillId="2" borderId="45" xfId="5" applyFont="1" applyFill="1" applyBorder="1" applyAlignment="1">
      <alignment horizontal="center" vertical="center" wrapText="1"/>
    </xf>
    <xf numFmtId="0" fontId="21" fillId="2" borderId="13" xfId="5" applyFont="1" applyFill="1" applyBorder="1" applyAlignment="1">
      <alignment horizontal="center" vertical="center" wrapText="1"/>
    </xf>
    <xf numFmtId="0" fontId="9" fillId="0" borderId="29" xfId="5" applyFont="1" applyBorder="1" applyAlignment="1">
      <alignment horizontal="center" vertical="center" wrapText="1"/>
    </xf>
    <xf numFmtId="0" fontId="9" fillId="0" borderId="4" xfId="5" applyFont="1" applyBorder="1" applyAlignment="1">
      <alignment horizontal="center" vertical="center" wrapText="1"/>
    </xf>
    <xf numFmtId="0" fontId="21" fillId="3" borderId="16" xfId="5" applyFont="1" applyFill="1" applyBorder="1" applyAlignment="1">
      <alignment horizontal="right" vertical="center" wrapText="1"/>
    </xf>
    <xf numFmtId="0" fontId="21" fillId="3" borderId="18" xfId="5" applyFont="1" applyFill="1" applyBorder="1" applyAlignment="1">
      <alignment horizontal="right" vertical="center" wrapText="1"/>
    </xf>
    <xf numFmtId="0" fontId="21" fillId="3" borderId="17" xfId="5" applyFont="1" applyFill="1" applyBorder="1" applyAlignment="1">
      <alignment horizontal="right" vertical="center" wrapText="1"/>
    </xf>
    <xf numFmtId="0" fontId="9" fillId="2" borderId="21" xfId="5" applyNumberFormat="1" applyFont="1" applyFill="1" applyBorder="1" applyAlignment="1">
      <alignment horizontal="center" vertical="top" wrapText="1"/>
    </xf>
    <xf numFmtId="0" fontId="9" fillId="2" borderId="48" xfId="5" applyNumberFormat="1" applyFont="1" applyFill="1" applyBorder="1" applyAlignment="1">
      <alignment horizontal="center" vertical="top" wrapText="1"/>
    </xf>
    <xf numFmtId="0" fontId="38" fillId="4" borderId="6" xfId="5" applyFont="1" applyFill="1" applyBorder="1" applyAlignment="1">
      <alignment horizontal="center" vertical="center" wrapText="1"/>
    </xf>
    <xf numFmtId="0" fontId="38" fillId="4" borderId="7" xfId="5" applyFont="1" applyFill="1" applyBorder="1" applyAlignment="1">
      <alignment horizontal="center" vertical="center" wrapText="1"/>
    </xf>
    <xf numFmtId="0" fontId="38" fillId="4" borderId="8" xfId="5" applyFont="1" applyFill="1" applyBorder="1" applyAlignment="1">
      <alignment horizontal="center" vertical="center" wrapText="1"/>
    </xf>
    <xf numFmtId="0" fontId="21" fillId="3" borderId="16" xfId="5" applyFont="1" applyFill="1" applyBorder="1" applyAlignment="1">
      <alignment horizontal="left" vertical="center" wrapText="1"/>
    </xf>
    <xf numFmtId="0" fontId="21" fillId="3" borderId="18" xfId="5" applyFont="1" applyFill="1" applyBorder="1" applyAlignment="1">
      <alignment horizontal="left" vertical="center" wrapText="1"/>
    </xf>
    <xf numFmtId="0" fontId="21" fillId="3" borderId="20" xfId="5" applyFont="1" applyFill="1" applyBorder="1" applyAlignment="1">
      <alignment horizontal="left" vertical="center" wrapText="1"/>
    </xf>
    <xf numFmtId="0" fontId="21" fillId="3" borderId="33" xfId="5" applyFont="1" applyFill="1" applyBorder="1" applyAlignment="1">
      <alignment horizontal="right" vertical="center" wrapText="1"/>
    </xf>
    <xf numFmtId="0" fontId="21" fillId="3" borderId="35" xfId="5" applyFont="1" applyFill="1" applyBorder="1" applyAlignment="1">
      <alignment horizontal="right" vertical="center" wrapText="1"/>
    </xf>
    <xf numFmtId="0" fontId="21" fillId="3" borderId="36" xfId="5" applyFont="1" applyFill="1" applyBorder="1" applyAlignment="1">
      <alignment horizontal="right" vertical="center" wrapText="1"/>
    </xf>
    <xf numFmtId="0" fontId="21" fillId="3" borderId="6" xfId="5" applyFont="1" applyFill="1" applyBorder="1" applyAlignment="1">
      <alignment horizontal="right" vertical="center" wrapText="1"/>
    </xf>
    <xf numFmtId="0" fontId="21" fillId="3" borderId="7" xfId="5" applyFont="1" applyFill="1" applyBorder="1" applyAlignment="1">
      <alignment horizontal="right" vertical="center" wrapText="1"/>
    </xf>
    <xf numFmtId="0" fontId="21" fillId="3" borderId="46" xfId="5" applyFont="1" applyFill="1" applyBorder="1" applyAlignment="1">
      <alignment horizontal="right" vertical="center" wrapText="1"/>
    </xf>
    <xf numFmtId="0" fontId="9" fillId="0" borderId="37" xfId="5" applyFont="1" applyFill="1" applyBorder="1" applyAlignment="1">
      <alignment horizontal="center" vertical="center" wrapText="1"/>
    </xf>
    <xf numFmtId="0" fontId="9" fillId="0" borderId="2" xfId="5" applyFont="1" applyBorder="1" applyAlignment="1">
      <alignment horizontal="center" vertical="center" wrapText="1"/>
    </xf>
    <xf numFmtId="168" fontId="9" fillId="0" borderId="29" xfId="5" applyNumberFormat="1" applyFont="1" applyBorder="1" applyAlignment="1">
      <alignment horizontal="center" vertical="center" wrapText="1"/>
    </xf>
    <xf numFmtId="168" fontId="9" fillId="0" borderId="30" xfId="5" applyNumberFormat="1" applyFont="1" applyBorder="1" applyAlignment="1">
      <alignment horizontal="center" vertical="center" wrapText="1"/>
    </xf>
    <xf numFmtId="0" fontId="9" fillId="0" borderId="30" xfId="5" applyFont="1" applyBorder="1" applyAlignment="1">
      <alignment horizontal="center" vertical="center" wrapText="1"/>
    </xf>
    <xf numFmtId="4" fontId="43" fillId="2" borderId="50" xfId="43" applyNumberFormat="1" applyFont="1" applyFill="1" applyBorder="1" applyAlignment="1">
      <alignment horizontal="center"/>
    </xf>
    <xf numFmtId="0" fontId="43" fillId="2" borderId="45" xfId="43" applyFont="1" applyFill="1" applyBorder="1" applyAlignment="1">
      <alignment horizontal="center"/>
    </xf>
    <xf numFmtId="0" fontId="43" fillId="2" borderId="13" xfId="43" applyFont="1" applyFill="1" applyBorder="1" applyAlignment="1">
      <alignment horizontal="center"/>
    </xf>
    <xf numFmtId="4" fontId="3" fillId="2" borderId="27" xfId="43" applyNumberFormat="1" applyFill="1" applyBorder="1" applyAlignment="1">
      <alignment horizontal="center"/>
    </xf>
    <xf numFmtId="0" fontId="3" fillId="2" borderId="0" xfId="43" applyFill="1" applyAlignment="1">
      <alignment horizontal="center"/>
    </xf>
    <xf numFmtId="0" fontId="3" fillId="2" borderId="28" xfId="43" applyFill="1" applyBorder="1" applyAlignment="1">
      <alignment horizontal="center"/>
    </xf>
    <xf numFmtId="0" fontId="41" fillId="0" borderId="27" xfId="43" applyFont="1" applyBorder="1" applyAlignment="1">
      <alignment horizontal="center"/>
    </xf>
    <xf numFmtId="0" fontId="41" fillId="0" borderId="0" xfId="43" applyFont="1" applyAlignment="1">
      <alignment horizontal="center"/>
    </xf>
    <xf numFmtId="0" fontId="41" fillId="0" borderId="28" xfId="43" applyFont="1" applyBorder="1" applyAlignment="1">
      <alignment horizontal="center"/>
    </xf>
    <xf numFmtId="0" fontId="26" fillId="0" borderId="32" xfId="43" applyFont="1" applyBorder="1" applyAlignment="1">
      <alignment horizontal="center"/>
    </xf>
    <xf numFmtId="0" fontId="3" fillId="0" borderId="12" xfId="43" applyBorder="1" applyAlignment="1">
      <alignment wrapText="1"/>
    </xf>
    <xf numFmtId="0" fontId="26" fillId="0" borderId="19" xfId="388" applyFont="1" applyBorder="1" applyAlignment="1">
      <alignment horizontal="left"/>
    </xf>
    <xf numFmtId="0" fontId="26" fillId="0" borderId="18" xfId="388" applyFont="1" applyBorder="1" applyAlignment="1">
      <alignment wrapText="1"/>
    </xf>
    <xf numFmtId="0" fontId="26" fillId="0" borderId="17" xfId="388" applyFont="1" applyBorder="1" applyAlignment="1">
      <alignment wrapText="1"/>
    </xf>
    <xf numFmtId="0" fontId="70" fillId="0" borderId="19" xfId="388" applyFont="1" applyBorder="1" applyAlignment="1">
      <alignment horizontal="left"/>
    </xf>
    <xf numFmtId="0" fontId="26" fillId="0" borderId="20" xfId="388" applyFont="1" applyBorder="1" applyAlignment="1">
      <alignment wrapText="1"/>
    </xf>
    <xf numFmtId="0" fontId="69" fillId="0" borderId="33" xfId="388" applyFont="1" applyBorder="1" applyAlignment="1">
      <alignment horizontal="center"/>
    </xf>
    <xf numFmtId="0" fontId="26" fillId="0" borderId="35" xfId="388" applyFont="1" applyBorder="1" applyAlignment="1">
      <alignment wrapText="1"/>
    </xf>
    <xf numFmtId="0" fontId="69" fillId="0" borderId="18" xfId="388" applyFont="1" applyBorder="1" applyAlignment="1">
      <alignment horizontal="right"/>
    </xf>
    <xf numFmtId="0" fontId="26" fillId="0" borderId="19" xfId="388" applyFont="1" applyBorder="1" applyAlignment="1">
      <alignment horizontal="left" vertical="center" wrapText="1"/>
    </xf>
    <xf numFmtId="0" fontId="26" fillId="0" borderId="18" xfId="388" applyFont="1" applyBorder="1" applyAlignment="1">
      <alignment vertical="center" wrapText="1"/>
    </xf>
    <xf numFmtId="0" fontId="26" fillId="0" borderId="17" xfId="388" applyFont="1" applyBorder="1" applyAlignment="1">
      <alignment vertical="center" wrapText="1"/>
    </xf>
    <xf numFmtId="0" fontId="70" fillId="0" borderId="54" xfId="388" applyFont="1" applyBorder="1" applyAlignment="1">
      <alignment horizontal="left" wrapText="1"/>
    </xf>
    <xf numFmtId="0" fontId="26" fillId="0" borderId="12" xfId="388" applyFont="1" applyBorder="1" applyAlignment="1">
      <alignment wrapText="1"/>
    </xf>
    <xf numFmtId="0" fontId="26" fillId="0" borderId="15" xfId="388" applyFont="1" applyBorder="1" applyAlignment="1">
      <alignment wrapText="1"/>
    </xf>
    <xf numFmtId="0" fontId="24" fillId="7" borderId="55" xfId="5" applyFont="1" applyFill="1" applyBorder="1" applyAlignment="1">
      <alignment horizontal="center" vertical="center" wrapText="1"/>
    </xf>
    <xf numFmtId="0" fontId="24" fillId="7" borderId="25" xfId="5" applyFont="1" applyFill="1" applyBorder="1" applyAlignment="1">
      <alignment horizontal="center" vertical="center" wrapText="1"/>
    </xf>
    <xf numFmtId="0" fontId="24" fillId="7" borderId="43" xfId="5" applyFont="1" applyFill="1" applyBorder="1" applyAlignment="1">
      <alignment horizontal="center" vertical="center" wrapText="1"/>
    </xf>
    <xf numFmtId="0" fontId="24" fillId="7" borderId="54" xfId="5" applyFont="1" applyFill="1" applyBorder="1" applyAlignment="1">
      <alignment horizontal="center" vertical="center" wrapText="1"/>
    </xf>
    <xf numFmtId="0" fontId="24" fillId="7" borderId="12" xfId="5" applyFont="1" applyFill="1" applyBorder="1" applyAlignment="1">
      <alignment horizontal="center" vertical="center" wrapText="1"/>
    </xf>
    <xf numFmtId="0" fontId="24" fillId="7" borderId="15" xfId="5" applyFont="1" applyFill="1" applyBorder="1" applyAlignment="1">
      <alignment horizontal="center" vertical="center" wrapText="1"/>
    </xf>
    <xf numFmtId="0" fontId="24" fillId="2" borderId="51" xfId="0" applyFont="1" applyFill="1" applyBorder="1" applyAlignment="1">
      <alignment horizontal="center" vertical="center" wrapText="1"/>
    </xf>
    <xf numFmtId="0" fontId="24" fillId="2" borderId="21" xfId="0" applyFont="1" applyFill="1" applyBorder="1" applyAlignment="1">
      <alignment horizontal="center" vertical="center" wrapText="1"/>
    </xf>
    <xf numFmtId="0" fontId="24" fillId="2" borderId="49" xfId="0" applyFont="1" applyFill="1" applyBorder="1" applyAlignment="1">
      <alignment horizontal="center" vertical="center" wrapText="1"/>
    </xf>
    <xf numFmtId="0" fontId="24" fillId="2" borderId="56" xfId="0" applyFont="1" applyFill="1" applyBorder="1" applyAlignment="1">
      <alignment horizontal="center" vertical="center" wrapText="1"/>
    </xf>
    <xf numFmtId="0" fontId="24" fillId="2" borderId="38" xfId="0" applyFont="1" applyFill="1" applyBorder="1" applyAlignment="1">
      <alignment horizontal="center" vertical="center" wrapText="1"/>
    </xf>
    <xf numFmtId="0" fontId="24" fillId="2" borderId="57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wrapText="1"/>
    </xf>
    <xf numFmtId="0" fontId="0" fillId="0" borderId="25" xfId="0" applyBorder="1" applyAlignment="1">
      <alignment horizontal="center"/>
    </xf>
    <xf numFmtId="0" fontId="0" fillId="0" borderId="38" xfId="0" applyBorder="1" applyAlignment="1">
      <alignment horizontal="center"/>
    </xf>
    <xf numFmtId="42" fontId="21" fillId="0" borderId="19" xfId="40" applyFont="1" applyFill="1" applyBorder="1" applyAlignment="1">
      <alignment horizontal="center" wrapText="1"/>
    </xf>
    <xf numFmtId="42" fontId="21" fillId="0" borderId="20" xfId="40" applyFont="1" applyFill="1" applyBorder="1" applyAlignment="1">
      <alignment horizontal="center" wrapText="1"/>
    </xf>
    <xf numFmtId="0" fontId="32" fillId="0" borderId="24" xfId="0" applyFont="1" applyBorder="1" applyAlignment="1">
      <alignment horizontal="left" vertical="top"/>
    </xf>
    <xf numFmtId="0" fontId="32" fillId="0" borderId="25" xfId="0" applyFont="1" applyBorder="1" applyAlignment="1">
      <alignment horizontal="left" vertical="top"/>
    </xf>
    <xf numFmtId="0" fontId="32" fillId="0" borderId="27" xfId="0" applyFont="1" applyBorder="1" applyAlignment="1">
      <alignment horizontal="left" vertical="top"/>
    </xf>
    <xf numFmtId="0" fontId="32" fillId="0" borderId="0" xfId="0" applyFont="1" applyAlignment="1">
      <alignment horizontal="left" vertical="top"/>
    </xf>
    <xf numFmtId="0" fontId="32" fillId="0" borderId="32" xfId="0" applyFont="1" applyBorder="1" applyAlignment="1">
      <alignment horizontal="left" vertical="top"/>
    </xf>
    <xf numFmtId="0" fontId="32" fillId="0" borderId="12" xfId="0" applyFont="1" applyBorder="1" applyAlignment="1">
      <alignment horizontal="left" vertical="top"/>
    </xf>
    <xf numFmtId="0" fontId="34" fillId="0" borderId="27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21" fillId="0" borderId="19" xfId="37" applyFont="1" applyBorder="1" applyAlignment="1">
      <alignment horizontal="left" vertical="center" wrapText="1"/>
    </xf>
    <xf numFmtId="0" fontId="21" fillId="0" borderId="17" xfId="37" applyFont="1" applyBorder="1" applyAlignment="1">
      <alignment horizontal="left" vertical="center" wrapText="1"/>
    </xf>
    <xf numFmtId="0" fontId="23" fillId="2" borderId="24" xfId="5" applyFont="1" applyFill="1" applyBorder="1" applyAlignment="1">
      <alignment horizontal="center" vertical="center"/>
    </xf>
    <xf numFmtId="0" fontId="23" fillId="2" borderId="43" xfId="5" applyFont="1" applyFill="1" applyBorder="1" applyAlignment="1">
      <alignment horizontal="center" vertical="center"/>
    </xf>
    <xf numFmtId="0" fontId="23" fillId="2" borderId="27" xfId="5" applyFont="1" applyFill="1" applyBorder="1" applyAlignment="1">
      <alignment horizontal="center" vertical="center"/>
    </xf>
    <xf numFmtId="0" fontId="23" fillId="2" borderId="53" xfId="5" applyFont="1" applyFill="1" applyBorder="1" applyAlignment="1">
      <alignment horizontal="center" vertical="center"/>
    </xf>
    <xf numFmtId="0" fontId="23" fillId="2" borderId="32" xfId="5" applyFont="1" applyFill="1" applyBorder="1" applyAlignment="1">
      <alignment horizontal="center" vertical="center"/>
    </xf>
    <xf numFmtId="0" fontId="23" fillId="2" borderId="15" xfId="5" applyFont="1" applyFill="1" applyBorder="1" applyAlignment="1">
      <alignment horizontal="center" vertical="center"/>
    </xf>
    <xf numFmtId="0" fontId="10" fillId="2" borderId="33" xfId="5" applyFont="1" applyFill="1" applyBorder="1" applyAlignment="1">
      <alignment horizontal="center" vertical="center" wrapText="1"/>
    </xf>
    <xf numFmtId="0" fontId="10" fillId="2" borderId="36" xfId="5" applyFont="1" applyFill="1" applyBorder="1" applyAlignment="1">
      <alignment horizontal="center" vertical="center" wrapText="1"/>
    </xf>
    <xf numFmtId="0" fontId="10" fillId="2" borderId="44" xfId="5" applyFont="1" applyFill="1" applyBorder="1" applyAlignment="1">
      <alignment horizontal="center" vertical="center" wrapText="1"/>
    </xf>
    <xf numFmtId="0" fontId="10" fillId="2" borderId="8" xfId="5" applyFont="1" applyFill="1" applyBorder="1" applyAlignment="1">
      <alignment horizontal="center" vertical="center" wrapText="1"/>
    </xf>
    <xf numFmtId="0" fontId="10" fillId="2" borderId="19" xfId="5" applyFont="1" applyFill="1" applyBorder="1" applyAlignment="1">
      <alignment horizontal="center" vertical="center" wrapText="1"/>
    </xf>
    <xf numFmtId="0" fontId="10" fillId="2" borderId="20" xfId="5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23" fillId="2" borderId="20" xfId="0" applyFont="1" applyFill="1" applyBorder="1" applyAlignment="1">
      <alignment horizontal="center" vertical="center" wrapText="1"/>
    </xf>
    <xf numFmtId="0" fontId="12" fillId="2" borderId="34" xfId="5" applyNumberFormat="1" applyFont="1" applyFill="1" applyBorder="1" applyAlignment="1">
      <alignment horizontal="center" vertical="center" wrapText="1"/>
    </xf>
    <xf numFmtId="0" fontId="12" fillId="2" borderId="40" xfId="5" applyNumberFormat="1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1" xfId="0" applyBorder="1" applyAlignment="1">
      <alignment horizontal="center"/>
    </xf>
    <xf numFmtId="0" fontId="21" fillId="2" borderId="45" xfId="37" applyFont="1" applyFill="1" applyBorder="1" applyAlignment="1">
      <alignment horizontal="center" vertical="center" wrapText="1"/>
    </xf>
    <xf numFmtId="0" fontId="21" fillId="2" borderId="13" xfId="37" applyFont="1" applyFill="1" applyBorder="1" applyAlignment="1">
      <alignment horizontal="center" vertical="center" wrapText="1"/>
    </xf>
    <xf numFmtId="0" fontId="33" fillId="0" borderId="50" xfId="0" applyFont="1" applyBorder="1" applyAlignment="1">
      <alignment horizontal="center"/>
    </xf>
    <xf numFmtId="0" fontId="33" fillId="0" borderId="45" xfId="0" applyFont="1" applyBorder="1" applyAlignment="1">
      <alignment horizontal="center"/>
    </xf>
    <xf numFmtId="0" fontId="33" fillId="0" borderId="13" xfId="0" applyFont="1" applyBorder="1" applyAlignment="1">
      <alignment horizontal="center"/>
    </xf>
    <xf numFmtId="0" fontId="35" fillId="0" borderId="38" xfId="0" applyFont="1" applyBorder="1" applyAlignment="1">
      <alignment horizontal="left" vertical="center" wrapText="1"/>
    </xf>
    <xf numFmtId="0" fontId="35" fillId="0" borderId="31" xfId="0" applyFont="1" applyBorder="1" applyAlignment="1">
      <alignment horizontal="left" vertical="center" wrapText="1"/>
    </xf>
    <xf numFmtId="0" fontId="22" fillId="6" borderId="44" xfId="37" applyFont="1" applyFill="1" applyBorder="1" applyAlignment="1">
      <alignment horizontal="center" vertical="center" wrapText="1"/>
    </xf>
    <xf numFmtId="0" fontId="22" fillId="6" borderId="46" xfId="37" applyFont="1" applyFill="1" applyBorder="1" applyAlignment="1">
      <alignment horizontal="center" vertical="center" wrapText="1"/>
    </xf>
    <xf numFmtId="0" fontId="20" fillId="0" borderId="34" xfId="37" applyFont="1" applyBorder="1" applyAlignment="1">
      <alignment horizontal="left" vertical="center" wrapText="1"/>
    </xf>
    <xf numFmtId="0" fontId="20" fillId="0" borderId="36" xfId="37" applyFont="1" applyBorder="1" applyAlignment="1">
      <alignment horizontal="left" vertical="center" wrapText="1"/>
    </xf>
    <xf numFmtId="175" fontId="20" fillId="3" borderId="19" xfId="38" applyNumberFormat="1" applyFont="1" applyFill="1" applyBorder="1" applyAlignment="1">
      <alignment horizontal="center" wrapText="1"/>
    </xf>
    <xf numFmtId="175" fontId="20" fillId="3" borderId="20" xfId="38" applyNumberFormat="1" applyFont="1" applyFill="1" applyBorder="1" applyAlignment="1">
      <alignment horizontal="center" wrapText="1"/>
    </xf>
    <xf numFmtId="175" fontId="20" fillId="0" borderId="34" xfId="37" applyNumberFormat="1" applyFont="1" applyBorder="1" applyAlignment="1">
      <alignment horizontal="center" wrapText="1"/>
    </xf>
    <xf numFmtId="175" fontId="20" fillId="0" borderId="40" xfId="37" applyNumberFormat="1" applyFont="1" applyBorder="1" applyAlignment="1">
      <alignment horizontal="center" wrapText="1"/>
    </xf>
    <xf numFmtId="174" fontId="22" fillId="6" borderId="44" xfId="38" applyNumberFormat="1" applyFont="1" applyFill="1" applyBorder="1" applyAlignment="1">
      <alignment horizontal="center" vertical="center" wrapText="1"/>
    </xf>
    <xf numFmtId="174" fontId="22" fillId="6" borderId="8" xfId="38" applyNumberFormat="1" applyFont="1" applyFill="1" applyBorder="1" applyAlignment="1">
      <alignment horizontal="center" vertical="center" wrapText="1"/>
    </xf>
    <xf numFmtId="0" fontId="20" fillId="3" borderId="19" xfId="37" applyFont="1" applyFill="1" applyBorder="1" applyAlignment="1">
      <alignment horizontal="center" wrapText="1"/>
    </xf>
    <xf numFmtId="0" fontId="20" fillId="3" borderId="17" xfId="37" applyFont="1" applyFill="1" applyBorder="1" applyAlignment="1">
      <alignment horizontal="center" wrapText="1"/>
    </xf>
    <xf numFmtId="0" fontId="28" fillId="2" borderId="27" xfId="5" applyFont="1" applyFill="1" applyBorder="1" applyAlignment="1">
      <alignment horizontal="justify" vertical="center" wrapText="1"/>
    </xf>
    <xf numFmtId="0" fontId="28" fillId="2" borderId="0" xfId="5" applyFont="1" applyFill="1" applyBorder="1" applyAlignment="1">
      <alignment horizontal="justify" vertical="center" wrapText="1"/>
    </xf>
    <xf numFmtId="0" fontId="28" fillId="2" borderId="28" xfId="5" applyFont="1" applyFill="1" applyBorder="1" applyAlignment="1">
      <alignment horizontal="justify" vertical="center" wrapText="1"/>
    </xf>
  </cellXfs>
  <cellStyles count="402">
    <cellStyle name="20% - Accent1" xfId="45" xr:uid="{00000000-0005-0000-0000-000000000000}"/>
    <cellStyle name="20% - Accent1 2" xfId="46" xr:uid="{00000000-0005-0000-0000-000001000000}"/>
    <cellStyle name="20% - Accent2" xfId="47" xr:uid="{00000000-0005-0000-0000-000002000000}"/>
    <cellStyle name="20% - Accent2 2" xfId="48" xr:uid="{00000000-0005-0000-0000-000003000000}"/>
    <cellStyle name="20% - Accent3" xfId="49" xr:uid="{00000000-0005-0000-0000-000004000000}"/>
    <cellStyle name="20% - Accent3 2" xfId="50" xr:uid="{00000000-0005-0000-0000-000005000000}"/>
    <cellStyle name="20% - Accent4" xfId="51" xr:uid="{00000000-0005-0000-0000-000006000000}"/>
    <cellStyle name="20% - Accent4 2" xfId="52" xr:uid="{00000000-0005-0000-0000-000007000000}"/>
    <cellStyle name="20% - Accent5" xfId="53" xr:uid="{00000000-0005-0000-0000-000008000000}"/>
    <cellStyle name="20% - Accent5 2" xfId="54" xr:uid="{00000000-0005-0000-0000-000009000000}"/>
    <cellStyle name="20% - Accent6" xfId="55" xr:uid="{00000000-0005-0000-0000-00000A000000}"/>
    <cellStyle name="20% - Accent6 2" xfId="56" xr:uid="{00000000-0005-0000-0000-00000B000000}"/>
    <cellStyle name="20% - Énfasis1 2" xfId="57" xr:uid="{00000000-0005-0000-0000-00000C000000}"/>
    <cellStyle name="20% - Énfasis1 2 2" xfId="58" xr:uid="{00000000-0005-0000-0000-00000D000000}"/>
    <cellStyle name="20% - Énfasis1 3" xfId="59" xr:uid="{00000000-0005-0000-0000-00000E000000}"/>
    <cellStyle name="20% - Énfasis1 3 2" xfId="60" xr:uid="{00000000-0005-0000-0000-00000F000000}"/>
    <cellStyle name="20% - Énfasis2 2" xfId="61" xr:uid="{00000000-0005-0000-0000-000010000000}"/>
    <cellStyle name="20% - Énfasis2 2 2" xfId="62" xr:uid="{00000000-0005-0000-0000-000011000000}"/>
    <cellStyle name="20% - Énfasis2 3" xfId="63" xr:uid="{00000000-0005-0000-0000-000012000000}"/>
    <cellStyle name="20% - Énfasis2 3 2" xfId="64" xr:uid="{00000000-0005-0000-0000-000013000000}"/>
    <cellStyle name="20% - Énfasis3 2" xfId="65" xr:uid="{00000000-0005-0000-0000-000014000000}"/>
    <cellStyle name="20% - Énfasis3 2 2" xfId="66" xr:uid="{00000000-0005-0000-0000-000015000000}"/>
    <cellStyle name="20% - Énfasis3 3" xfId="67" xr:uid="{00000000-0005-0000-0000-000016000000}"/>
    <cellStyle name="20% - Énfasis3 3 2" xfId="68" xr:uid="{00000000-0005-0000-0000-000017000000}"/>
    <cellStyle name="20% - Énfasis4 2" xfId="69" xr:uid="{00000000-0005-0000-0000-000018000000}"/>
    <cellStyle name="20% - Énfasis4 2 2" xfId="70" xr:uid="{00000000-0005-0000-0000-000019000000}"/>
    <cellStyle name="20% - Énfasis4 3" xfId="71" xr:uid="{00000000-0005-0000-0000-00001A000000}"/>
    <cellStyle name="20% - Énfasis4 3 2" xfId="72" xr:uid="{00000000-0005-0000-0000-00001B000000}"/>
    <cellStyle name="20% - Énfasis5 2" xfId="73" xr:uid="{00000000-0005-0000-0000-00001C000000}"/>
    <cellStyle name="20% - Énfasis5 2 2" xfId="74" xr:uid="{00000000-0005-0000-0000-00001D000000}"/>
    <cellStyle name="20% - Énfasis5 3" xfId="75" xr:uid="{00000000-0005-0000-0000-00001E000000}"/>
    <cellStyle name="20% - Énfasis5 3 2" xfId="76" xr:uid="{00000000-0005-0000-0000-00001F000000}"/>
    <cellStyle name="20% - Énfasis6 2" xfId="77" xr:uid="{00000000-0005-0000-0000-000020000000}"/>
    <cellStyle name="20% - Énfasis6 2 2" xfId="78" xr:uid="{00000000-0005-0000-0000-000021000000}"/>
    <cellStyle name="20% - Énfasis6 3" xfId="79" xr:uid="{00000000-0005-0000-0000-000022000000}"/>
    <cellStyle name="20% - Énfasis6 3 2" xfId="80" xr:uid="{00000000-0005-0000-0000-000023000000}"/>
    <cellStyle name="40% - Accent1" xfId="81" xr:uid="{00000000-0005-0000-0000-000024000000}"/>
    <cellStyle name="40% - Accent1 2" xfId="82" xr:uid="{00000000-0005-0000-0000-000025000000}"/>
    <cellStyle name="40% - Accent2" xfId="83" xr:uid="{00000000-0005-0000-0000-000026000000}"/>
    <cellStyle name="40% - Accent2 2" xfId="84" xr:uid="{00000000-0005-0000-0000-000027000000}"/>
    <cellStyle name="40% - Accent3" xfId="85" xr:uid="{00000000-0005-0000-0000-000028000000}"/>
    <cellStyle name="40% - Accent3 2" xfId="86" xr:uid="{00000000-0005-0000-0000-000029000000}"/>
    <cellStyle name="40% - Accent4" xfId="87" xr:uid="{00000000-0005-0000-0000-00002A000000}"/>
    <cellStyle name="40% - Accent4 2" xfId="88" xr:uid="{00000000-0005-0000-0000-00002B000000}"/>
    <cellStyle name="40% - Accent5" xfId="89" xr:uid="{00000000-0005-0000-0000-00002C000000}"/>
    <cellStyle name="40% - Accent5 2" xfId="90" xr:uid="{00000000-0005-0000-0000-00002D000000}"/>
    <cellStyle name="40% - Accent6" xfId="91" xr:uid="{00000000-0005-0000-0000-00002E000000}"/>
    <cellStyle name="40% - Accent6 2" xfId="92" xr:uid="{00000000-0005-0000-0000-00002F000000}"/>
    <cellStyle name="40% - Énfasis1 2" xfId="93" xr:uid="{00000000-0005-0000-0000-000030000000}"/>
    <cellStyle name="40% - Énfasis1 2 2" xfId="94" xr:uid="{00000000-0005-0000-0000-000031000000}"/>
    <cellStyle name="40% - Énfasis1 3" xfId="95" xr:uid="{00000000-0005-0000-0000-000032000000}"/>
    <cellStyle name="40% - Énfasis1 3 2" xfId="96" xr:uid="{00000000-0005-0000-0000-000033000000}"/>
    <cellStyle name="40% - Énfasis2 2" xfId="97" xr:uid="{00000000-0005-0000-0000-000034000000}"/>
    <cellStyle name="40% - Énfasis2 2 2" xfId="98" xr:uid="{00000000-0005-0000-0000-000035000000}"/>
    <cellStyle name="40% - Énfasis2 3" xfId="99" xr:uid="{00000000-0005-0000-0000-000036000000}"/>
    <cellStyle name="40% - Énfasis2 3 2" xfId="100" xr:uid="{00000000-0005-0000-0000-000037000000}"/>
    <cellStyle name="40% - Énfasis3 2" xfId="101" xr:uid="{00000000-0005-0000-0000-000038000000}"/>
    <cellStyle name="40% - Énfasis3 2 2" xfId="102" xr:uid="{00000000-0005-0000-0000-000039000000}"/>
    <cellStyle name="40% - Énfasis3 3" xfId="103" xr:uid="{00000000-0005-0000-0000-00003A000000}"/>
    <cellStyle name="40% - Énfasis3 3 2" xfId="104" xr:uid="{00000000-0005-0000-0000-00003B000000}"/>
    <cellStyle name="40% - Énfasis4 2" xfId="105" xr:uid="{00000000-0005-0000-0000-00003C000000}"/>
    <cellStyle name="40% - Énfasis4 2 2" xfId="106" xr:uid="{00000000-0005-0000-0000-00003D000000}"/>
    <cellStyle name="40% - Énfasis4 3" xfId="107" xr:uid="{00000000-0005-0000-0000-00003E000000}"/>
    <cellStyle name="40% - Énfasis4 3 2" xfId="108" xr:uid="{00000000-0005-0000-0000-00003F000000}"/>
    <cellStyle name="40% - Énfasis5 2" xfId="109" xr:uid="{00000000-0005-0000-0000-000040000000}"/>
    <cellStyle name="40% - Énfasis5 2 2" xfId="110" xr:uid="{00000000-0005-0000-0000-000041000000}"/>
    <cellStyle name="40% - Énfasis5 3" xfId="111" xr:uid="{00000000-0005-0000-0000-000042000000}"/>
    <cellStyle name="40% - Énfasis5 3 2" xfId="112" xr:uid="{00000000-0005-0000-0000-000043000000}"/>
    <cellStyle name="40% - Énfasis6 2" xfId="113" xr:uid="{00000000-0005-0000-0000-000044000000}"/>
    <cellStyle name="40% - Énfasis6 2 2" xfId="114" xr:uid="{00000000-0005-0000-0000-000045000000}"/>
    <cellStyle name="40% - Énfasis6 3" xfId="115" xr:uid="{00000000-0005-0000-0000-000046000000}"/>
    <cellStyle name="40% - Énfasis6 3 2" xfId="116" xr:uid="{00000000-0005-0000-0000-000047000000}"/>
    <cellStyle name="60% - Accent1" xfId="117" xr:uid="{00000000-0005-0000-0000-000048000000}"/>
    <cellStyle name="60% - Accent2" xfId="118" xr:uid="{00000000-0005-0000-0000-000049000000}"/>
    <cellStyle name="60% - Accent3" xfId="119" xr:uid="{00000000-0005-0000-0000-00004A000000}"/>
    <cellStyle name="60% - Accent4" xfId="120" xr:uid="{00000000-0005-0000-0000-00004B000000}"/>
    <cellStyle name="60% - Accent5" xfId="121" xr:uid="{00000000-0005-0000-0000-00004C000000}"/>
    <cellStyle name="60% - Accent6" xfId="122" xr:uid="{00000000-0005-0000-0000-00004D000000}"/>
    <cellStyle name="60% - Énfasis1 2" xfId="123" xr:uid="{00000000-0005-0000-0000-00004E000000}"/>
    <cellStyle name="60% - Énfasis1 3" xfId="124" xr:uid="{00000000-0005-0000-0000-00004F000000}"/>
    <cellStyle name="60% - Énfasis2 2" xfId="125" xr:uid="{00000000-0005-0000-0000-000050000000}"/>
    <cellStyle name="60% - Énfasis2 3" xfId="126" xr:uid="{00000000-0005-0000-0000-000051000000}"/>
    <cellStyle name="60% - Énfasis3 2" xfId="127" xr:uid="{00000000-0005-0000-0000-000052000000}"/>
    <cellStyle name="60% - Énfasis3 3" xfId="128" xr:uid="{00000000-0005-0000-0000-000053000000}"/>
    <cellStyle name="60% - Énfasis4 2" xfId="129" xr:uid="{00000000-0005-0000-0000-000054000000}"/>
    <cellStyle name="60% - Énfasis4 3" xfId="130" xr:uid="{00000000-0005-0000-0000-000055000000}"/>
    <cellStyle name="60% - Énfasis5 2" xfId="131" xr:uid="{00000000-0005-0000-0000-000056000000}"/>
    <cellStyle name="60% - Énfasis5 3" xfId="132" xr:uid="{00000000-0005-0000-0000-000057000000}"/>
    <cellStyle name="60% - Énfasis6 2" xfId="133" xr:uid="{00000000-0005-0000-0000-000058000000}"/>
    <cellStyle name="60% - Énfasis6 3" xfId="134" xr:uid="{00000000-0005-0000-0000-000059000000}"/>
    <cellStyle name="Accent1" xfId="135" xr:uid="{00000000-0005-0000-0000-00005A000000}"/>
    <cellStyle name="Accent2" xfId="136" xr:uid="{00000000-0005-0000-0000-00005B000000}"/>
    <cellStyle name="Accent3" xfId="137" xr:uid="{00000000-0005-0000-0000-00005C000000}"/>
    <cellStyle name="Accent4" xfId="138" xr:uid="{00000000-0005-0000-0000-00005D000000}"/>
    <cellStyle name="Accent5" xfId="139" xr:uid="{00000000-0005-0000-0000-00005E000000}"/>
    <cellStyle name="Accent6" xfId="140" xr:uid="{00000000-0005-0000-0000-00005F000000}"/>
    <cellStyle name="Bad" xfId="141" xr:uid="{00000000-0005-0000-0000-000060000000}"/>
    <cellStyle name="Buena 2" xfId="142" xr:uid="{00000000-0005-0000-0000-000061000000}"/>
    <cellStyle name="Buena 3" xfId="143" xr:uid="{00000000-0005-0000-0000-000062000000}"/>
    <cellStyle name="Calculation" xfId="144" xr:uid="{00000000-0005-0000-0000-000063000000}"/>
    <cellStyle name="Cálculo 2" xfId="145" xr:uid="{00000000-0005-0000-0000-000064000000}"/>
    <cellStyle name="Cálculo 3" xfId="146" xr:uid="{00000000-0005-0000-0000-000065000000}"/>
    <cellStyle name="Celda de comprobación 2" xfId="147" xr:uid="{00000000-0005-0000-0000-000066000000}"/>
    <cellStyle name="Celda de comprobación 3" xfId="148" xr:uid="{00000000-0005-0000-0000-000067000000}"/>
    <cellStyle name="Celda vinculada 2" xfId="149" xr:uid="{00000000-0005-0000-0000-000068000000}"/>
    <cellStyle name="Celda vinculada 3" xfId="150" xr:uid="{00000000-0005-0000-0000-000069000000}"/>
    <cellStyle name="Check Cell" xfId="151" xr:uid="{00000000-0005-0000-0000-00006A000000}"/>
    <cellStyle name="Comma0" xfId="152" xr:uid="{00000000-0005-0000-0000-00006B000000}"/>
    <cellStyle name="Currency0" xfId="153" xr:uid="{00000000-0005-0000-0000-00006C000000}"/>
    <cellStyle name="Date" xfId="154" xr:uid="{00000000-0005-0000-0000-00006D000000}"/>
    <cellStyle name="Encabezado 4 2" xfId="155" xr:uid="{00000000-0005-0000-0000-00006E000000}"/>
    <cellStyle name="Encabezado 4 3" xfId="156" xr:uid="{00000000-0005-0000-0000-00006F000000}"/>
    <cellStyle name="Énfasis1 2" xfId="157" xr:uid="{00000000-0005-0000-0000-000070000000}"/>
    <cellStyle name="Énfasis1 3" xfId="158" xr:uid="{00000000-0005-0000-0000-000071000000}"/>
    <cellStyle name="Énfasis2 2" xfId="159" xr:uid="{00000000-0005-0000-0000-000072000000}"/>
    <cellStyle name="Énfasis2 3" xfId="160" xr:uid="{00000000-0005-0000-0000-000073000000}"/>
    <cellStyle name="Énfasis3 2" xfId="161" xr:uid="{00000000-0005-0000-0000-000074000000}"/>
    <cellStyle name="Énfasis3 3" xfId="162" xr:uid="{00000000-0005-0000-0000-000075000000}"/>
    <cellStyle name="Énfasis4 2" xfId="163" xr:uid="{00000000-0005-0000-0000-000076000000}"/>
    <cellStyle name="Énfasis4 3" xfId="164" xr:uid="{00000000-0005-0000-0000-000077000000}"/>
    <cellStyle name="Énfasis5 2" xfId="165" xr:uid="{00000000-0005-0000-0000-000078000000}"/>
    <cellStyle name="Énfasis5 3" xfId="166" xr:uid="{00000000-0005-0000-0000-000079000000}"/>
    <cellStyle name="Énfasis6 2" xfId="167" xr:uid="{00000000-0005-0000-0000-00007A000000}"/>
    <cellStyle name="Énfasis6 3" xfId="168" xr:uid="{00000000-0005-0000-0000-00007B000000}"/>
    <cellStyle name="Entrada 2" xfId="169" xr:uid="{00000000-0005-0000-0000-00007C000000}"/>
    <cellStyle name="Entrada 3" xfId="170" xr:uid="{00000000-0005-0000-0000-00007D000000}"/>
    <cellStyle name="Euro" xfId="171" xr:uid="{00000000-0005-0000-0000-00007E000000}"/>
    <cellStyle name="Euro 2" xfId="172" xr:uid="{00000000-0005-0000-0000-00007F000000}"/>
    <cellStyle name="Euro 2 2" xfId="173" xr:uid="{00000000-0005-0000-0000-000080000000}"/>
    <cellStyle name="Euro 2 3" xfId="174" xr:uid="{00000000-0005-0000-0000-000081000000}"/>
    <cellStyle name="Euro 3" xfId="175" xr:uid="{00000000-0005-0000-0000-000082000000}"/>
    <cellStyle name="Euro 4" xfId="176" xr:uid="{00000000-0005-0000-0000-000083000000}"/>
    <cellStyle name="Euro_APUs" xfId="177" xr:uid="{00000000-0005-0000-0000-000084000000}"/>
    <cellStyle name="Excel Built-in Normal" xfId="178" xr:uid="{00000000-0005-0000-0000-000085000000}"/>
    <cellStyle name="Explanatory Text" xfId="179" xr:uid="{00000000-0005-0000-0000-000086000000}"/>
    <cellStyle name="Fixed" xfId="180" xr:uid="{00000000-0005-0000-0000-000087000000}"/>
    <cellStyle name="Good" xfId="181" xr:uid="{00000000-0005-0000-0000-000088000000}"/>
    <cellStyle name="Heading 1" xfId="182" xr:uid="{00000000-0005-0000-0000-000089000000}"/>
    <cellStyle name="Heading 2" xfId="183" xr:uid="{00000000-0005-0000-0000-00008A000000}"/>
    <cellStyle name="Heading 3" xfId="184" xr:uid="{00000000-0005-0000-0000-00008B000000}"/>
    <cellStyle name="Heading 4" xfId="185" xr:uid="{00000000-0005-0000-0000-00008C000000}"/>
    <cellStyle name="Hipervínculo 2" xfId="186" xr:uid="{00000000-0005-0000-0000-00008D000000}"/>
    <cellStyle name="Hipervínculo 2 2" xfId="187" xr:uid="{00000000-0005-0000-0000-00008E000000}"/>
    <cellStyle name="Hipervínculo 3" xfId="188" xr:uid="{00000000-0005-0000-0000-00008F000000}"/>
    <cellStyle name="Incorrecto 2" xfId="189" xr:uid="{00000000-0005-0000-0000-000090000000}"/>
    <cellStyle name="Incorrecto 3" xfId="190" xr:uid="{00000000-0005-0000-0000-000091000000}"/>
    <cellStyle name="Input" xfId="191" xr:uid="{00000000-0005-0000-0000-000092000000}"/>
    <cellStyle name="Linked Cell" xfId="192" xr:uid="{00000000-0005-0000-0000-000093000000}"/>
    <cellStyle name="Millares [0] 2" xfId="32" xr:uid="{00000000-0005-0000-0000-000094000000}"/>
    <cellStyle name="Millares [0] 2 2" xfId="195" xr:uid="{00000000-0005-0000-0000-000095000000}"/>
    <cellStyle name="Millares [0] 3" xfId="194" xr:uid="{00000000-0005-0000-0000-000096000000}"/>
    <cellStyle name="Millares 10" xfId="196" xr:uid="{00000000-0005-0000-0000-000097000000}"/>
    <cellStyle name="Millares 10 2" xfId="356" xr:uid="{00000000-0005-0000-0000-000098000000}"/>
    <cellStyle name="Millares 10 2 2" xfId="357" xr:uid="{00000000-0005-0000-0000-000099000000}"/>
    <cellStyle name="Millares 11" xfId="197" xr:uid="{00000000-0005-0000-0000-00009A000000}"/>
    <cellStyle name="Millares 12" xfId="193" xr:uid="{00000000-0005-0000-0000-00009B000000}"/>
    <cellStyle name="Millares 2" xfId="29" xr:uid="{00000000-0005-0000-0000-00009C000000}"/>
    <cellStyle name="Millares 2 2" xfId="23" xr:uid="{00000000-0005-0000-0000-00009D000000}"/>
    <cellStyle name="Millares 2 2 2" xfId="7" xr:uid="{00000000-0005-0000-0000-00009E000000}"/>
    <cellStyle name="Millares 2 2 3" xfId="36" xr:uid="{00000000-0005-0000-0000-00009F000000}"/>
    <cellStyle name="Millares 2 2 4" xfId="358" xr:uid="{00000000-0005-0000-0000-0000A0000000}"/>
    <cellStyle name="Millares 2 3" xfId="199" xr:uid="{00000000-0005-0000-0000-0000A1000000}"/>
    <cellStyle name="Millares 2 3 2" xfId="360" xr:uid="{00000000-0005-0000-0000-0000A2000000}"/>
    <cellStyle name="Millares 2 3 3" xfId="359" xr:uid="{00000000-0005-0000-0000-0000A3000000}"/>
    <cellStyle name="Millares 2 4" xfId="200" xr:uid="{00000000-0005-0000-0000-0000A4000000}"/>
    <cellStyle name="Millares 2 5" xfId="198" xr:uid="{00000000-0005-0000-0000-0000A5000000}"/>
    <cellStyle name="Millares 2 5 2" xfId="361" xr:uid="{00000000-0005-0000-0000-0000A6000000}"/>
    <cellStyle name="Millares 3" xfId="39" xr:uid="{00000000-0005-0000-0000-0000A7000000}"/>
    <cellStyle name="Millares 3 2" xfId="202" xr:uid="{00000000-0005-0000-0000-0000A8000000}"/>
    <cellStyle name="Millares 3 2 2" xfId="364" xr:uid="{00000000-0005-0000-0000-0000A9000000}"/>
    <cellStyle name="Millares 3 2 2 2" xfId="365" xr:uid="{00000000-0005-0000-0000-0000AA000000}"/>
    <cellStyle name="Millares 3 2 3" xfId="363" xr:uid="{00000000-0005-0000-0000-0000AB000000}"/>
    <cellStyle name="Millares 3 3" xfId="203" xr:uid="{00000000-0005-0000-0000-0000AC000000}"/>
    <cellStyle name="Millares 3 3 2" xfId="366" xr:uid="{00000000-0005-0000-0000-0000AD000000}"/>
    <cellStyle name="Millares 3 4" xfId="204" xr:uid="{00000000-0005-0000-0000-0000AE000000}"/>
    <cellStyle name="Millares 3 5" xfId="201" xr:uid="{00000000-0005-0000-0000-0000AF000000}"/>
    <cellStyle name="Millares 3 6" xfId="362" xr:uid="{00000000-0005-0000-0000-0000B0000000}"/>
    <cellStyle name="Millares 4" xfId="205" xr:uid="{00000000-0005-0000-0000-0000B1000000}"/>
    <cellStyle name="Millares 4 2" xfId="206" xr:uid="{00000000-0005-0000-0000-0000B2000000}"/>
    <cellStyle name="Millares 4 3" xfId="368" xr:uid="{00000000-0005-0000-0000-0000B3000000}"/>
    <cellStyle name="Millares 4 3 2" xfId="369" xr:uid="{00000000-0005-0000-0000-0000B4000000}"/>
    <cellStyle name="Millares 4 4" xfId="370" xr:uid="{00000000-0005-0000-0000-0000B5000000}"/>
    <cellStyle name="Millares 4 5" xfId="367" xr:uid="{00000000-0005-0000-0000-0000B6000000}"/>
    <cellStyle name="Millares 5" xfId="207" xr:uid="{00000000-0005-0000-0000-0000B7000000}"/>
    <cellStyle name="Millares 5 2" xfId="208" xr:uid="{00000000-0005-0000-0000-0000B8000000}"/>
    <cellStyle name="Millares 5 2 2" xfId="209" xr:uid="{00000000-0005-0000-0000-0000B9000000}"/>
    <cellStyle name="Millares 5 3" xfId="210" xr:uid="{00000000-0005-0000-0000-0000BA000000}"/>
    <cellStyle name="Millares 5 4" xfId="371" xr:uid="{00000000-0005-0000-0000-0000BB000000}"/>
    <cellStyle name="Millares 6" xfId="211" xr:uid="{00000000-0005-0000-0000-0000BC000000}"/>
    <cellStyle name="Millares 6 2" xfId="212" xr:uid="{00000000-0005-0000-0000-0000BD000000}"/>
    <cellStyle name="Millares 6 3" xfId="213" xr:uid="{00000000-0005-0000-0000-0000BE000000}"/>
    <cellStyle name="Millares 6 4" xfId="372" xr:uid="{00000000-0005-0000-0000-0000BF000000}"/>
    <cellStyle name="Millares 66" xfId="21" xr:uid="{00000000-0005-0000-0000-0000C0000000}"/>
    <cellStyle name="Millares 66 2" xfId="26" xr:uid="{00000000-0005-0000-0000-0000C1000000}"/>
    <cellStyle name="Millares 7" xfId="214" xr:uid="{00000000-0005-0000-0000-0000C2000000}"/>
    <cellStyle name="Millares 7 2" xfId="215" xr:uid="{00000000-0005-0000-0000-0000C3000000}"/>
    <cellStyle name="Millares 8" xfId="216" xr:uid="{00000000-0005-0000-0000-0000C4000000}"/>
    <cellStyle name="Millares 8 2" xfId="217" xr:uid="{00000000-0005-0000-0000-0000C5000000}"/>
    <cellStyle name="Millares 8 4" xfId="19" xr:uid="{00000000-0005-0000-0000-0000C6000000}"/>
    <cellStyle name="Millares 9" xfId="218" xr:uid="{00000000-0005-0000-0000-0000C7000000}"/>
    <cellStyle name="Millares 9 2" xfId="30" xr:uid="{00000000-0005-0000-0000-0000C8000000}"/>
    <cellStyle name="Mill_x0014_res" xfId="219" xr:uid="{00000000-0005-0000-0000-0000C9000000}"/>
    <cellStyle name="Moneda" xfId="41" builtinId="4"/>
    <cellStyle name="Moneda [0]" xfId="40" builtinId="7"/>
    <cellStyle name="Moneda [0] 2" xfId="10" xr:uid="{00000000-0005-0000-0000-0000CC000000}"/>
    <cellStyle name="Moneda [0] 2 2" xfId="223" xr:uid="{00000000-0005-0000-0000-0000CD000000}"/>
    <cellStyle name="Moneda [0] 2 3" xfId="222" xr:uid="{00000000-0005-0000-0000-0000CE000000}"/>
    <cellStyle name="Moneda [0] 3" xfId="28" xr:uid="{00000000-0005-0000-0000-0000CF000000}"/>
    <cellStyle name="Moneda [0] 3 2" xfId="224" xr:uid="{00000000-0005-0000-0000-0000D0000000}"/>
    <cellStyle name="Moneda [0] 4" xfId="225" xr:uid="{00000000-0005-0000-0000-0000D1000000}"/>
    <cellStyle name="Moneda [0] 5" xfId="221" xr:uid="{00000000-0005-0000-0000-0000D2000000}"/>
    <cellStyle name="Moneda 10" xfId="13" xr:uid="{00000000-0005-0000-0000-0000D3000000}"/>
    <cellStyle name="Moneda 10 2" xfId="227" xr:uid="{00000000-0005-0000-0000-0000D4000000}"/>
    <cellStyle name="Moneda 10 3" xfId="226" xr:uid="{00000000-0005-0000-0000-0000D5000000}"/>
    <cellStyle name="Moneda 11" xfId="373" xr:uid="{00000000-0005-0000-0000-0000D6000000}"/>
    <cellStyle name="Moneda 12" xfId="400" xr:uid="{00000000-0005-0000-0000-0000D7000000}"/>
    <cellStyle name="Moneda 13" xfId="401" xr:uid="{00000000-0005-0000-0000-0000D8000000}"/>
    <cellStyle name="Moneda 17" xfId="18" xr:uid="{00000000-0005-0000-0000-0000D9000000}"/>
    <cellStyle name="Moneda 2" xfId="11" xr:uid="{00000000-0005-0000-0000-0000DA000000}"/>
    <cellStyle name="Moneda 2 11" xfId="375" xr:uid="{00000000-0005-0000-0000-0000DB000000}"/>
    <cellStyle name="Moneda 2 11 2" xfId="376" xr:uid="{00000000-0005-0000-0000-0000DC000000}"/>
    <cellStyle name="Moneda 2 2" xfId="229" xr:uid="{00000000-0005-0000-0000-0000DD000000}"/>
    <cellStyle name="Moneda 2 2 2" xfId="230" xr:uid="{00000000-0005-0000-0000-0000DE000000}"/>
    <cellStyle name="Moneda 2 2 3" xfId="231" xr:uid="{00000000-0005-0000-0000-0000DF000000}"/>
    <cellStyle name="Moneda 2 3" xfId="232" xr:uid="{00000000-0005-0000-0000-0000E0000000}"/>
    <cellStyle name="Moneda 2 3 2" xfId="233" xr:uid="{00000000-0005-0000-0000-0000E1000000}"/>
    <cellStyle name="Moneda 2 4" xfId="234" xr:uid="{00000000-0005-0000-0000-0000E2000000}"/>
    <cellStyle name="Moneda 2 5" xfId="235" xr:uid="{00000000-0005-0000-0000-0000E3000000}"/>
    <cellStyle name="Moneda 2 6" xfId="228" xr:uid="{00000000-0005-0000-0000-0000E4000000}"/>
    <cellStyle name="Moneda 2 7" xfId="374" xr:uid="{00000000-0005-0000-0000-0000E5000000}"/>
    <cellStyle name="Moneda 3" xfId="38" xr:uid="{00000000-0005-0000-0000-0000E6000000}"/>
    <cellStyle name="Moneda 3 11" xfId="9" xr:uid="{00000000-0005-0000-0000-0000E7000000}"/>
    <cellStyle name="Moneda 3 2" xfId="236" xr:uid="{00000000-0005-0000-0000-0000E8000000}"/>
    <cellStyle name="Moneda 3 2 2" xfId="237" xr:uid="{00000000-0005-0000-0000-0000E9000000}"/>
    <cellStyle name="Moneda 3 2 3" xfId="238" xr:uid="{00000000-0005-0000-0000-0000EA000000}"/>
    <cellStyle name="Moneda 3 2 4" xfId="377" xr:uid="{00000000-0005-0000-0000-0000EB000000}"/>
    <cellStyle name="Moneda 3 3" xfId="239" xr:uid="{00000000-0005-0000-0000-0000EC000000}"/>
    <cellStyle name="Moneda 3 3 2" xfId="240" xr:uid="{00000000-0005-0000-0000-0000ED000000}"/>
    <cellStyle name="Moneda 3 4" xfId="241" xr:uid="{00000000-0005-0000-0000-0000EE000000}"/>
    <cellStyle name="Moneda 3 4 2" xfId="12" xr:uid="{00000000-0005-0000-0000-0000EF000000}"/>
    <cellStyle name="Moneda 3 5" xfId="242" xr:uid="{00000000-0005-0000-0000-0000F0000000}"/>
    <cellStyle name="Moneda 4" xfId="243" xr:uid="{00000000-0005-0000-0000-0000F1000000}"/>
    <cellStyle name="Moneda 4 2" xfId="244" xr:uid="{00000000-0005-0000-0000-0000F2000000}"/>
    <cellStyle name="Moneda 4 3" xfId="245" xr:uid="{00000000-0005-0000-0000-0000F3000000}"/>
    <cellStyle name="Moneda 5" xfId="246" xr:uid="{00000000-0005-0000-0000-0000F4000000}"/>
    <cellStyle name="Moneda 5 2" xfId="378" xr:uid="{00000000-0005-0000-0000-0000F5000000}"/>
    <cellStyle name="Moneda 6" xfId="247" xr:uid="{00000000-0005-0000-0000-0000F6000000}"/>
    <cellStyle name="Moneda 7" xfId="248" xr:uid="{00000000-0005-0000-0000-0000F7000000}"/>
    <cellStyle name="Moneda 7 2" xfId="379" xr:uid="{00000000-0005-0000-0000-0000F8000000}"/>
    <cellStyle name="Moneda 8" xfId="220" xr:uid="{00000000-0005-0000-0000-0000F9000000}"/>
    <cellStyle name="Moneda 8 2" xfId="380" xr:uid="{00000000-0005-0000-0000-0000FA000000}"/>
    <cellStyle name="Moneda 9" xfId="381" xr:uid="{00000000-0005-0000-0000-0000FB000000}"/>
    <cellStyle name="Neutral 2" xfId="249" xr:uid="{00000000-0005-0000-0000-0000FC000000}"/>
    <cellStyle name="Neutral 3" xfId="250" xr:uid="{00000000-0005-0000-0000-0000FD000000}"/>
    <cellStyle name="Normal" xfId="0" builtinId="0"/>
    <cellStyle name="Normal 10" xfId="1" xr:uid="{00000000-0005-0000-0000-0000FF000000}"/>
    <cellStyle name="Normal 10 2" xfId="2" xr:uid="{00000000-0005-0000-0000-000000010000}"/>
    <cellStyle name="Normal 11" xfId="383" xr:uid="{00000000-0005-0000-0000-000001010000}"/>
    <cellStyle name="Normal 12" xfId="251" xr:uid="{00000000-0005-0000-0000-000002010000}"/>
    <cellStyle name="Normal 12 2" xfId="6" xr:uid="{00000000-0005-0000-0000-000003010000}"/>
    <cellStyle name="Normal 12 2 2" xfId="15" xr:uid="{00000000-0005-0000-0000-000004010000}"/>
    <cellStyle name="Normal 13" xfId="382" xr:uid="{00000000-0005-0000-0000-000005010000}"/>
    <cellStyle name="Normal 15" xfId="17" xr:uid="{00000000-0005-0000-0000-000006010000}"/>
    <cellStyle name="Normal 15 2" xfId="252" xr:uid="{00000000-0005-0000-0000-000007010000}"/>
    <cellStyle name="Normal 16" xfId="16" xr:uid="{00000000-0005-0000-0000-000008010000}"/>
    <cellStyle name="Normal 17" xfId="22" xr:uid="{00000000-0005-0000-0000-000009010000}"/>
    <cellStyle name="Normal 17 2" xfId="27" xr:uid="{00000000-0005-0000-0000-00000A010000}"/>
    <cellStyle name="Normal 19" xfId="384" xr:uid="{00000000-0005-0000-0000-00000B010000}"/>
    <cellStyle name="Normal 19 2" xfId="385" xr:uid="{00000000-0005-0000-0000-00000C010000}"/>
    <cellStyle name="Normal 2" xfId="37" xr:uid="{00000000-0005-0000-0000-00000D010000}"/>
    <cellStyle name="Normal 2 10" xfId="25" xr:uid="{00000000-0005-0000-0000-00000E010000}"/>
    <cellStyle name="Normal 2 2" xfId="31" xr:uid="{00000000-0005-0000-0000-00000F010000}"/>
    <cellStyle name="Normal 2 2 2" xfId="255" xr:uid="{00000000-0005-0000-0000-000010010000}"/>
    <cellStyle name="Normal 2 2 2 2" xfId="386" xr:uid="{00000000-0005-0000-0000-000011010000}"/>
    <cellStyle name="Normal 2 2 3" xfId="256" xr:uid="{00000000-0005-0000-0000-000012010000}"/>
    <cellStyle name="Normal 2 2 3 2" xfId="387" xr:uid="{00000000-0005-0000-0000-000013010000}"/>
    <cellStyle name="Normal 2 2 4" xfId="254" xr:uid="{00000000-0005-0000-0000-000014010000}"/>
    <cellStyle name="Normal 2 3" xfId="257" xr:uid="{00000000-0005-0000-0000-000015010000}"/>
    <cellStyle name="Normal 2 3 2" xfId="258" xr:uid="{00000000-0005-0000-0000-000016010000}"/>
    <cellStyle name="Normal 2 3 2 2" xfId="259" xr:uid="{00000000-0005-0000-0000-000017010000}"/>
    <cellStyle name="Normal 2 3 3" xfId="260" xr:uid="{00000000-0005-0000-0000-000018010000}"/>
    <cellStyle name="Normal 2 3 4" xfId="261" xr:uid="{00000000-0005-0000-0000-000019010000}"/>
    <cellStyle name="Normal 2 3_2010 APU GRUPO No. 4 OK" xfId="262" xr:uid="{00000000-0005-0000-0000-00001A010000}"/>
    <cellStyle name="Normal 2 4" xfId="263" xr:uid="{00000000-0005-0000-0000-00001B010000}"/>
    <cellStyle name="Normal 2 4 2" xfId="264" xr:uid="{00000000-0005-0000-0000-00001C010000}"/>
    <cellStyle name="Normal 2 4 2 2" xfId="265" xr:uid="{00000000-0005-0000-0000-00001D010000}"/>
    <cellStyle name="Normal 2 4 3" xfId="266" xr:uid="{00000000-0005-0000-0000-00001E010000}"/>
    <cellStyle name="Normal 2 5" xfId="267" xr:uid="{00000000-0005-0000-0000-00001F010000}"/>
    <cellStyle name="Normal 2 6" xfId="268" xr:uid="{00000000-0005-0000-0000-000020010000}"/>
    <cellStyle name="Normal 2 7" xfId="43" xr:uid="{00000000-0005-0000-0000-000021010000}"/>
    <cellStyle name="Normal 2 7 2" xfId="269" xr:uid="{00000000-0005-0000-0000-000022010000}"/>
    <cellStyle name="Normal 2 7 3" xfId="388" xr:uid="{00000000-0005-0000-0000-000023010000}"/>
    <cellStyle name="Normal 2 8" xfId="253" xr:uid="{00000000-0005-0000-0000-000024010000}"/>
    <cellStyle name="Normal 2_2010 APU GRUPO No. 4 OK" xfId="270" xr:uid="{00000000-0005-0000-0000-000025010000}"/>
    <cellStyle name="Normal 22" xfId="271" xr:uid="{00000000-0005-0000-0000-000026010000}"/>
    <cellStyle name="Normal 22 2" xfId="389" xr:uid="{00000000-0005-0000-0000-000027010000}"/>
    <cellStyle name="Normal 22 3" xfId="272" xr:uid="{00000000-0005-0000-0000-000028010000}"/>
    <cellStyle name="Normal 22 3 2" xfId="390" xr:uid="{00000000-0005-0000-0000-000029010000}"/>
    <cellStyle name="Normal 24" xfId="273" xr:uid="{00000000-0005-0000-0000-00002A010000}"/>
    <cellStyle name="Normal 3" xfId="274" xr:uid="{00000000-0005-0000-0000-00002B010000}"/>
    <cellStyle name="Normal 3 10" xfId="4" xr:uid="{00000000-0005-0000-0000-00002C010000}"/>
    <cellStyle name="Normal 3 11" xfId="3" xr:uid="{00000000-0005-0000-0000-00002D010000}"/>
    <cellStyle name="Normal 3 11 2" xfId="5" xr:uid="{00000000-0005-0000-0000-00002E010000}"/>
    <cellStyle name="Normal 3 11 3" xfId="24" xr:uid="{00000000-0005-0000-0000-00002F010000}"/>
    <cellStyle name="Normal 3 2" xfId="275" xr:uid="{00000000-0005-0000-0000-000030010000}"/>
    <cellStyle name="Normal 3 2 17" xfId="20" xr:uid="{00000000-0005-0000-0000-000031010000}"/>
    <cellStyle name="Normal 3 2 2" xfId="276" xr:uid="{00000000-0005-0000-0000-000032010000}"/>
    <cellStyle name="Normal 3 3" xfId="277" xr:uid="{00000000-0005-0000-0000-000033010000}"/>
    <cellStyle name="Normal 3 3 2" xfId="391" xr:uid="{00000000-0005-0000-0000-000034010000}"/>
    <cellStyle name="Normal 3 4" xfId="278" xr:uid="{00000000-0005-0000-0000-000035010000}"/>
    <cellStyle name="Normal 3 5" xfId="279" xr:uid="{00000000-0005-0000-0000-000036010000}"/>
    <cellStyle name="Normal 3 6" xfId="280" xr:uid="{00000000-0005-0000-0000-000037010000}"/>
    <cellStyle name="Normal 3_PRESUPUESTO SALADOBLANCO" xfId="281" xr:uid="{00000000-0005-0000-0000-000038010000}"/>
    <cellStyle name="Normal 30" xfId="282" xr:uid="{00000000-0005-0000-0000-000039010000}"/>
    <cellStyle name="Normal 39" xfId="283" xr:uid="{00000000-0005-0000-0000-00003A010000}"/>
    <cellStyle name="Normal 4" xfId="284" xr:uid="{00000000-0005-0000-0000-00003B010000}"/>
    <cellStyle name="Normal 4 2" xfId="285" xr:uid="{00000000-0005-0000-0000-00003C010000}"/>
    <cellStyle name="Normal 4 2 2" xfId="286" xr:uid="{00000000-0005-0000-0000-00003D010000}"/>
    <cellStyle name="Normal 4 2 2 2" xfId="392" xr:uid="{00000000-0005-0000-0000-00003E010000}"/>
    <cellStyle name="Normal 4 2 3" xfId="287" xr:uid="{00000000-0005-0000-0000-00003F010000}"/>
    <cellStyle name="Normal 4 3" xfId="288" xr:uid="{00000000-0005-0000-0000-000040010000}"/>
    <cellStyle name="Normal 4 4" xfId="289" xr:uid="{00000000-0005-0000-0000-000041010000}"/>
    <cellStyle name="Normal 4_2010 APU GRUPO No. 4 OK" xfId="290" xr:uid="{00000000-0005-0000-0000-000042010000}"/>
    <cellStyle name="Normal 5" xfId="35" xr:uid="{00000000-0005-0000-0000-000043010000}"/>
    <cellStyle name="Normal 5 2" xfId="292" xr:uid="{00000000-0005-0000-0000-000044010000}"/>
    <cellStyle name="Normal 5 2 2" xfId="293" xr:uid="{00000000-0005-0000-0000-000045010000}"/>
    <cellStyle name="Normal 5 2 3" xfId="394" xr:uid="{00000000-0005-0000-0000-000046010000}"/>
    <cellStyle name="Normal 5 3" xfId="294" xr:uid="{00000000-0005-0000-0000-000047010000}"/>
    <cellStyle name="Normal 5 3 2" xfId="396" xr:uid="{00000000-0005-0000-0000-000048010000}"/>
    <cellStyle name="Normal 5 3 3" xfId="395" xr:uid="{00000000-0005-0000-0000-000049010000}"/>
    <cellStyle name="Normal 5 4" xfId="295" xr:uid="{00000000-0005-0000-0000-00004A010000}"/>
    <cellStyle name="Normal 5 5" xfId="296" xr:uid="{00000000-0005-0000-0000-00004B010000}"/>
    <cellStyle name="Normal 5 6" xfId="291" xr:uid="{00000000-0005-0000-0000-00004C010000}"/>
    <cellStyle name="Normal 5 7" xfId="393" xr:uid="{00000000-0005-0000-0000-00004D010000}"/>
    <cellStyle name="Normal 6" xfId="297" xr:uid="{00000000-0005-0000-0000-00004E010000}"/>
    <cellStyle name="Normal 6 2" xfId="298" xr:uid="{00000000-0005-0000-0000-00004F010000}"/>
    <cellStyle name="Normal 6 3" xfId="397" xr:uid="{00000000-0005-0000-0000-000050010000}"/>
    <cellStyle name="Normal 6 5" xfId="299" xr:uid="{00000000-0005-0000-0000-000051010000}"/>
    <cellStyle name="Normal 7" xfId="300" xr:uid="{00000000-0005-0000-0000-000052010000}"/>
    <cellStyle name="Normal 8" xfId="44" xr:uid="{00000000-0005-0000-0000-000053010000}"/>
    <cellStyle name="Normal 8 2" xfId="398" xr:uid="{00000000-0005-0000-0000-000054010000}"/>
    <cellStyle name="Normal 9" xfId="355" xr:uid="{00000000-0005-0000-0000-000055010000}"/>
    <cellStyle name="Normal 9 2" xfId="34" xr:uid="{00000000-0005-0000-0000-000056010000}"/>
    <cellStyle name="Normal_ESTABLECIMIENTO Y MANTENIMIENTO" xfId="14" xr:uid="{00000000-0005-0000-0000-000057010000}"/>
    <cellStyle name="Notas 2" xfId="301" xr:uid="{00000000-0005-0000-0000-000058010000}"/>
    <cellStyle name="Notas 2 2" xfId="302" xr:uid="{00000000-0005-0000-0000-000059010000}"/>
    <cellStyle name="Notas 2 2 2" xfId="303" xr:uid="{00000000-0005-0000-0000-00005A010000}"/>
    <cellStyle name="Notas 2 3" xfId="304" xr:uid="{00000000-0005-0000-0000-00005B010000}"/>
    <cellStyle name="Notas 3" xfId="305" xr:uid="{00000000-0005-0000-0000-00005C010000}"/>
    <cellStyle name="Notas 3 2" xfId="306" xr:uid="{00000000-0005-0000-0000-00005D010000}"/>
    <cellStyle name="Note" xfId="307" xr:uid="{00000000-0005-0000-0000-00005E010000}"/>
    <cellStyle name="Note 2" xfId="308" xr:uid="{00000000-0005-0000-0000-00005F010000}"/>
    <cellStyle name="Output" xfId="309" xr:uid="{00000000-0005-0000-0000-000060010000}"/>
    <cellStyle name="Percent 2" xfId="310" xr:uid="{00000000-0005-0000-0000-000061010000}"/>
    <cellStyle name="Percent 2 2" xfId="311" xr:uid="{00000000-0005-0000-0000-000062010000}"/>
    <cellStyle name="Porcentaje" xfId="42" builtinId="5"/>
    <cellStyle name="Porcentaje 2" xfId="313" xr:uid="{00000000-0005-0000-0000-000064010000}"/>
    <cellStyle name="Porcentaje 2 2" xfId="314" xr:uid="{00000000-0005-0000-0000-000065010000}"/>
    <cellStyle name="Porcentaje 2 3" xfId="399" xr:uid="{00000000-0005-0000-0000-000066010000}"/>
    <cellStyle name="Porcentaje 3" xfId="315" xr:uid="{00000000-0005-0000-0000-000067010000}"/>
    <cellStyle name="Porcentaje 3 2" xfId="316" xr:uid="{00000000-0005-0000-0000-000068010000}"/>
    <cellStyle name="Porcentaje 4" xfId="8" xr:uid="{00000000-0005-0000-0000-000069010000}"/>
    <cellStyle name="Porcentaje 4 2" xfId="317" xr:uid="{00000000-0005-0000-0000-00006A010000}"/>
    <cellStyle name="Porcentaje 5" xfId="312" xr:uid="{00000000-0005-0000-0000-00006B010000}"/>
    <cellStyle name="Porcentual 2" xfId="318" xr:uid="{00000000-0005-0000-0000-00006C010000}"/>
    <cellStyle name="Porcentual 2 10" xfId="33" xr:uid="{00000000-0005-0000-0000-00006D010000}"/>
    <cellStyle name="Porcentual 2 2" xfId="319" xr:uid="{00000000-0005-0000-0000-00006E010000}"/>
    <cellStyle name="Porcentual 2 2 2" xfId="320" xr:uid="{00000000-0005-0000-0000-00006F010000}"/>
    <cellStyle name="Porcentual 2 3" xfId="321" xr:uid="{00000000-0005-0000-0000-000070010000}"/>
    <cellStyle name="Porcentual 2 3 2" xfId="322" xr:uid="{00000000-0005-0000-0000-000071010000}"/>
    <cellStyle name="Porcentual 2 3 2 2" xfId="323" xr:uid="{00000000-0005-0000-0000-000072010000}"/>
    <cellStyle name="Porcentual 2 3 3" xfId="324" xr:uid="{00000000-0005-0000-0000-000073010000}"/>
    <cellStyle name="Porcentual 2 4" xfId="325" xr:uid="{00000000-0005-0000-0000-000074010000}"/>
    <cellStyle name="Porcentual 2 4 2" xfId="326" xr:uid="{00000000-0005-0000-0000-000075010000}"/>
    <cellStyle name="Porcentual 2 5" xfId="327" xr:uid="{00000000-0005-0000-0000-000076010000}"/>
    <cellStyle name="Porcentual 3" xfId="328" xr:uid="{00000000-0005-0000-0000-000077010000}"/>
    <cellStyle name="Porcentual 3 2" xfId="329" xr:uid="{00000000-0005-0000-0000-000078010000}"/>
    <cellStyle name="Porcentual 4" xfId="330" xr:uid="{00000000-0005-0000-0000-000079010000}"/>
    <cellStyle name="Porcentual 4 2" xfId="331" xr:uid="{00000000-0005-0000-0000-00007A010000}"/>
    <cellStyle name="Porcentual 4 2 2" xfId="332" xr:uid="{00000000-0005-0000-0000-00007B010000}"/>
    <cellStyle name="Porcentual 4 3" xfId="333" xr:uid="{00000000-0005-0000-0000-00007C010000}"/>
    <cellStyle name="Porcentual 5" xfId="334" xr:uid="{00000000-0005-0000-0000-00007D010000}"/>
    <cellStyle name="Porcentual 5 2" xfId="335" xr:uid="{00000000-0005-0000-0000-00007E010000}"/>
    <cellStyle name="Porcentual 6" xfId="336" xr:uid="{00000000-0005-0000-0000-00007F010000}"/>
    <cellStyle name="Salida 2" xfId="337" xr:uid="{00000000-0005-0000-0000-000080010000}"/>
    <cellStyle name="Salida 3" xfId="338" xr:uid="{00000000-0005-0000-0000-000081010000}"/>
    <cellStyle name="Texto de advertencia 2" xfId="339" xr:uid="{00000000-0005-0000-0000-000082010000}"/>
    <cellStyle name="Texto de advertencia 3" xfId="340" xr:uid="{00000000-0005-0000-0000-000083010000}"/>
    <cellStyle name="Texto explicativo 2" xfId="341" xr:uid="{00000000-0005-0000-0000-000084010000}"/>
    <cellStyle name="Texto explicativo 3" xfId="342" xr:uid="{00000000-0005-0000-0000-000085010000}"/>
    <cellStyle name="Title" xfId="343" xr:uid="{00000000-0005-0000-0000-000086010000}"/>
    <cellStyle name="Título 1 2" xfId="344" xr:uid="{00000000-0005-0000-0000-000087010000}"/>
    <cellStyle name="Título 1 3" xfId="345" xr:uid="{00000000-0005-0000-0000-000088010000}"/>
    <cellStyle name="Título 2 2" xfId="346" xr:uid="{00000000-0005-0000-0000-000089010000}"/>
    <cellStyle name="Título 2 3" xfId="347" xr:uid="{00000000-0005-0000-0000-00008A010000}"/>
    <cellStyle name="Título 3 2" xfId="348" xr:uid="{00000000-0005-0000-0000-00008B010000}"/>
    <cellStyle name="Título 3 3" xfId="349" xr:uid="{00000000-0005-0000-0000-00008C010000}"/>
    <cellStyle name="Título 4" xfId="350" xr:uid="{00000000-0005-0000-0000-00008D010000}"/>
    <cellStyle name="Título 5" xfId="351" xr:uid="{00000000-0005-0000-0000-00008E010000}"/>
    <cellStyle name="Total 2" xfId="352" xr:uid="{00000000-0005-0000-0000-00008F010000}"/>
    <cellStyle name="Total 3" xfId="353" xr:uid="{00000000-0005-0000-0000-000090010000}"/>
    <cellStyle name="Warning Text" xfId="354" xr:uid="{00000000-0005-0000-0000-000091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84" Type="http://schemas.openxmlformats.org/officeDocument/2006/relationships/externalLink" Target="externalLinks/externalLink80.xml"/><Relationship Id="rId89" Type="http://schemas.openxmlformats.org/officeDocument/2006/relationships/externalLink" Target="externalLinks/externalLink85.xml"/><Relationship Id="rId16" Type="http://schemas.openxmlformats.org/officeDocument/2006/relationships/externalLink" Target="externalLinks/externalLink12.xml"/><Relationship Id="rId107" Type="http://schemas.openxmlformats.org/officeDocument/2006/relationships/customXml" Target="../customXml/item1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5" Type="http://schemas.openxmlformats.org/officeDocument/2006/relationships/externalLink" Target="externalLinks/externalLink1.xml"/><Relationship Id="rId90" Type="http://schemas.openxmlformats.org/officeDocument/2006/relationships/externalLink" Target="externalLinks/externalLink86.xml"/><Relationship Id="rId95" Type="http://schemas.openxmlformats.org/officeDocument/2006/relationships/externalLink" Target="externalLinks/externalLink91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theme" Target="theme/theme1.xml"/><Relationship Id="rId108" Type="http://schemas.openxmlformats.org/officeDocument/2006/relationships/customXml" Target="../customXml/item2.xml"/><Relationship Id="rId54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6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customXml" Target="../customXml/item3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styles" Target="styles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sharedStrings" Target="sharedStrings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154781</xdr:colOff>
      <xdr:row>1</xdr:row>
      <xdr:rowOff>59530</xdr:rowOff>
    </xdr:from>
    <xdr:to>
      <xdr:col>2</xdr:col>
      <xdr:colOff>571500</xdr:colOff>
      <xdr:row>3</xdr:row>
      <xdr:rowOff>228960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969" y="273843"/>
          <a:ext cx="1000125" cy="76474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154781</xdr:colOff>
      <xdr:row>1</xdr:row>
      <xdr:rowOff>59530</xdr:rowOff>
    </xdr:from>
    <xdr:to>
      <xdr:col>2</xdr:col>
      <xdr:colOff>571500</xdr:colOff>
      <xdr:row>3</xdr:row>
      <xdr:rowOff>228960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697C2004-3466-4D3B-81D0-E3DCCC97D9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731" y="269080"/>
          <a:ext cx="997744" cy="7599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357187</xdr:colOff>
      <xdr:row>1</xdr:row>
      <xdr:rowOff>71437</xdr:rowOff>
    </xdr:from>
    <xdr:to>
      <xdr:col>2</xdr:col>
      <xdr:colOff>1021279</xdr:colOff>
      <xdr:row>3</xdr:row>
      <xdr:rowOff>250031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281" y="285750"/>
          <a:ext cx="1152248" cy="88106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atrimonio neto personal"/>
      <sheetName val="Cálculos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"/>
      <sheetName val="_x0000_㈀㰰⌀_x0000_㈀㰮⌀_x0000_䰀଒v_x0000__x0000__x0000_頀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CORTE DE OBRA N° 1"/>
      <sheetName val="memoria"/>
      <sheetName val="memoria 1"/>
      <sheetName val="&quot;PAGA&quot;"/>
      <sheetName val="MATERIALES Y RECURSOS"/>
      <sheetName val="ó&gt;????j0$?#???j_$?#???LÓu????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REAJUSTESACTA1PROVI"/>
      <sheetName val="Indicadores_Y_Listas4"/>
      <sheetName val="Indicadores_Y_Listas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PRESUPUESTOS-REV1.xls"/>
      <sheetName val="BASE_DE_DATOS_DE_PRECIOS"/>
      <sheetName val="BASE_DE_DATOS_DE_PRECIOS1"/>
      <sheetName val="EMPRESAS"/>
      <sheetName val="Skid Lifting Lug"/>
      <sheetName val="Datos_CO"/>
      <sheetName val="CABLE CONTROL"/>
      <sheetName val="CCONC"/>
      <sheetName val="ACTA PROVEEDORES"/>
      <sheetName val="ACTA INICIO"/>
      <sheetName val="ACTA PARCIAL"/>
      <sheetName val="ACTA TERMINACION"/>
      <sheetName val="PSM Monthly"/>
      <sheetName val="BQMPALOC"/>
      <sheetName val="ACTA No.5"/>
      <sheetName val="IV. MANO DE OBRA AIU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sistividad "/>
      <sheetName val="BCE-ENERO-2004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API93"/>
      <sheetName val="Programacion"/>
      <sheetName val="Relación De Equipos"/>
      <sheetName val="strsumm0"/>
    </sheetNames>
    <sheetDataSet>
      <sheetData sheetId="0"/>
      <sheetData sheetId="1"/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/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>
        <row r="2">
          <cell r="A2">
            <v>0</v>
          </cell>
        </row>
      </sheetData>
      <sheetData sheetId="1055"/>
      <sheetData sheetId="1056" refreshError="1"/>
      <sheetData sheetId="1057" refreshError="1"/>
      <sheetData sheetId="1058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/>
      <sheetData sheetId="1072">
        <row r="2">
          <cell r="A2">
            <v>0</v>
          </cell>
        </row>
      </sheetData>
      <sheetData sheetId="1073"/>
      <sheetData sheetId="1074"/>
      <sheetData sheetId="1075"/>
      <sheetData sheetId="1076"/>
      <sheetData sheetId="1077"/>
      <sheetData sheetId="1078"/>
      <sheetData sheetId="1079" refreshError="1"/>
      <sheetData sheetId="1080" refreshError="1"/>
      <sheetData sheetId="1081">
        <row r="2">
          <cell r="A2">
            <v>0</v>
          </cell>
        </row>
      </sheetData>
      <sheetData sheetId="1082"/>
      <sheetData sheetId="1083" refreshError="1"/>
      <sheetData sheetId="1084" refreshError="1"/>
      <sheetData sheetId="1085">
        <row r="2">
          <cell r="A2">
            <v>0</v>
          </cell>
        </row>
      </sheetData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>
        <row r="2">
          <cell r="A2">
            <v>0</v>
          </cell>
        </row>
      </sheetData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/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5">
          <cell r="B5" t="str">
            <v>T1</v>
          </cell>
        </row>
      </sheetData>
      <sheetData sheetId="1396">
        <row r="2">
          <cell r="B2">
            <v>100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/>
      <sheetData sheetId="1403">
        <row r="5">
          <cell r="B5" t="str">
            <v>T1</v>
          </cell>
        </row>
      </sheetData>
      <sheetData sheetId="1404">
        <row r="2">
          <cell r="B2">
            <v>100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/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/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 refreshError="1"/>
      <sheetData sheetId="1741" refreshError="1"/>
      <sheetData sheetId="1742" refreshError="1"/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1747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 refreshError="1"/>
      <sheetData sheetId="1755" refreshError="1"/>
      <sheetData sheetId="1756" refreshError="1"/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/>
      <sheetData sheetId="1761">
        <row r="2">
          <cell r="A2">
            <v>0</v>
          </cell>
        </row>
      </sheetData>
      <sheetData sheetId="1762"/>
      <sheetData sheetId="1763">
        <row r="2">
          <cell r="B2">
            <v>0</v>
          </cell>
        </row>
      </sheetData>
      <sheetData sheetId="1764">
        <row r="2">
          <cell r="B2" t="str">
            <v>Patrimonio
neto
personal</v>
          </cell>
        </row>
      </sheetData>
      <sheetData sheetId="1765" refreshError="1"/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/>
      <sheetData sheetId="1780"/>
      <sheetData sheetId="178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1782" refreshError="1"/>
      <sheetData sheetId="1783" refreshError="1"/>
      <sheetData sheetId="1784"/>
      <sheetData sheetId="1785">
        <row r="2">
          <cell r="B2">
            <v>0</v>
          </cell>
        </row>
      </sheetData>
      <sheetData sheetId="1786"/>
      <sheetData sheetId="1787"/>
      <sheetData sheetId="1788"/>
      <sheetData sheetId="1789"/>
      <sheetData sheetId="1790"/>
      <sheetData sheetId="1791"/>
      <sheetData sheetId="1792">
        <row r="2">
          <cell r="A2">
            <v>0</v>
          </cell>
        </row>
      </sheetData>
      <sheetData sheetId="1793"/>
      <sheetData sheetId="1794">
        <row r="2">
          <cell r="A2">
            <v>0</v>
          </cell>
        </row>
      </sheetData>
      <sheetData sheetId="1795"/>
      <sheetData sheetId="1796"/>
      <sheetData sheetId="1797"/>
      <sheetData sheetId="1798"/>
      <sheetData sheetId="1799" refreshError="1"/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/>
      <sheetData sheetId="1866"/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/>
      <sheetData sheetId="1883"/>
      <sheetData sheetId="1884"/>
      <sheetData sheetId="1885">
        <row r="2">
          <cell r="A2">
            <v>0</v>
          </cell>
        </row>
      </sheetData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>
        <row r="2">
          <cell r="A2">
            <v>0</v>
          </cell>
        </row>
      </sheetData>
      <sheetData sheetId="1913"/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/>
      <sheetData sheetId="2001"/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>
        <row r="2">
          <cell r="A2">
            <v>0</v>
          </cell>
        </row>
      </sheetData>
      <sheetData sheetId="2051"/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>
        <row r="2">
          <cell r="A2">
            <v>0</v>
          </cell>
        </row>
      </sheetData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>
        <row r="2">
          <cell r="A2">
            <v>0</v>
          </cell>
        </row>
      </sheetData>
      <sheetData sheetId="2235"/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5">
          <cell r="B5" t="str">
            <v>T1</v>
          </cell>
        </row>
      </sheetData>
      <sheetData sheetId="2317">
        <row r="2">
          <cell r="B2">
            <v>100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/>
      <sheetData sheetId="2321"/>
      <sheetData sheetId="2322"/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>
        <row r="2">
          <cell r="A2">
            <v>0</v>
          </cell>
        </row>
      </sheetData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/>
      <sheetData sheetId="2612"/>
      <sheetData sheetId="2613">
        <row r="2">
          <cell r="A2">
            <v>0</v>
          </cell>
        </row>
      </sheetData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/>
      <sheetData sheetId="2685"/>
      <sheetData sheetId="2686"/>
      <sheetData sheetId="2687"/>
      <sheetData sheetId="2688"/>
      <sheetData sheetId="2689"/>
      <sheetData sheetId="2690"/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>
        <row r="2">
          <cell r="A2">
            <v>0</v>
          </cell>
        </row>
      </sheetData>
      <sheetData sheetId="2782"/>
      <sheetData sheetId="2783"/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/>
      <sheetData sheetId="2869"/>
      <sheetData sheetId="2870"/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 refreshError="1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>
        <row r="2">
          <cell r="A2">
            <v>0</v>
          </cell>
        </row>
      </sheetData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>
        <row r="2">
          <cell r="A2">
            <v>0</v>
          </cell>
        </row>
      </sheetData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/>
      <sheetData sheetId="3128"/>
      <sheetData sheetId="3129">
        <row r="2">
          <cell r="A2">
            <v>0</v>
          </cell>
        </row>
      </sheetData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/>
      <sheetData sheetId="3201"/>
      <sheetData sheetId="3202"/>
      <sheetData sheetId="3203"/>
      <sheetData sheetId="3204"/>
      <sheetData sheetId="3205"/>
      <sheetData sheetId="3206"/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>
        <row r="2">
          <cell r="A2">
            <v>0</v>
          </cell>
        </row>
      </sheetData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>
        <row r="2">
          <cell r="A2">
            <v>0</v>
          </cell>
        </row>
      </sheetData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/>
      <sheetData sheetId="3498"/>
      <sheetData sheetId="3499">
        <row r="2">
          <cell r="A2">
            <v>0</v>
          </cell>
        </row>
      </sheetData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/>
      <sheetData sheetId="3571"/>
      <sheetData sheetId="3572"/>
      <sheetData sheetId="3573"/>
      <sheetData sheetId="3574"/>
      <sheetData sheetId="3575"/>
      <sheetData sheetId="3576"/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>
        <row r="2">
          <cell r="A2">
            <v>0</v>
          </cell>
        </row>
      </sheetData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>
        <row r="2">
          <cell r="A2">
            <v>0</v>
          </cell>
        </row>
      </sheetData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/>
      <sheetData sheetId="3868"/>
      <sheetData sheetId="3869">
        <row r="2">
          <cell r="A2">
            <v>0</v>
          </cell>
        </row>
      </sheetData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/>
      <sheetData sheetId="3941"/>
      <sheetData sheetId="3942"/>
      <sheetData sheetId="3943"/>
      <sheetData sheetId="3944"/>
      <sheetData sheetId="3945"/>
      <sheetData sheetId="3946"/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>
        <row r="2">
          <cell r="A2">
            <v>0</v>
          </cell>
        </row>
      </sheetData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>
        <row r="2">
          <cell r="A2">
            <v>0</v>
          </cell>
        </row>
      </sheetData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>
        <row r="2">
          <cell r="A2">
            <v>0</v>
          </cell>
        </row>
      </sheetData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>
        <row r="2">
          <cell r="A2">
            <v>0</v>
          </cell>
        </row>
      </sheetData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/>
      <sheetData sheetId="4793"/>
      <sheetData sheetId="4794">
        <row r="2">
          <cell r="A2">
            <v>0</v>
          </cell>
        </row>
      </sheetData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/>
      <sheetData sheetId="4866"/>
      <sheetData sheetId="4867"/>
      <sheetData sheetId="4868"/>
      <sheetData sheetId="4869"/>
      <sheetData sheetId="4870"/>
      <sheetData sheetId="4871"/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>
        <row r="2">
          <cell r="A2">
            <v>0</v>
          </cell>
        </row>
      </sheetData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>
        <row r="2">
          <cell r="A2">
            <v>0</v>
          </cell>
        </row>
      </sheetData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>
        <row r="2">
          <cell r="A2">
            <v>0</v>
          </cell>
        </row>
      </sheetData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/>
      <sheetData sheetId="5348"/>
      <sheetData sheetId="5349">
        <row r="2">
          <cell r="A2">
            <v>0</v>
          </cell>
        </row>
      </sheetData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/>
      <sheetData sheetId="5421"/>
      <sheetData sheetId="5422"/>
      <sheetData sheetId="5423"/>
      <sheetData sheetId="5424"/>
      <sheetData sheetId="5425"/>
      <sheetData sheetId="5426"/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 refreshError="1"/>
      <sheetData sheetId="5506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/>
      <sheetData sheetId="5519">
        <row r="2">
          <cell r="B2" t="str">
            <v>Patrimonio
neto
personal</v>
          </cell>
        </row>
      </sheetData>
      <sheetData sheetId="5520"/>
      <sheetData sheetId="5521"/>
      <sheetData sheetId="5522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523">
        <row r="5">
          <cell r="A5">
            <v>0</v>
          </cell>
        </row>
      </sheetData>
      <sheetData sheetId="5524"/>
      <sheetData sheetId="5525">
        <row r="2">
          <cell r="A2">
            <v>0</v>
          </cell>
        </row>
      </sheetData>
      <sheetData sheetId="5526"/>
      <sheetData sheetId="5527"/>
      <sheetData sheetId="5528"/>
      <sheetData sheetId="5529"/>
      <sheetData sheetId="5530">
        <row r="2">
          <cell r="B2">
            <v>0</v>
          </cell>
        </row>
      </sheetData>
      <sheetData sheetId="5531"/>
      <sheetData sheetId="5532" refreshError="1"/>
      <sheetData sheetId="5533" refreshError="1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 refreshError="1"/>
      <sheetData sheetId="5586" refreshError="1"/>
      <sheetData sheetId="5587" refreshError="1"/>
      <sheetData sheetId="558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SEGUIM Y REPROG MES 1 (2)"/>
      <sheetName val="Hoja1 (2)"/>
      <sheetName val="Hoja1 (3)"/>
      <sheetName val="precios-básicos2002"/>
      <sheetName val="APUs"/>
      <sheetName val="LISTADO "/>
      <sheetName val="M.O."/>
      <sheetName val="_a  aaInformación GRUPO 4_A MIn"/>
      <sheetName val="#REF"/>
      <sheetName val="Hoja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3"/>
      <sheetName val="_aCCIDENTES_DE_1995___1996_xl_2"/>
      <sheetName val="aactividad"/>
      <sheetName val="HISTORICOS FUEL OIL EXP"/>
      <sheetName val="BASE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 ACTA FINAL + MODIFICATORIA "/>
      <sheetName val="ESTADO VÍA-CRIT.TECNICO"/>
      <sheetName val="ACTA No.1 "/>
      <sheetName val="_aCCIDENTES_DE_1995___1996_xl_5"/>
      <sheetName val="CANT OBRA"/>
      <sheetName val="_aCCIDENTES_DE_1995___1996_xl_6"/>
      <sheetName val="_aCCIDENTES_DE_1995___1996_xl_8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_aCCIDENTES_DE_1995___1996_xl_7"/>
      <sheetName val="_aCCIDENTES_DE_1995___1996_xl_9"/>
      <sheetName val="\Nuevos APU Córdoba\a  aaInform"/>
      <sheetName val="\E\Nuevos APU Córdoba\a  aaInfo"/>
      <sheetName val="\Users\JoseGabriel\Documents\Mi"/>
      <sheetName val="\Users\ANDRES FELIPE MUÑOZ\Down"/>
      <sheetName val="_aCCIDENTES_DE_1995___1996_x_15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4"/>
      <sheetName val="_aCCIDENTES_DE_1995___1996_x_12"/>
      <sheetName val="_aCCIDENTES_DE_1995___1996_x_10"/>
      <sheetName val="_aCCIDENTES_DE_1995___1996_x_11"/>
      <sheetName val="_aCCIDENTES_DE_1995___1996_x_13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 refreshError="1"/>
      <sheetData sheetId="283"/>
      <sheetData sheetId="284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 refreshError="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 refreshError="1"/>
      <sheetData sheetId="479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\\Giovanni\administracion vial\"/>
      <sheetName val="\MONTO AGOTABLE 2010\a  aaInfor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aactividad"/>
      <sheetName val="REQUISITOS INF INTERVENTORÍA"/>
      <sheetName val="gp05"/>
      <sheetName val="GP06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 refreshError="1"/>
      <sheetData sheetId="376"/>
      <sheetData sheetId="377"/>
      <sheetData sheetId="378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DATOS"/>
      <sheetName val="INFORME SEMANAL"/>
      <sheetName val="AVANCE SEMANAL"/>
      <sheetName val="CLIMA mes"/>
      <sheetName val="REG FOTO"/>
      <sheetName val="SISOMA"/>
      <sheetName val="\Users\USUARIO\Downloads\MANTEN"/>
      <sheetName val="Formulario N° 4"/>
      <sheetName val="MATERIALES"/>
      <sheetName val="EQUIPO"/>
      <sheetName val="CONT_ADI"/>
      <sheetName val="INDICMICROEMP"/>
      <sheetName val="INDICE"/>
      <sheetName val="Cuadrillas"/>
      <sheetName val="Jornal"/>
      <sheetName val="#REF"/>
      <sheetName val="Fornato 6"/>
      <sheetName val="precios-básicos2002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Concretos y morteros"/>
      <sheetName val="Datos iniciales "/>
      <sheetName val="Transporte"/>
      <sheetName val="ITEMS"/>
      <sheetName val="CrudosA"/>
      <sheetName val="casosWTI"/>
      <sheetName val="[a  aaInformación]__cceficien_4"/>
      <sheetName val="[a  aaInformación]__cceficien_3"/>
      <sheetName val="[a  aaInformación]//cceficiente"/>
      <sheetName val="[a  aaInformación]__cceficien_2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n_9"/>
      <sheetName val="M.O."/>
      <sheetName val="PANEL"/>
      <sheetName val="[a  aaInformación]__cceficie_15"/>
      <sheetName val="[a  aaInformación]__cceficie_14"/>
      <sheetName val="[a  aaInformación]__cceficie_12"/>
      <sheetName val="[a  aaInformación]__cceficie_10"/>
      <sheetName val="[a  aaInformación]__cceficie_11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MC SF GAVIONES"/>
      <sheetName val="PREC-BASE"/>
      <sheetName val="INSUMOS"/>
      <sheetName val="Acc%20Ago-Sep.xls"/>
      <sheetName val="otros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ANEXO 7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cc%20Ago-Sep_xls"/>
      <sheetName val="Concretos_y_morteros"/>
      <sheetName val="Datos_iniciales_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\\Amd\documentos_c\Documentos-W"/>
      <sheetName val="MC_SF_GAVIONES"/>
      <sheetName val="Generalidades_11"/>
      <sheetName val="Generalidades_2,31"/>
      <sheetName val="Mapa_estado_41"/>
      <sheetName val="Semáforo_51"/>
      <sheetName val="Semáforo_61"/>
      <sheetName val="Tortas_71"/>
      <sheetName val="Acciden-Señal_7A1"/>
      <sheetName val="Puentes_81"/>
      <sheetName val="Críticos_91"/>
      <sheetName val="Emerg_9A1"/>
      <sheetName val="Acci-Sep-12_(2)1"/>
      <sheetName val="Acc_Ago-Sep1"/>
      <sheetName val="ESTADO_RED1"/>
      <sheetName val="Plan_auditoría1"/>
      <sheetName val="Acc_Ago-Sep_xls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PRE-ACTA_05SC-20191"/>
      <sheetName val="1_2_Exc_1"/>
      <sheetName val="1_5_Derrum1"/>
      <sheetName val="1,6_Ad_Zodme1"/>
      <sheetName val="1,7_conform1"/>
      <sheetName val="1,14_Lleno_mec1"/>
      <sheetName val="1,17__topog1"/>
      <sheetName val="1,19_Desm1"/>
      <sheetName val="2,5_Sub_base1"/>
      <sheetName val="2_6_Base1"/>
      <sheetName val="3_4_Trans_&gt;30001"/>
      <sheetName val="4,1_Acero1"/>
      <sheetName val="4,2_Señal_I1"/>
      <sheetName val="4,5_Baranda1"/>
      <sheetName val="4,21,2,_neopreno1"/>
      <sheetName val="6,1_Exc_roca1"/>
      <sheetName val="6,2_Excav_mat_com1"/>
      <sheetName val="6,4_Excav_pil-21"/>
      <sheetName val="6,5_Excav_pil-41"/>
      <sheetName val="6,6_Excav_pil-61"/>
      <sheetName val="6,7_Excav_pil-81"/>
      <sheetName val="6,18_Pila1"/>
      <sheetName val="6,25_Concreto_D1"/>
      <sheetName val="6,27_Concreto_C1"/>
      <sheetName val="6,28_Concret_F1"/>
      <sheetName val="6,29_Cunetas1"/>
      <sheetName val="6,44_Mat,filtrante1"/>
      <sheetName val="6,46,1_Demolic1"/>
      <sheetName val="6,55_Reveg_1"/>
      <sheetName val="6,69,2_Concreto_42mpa1"/>
      <sheetName val="6,71_Alcanta_1"/>
      <sheetName val="8,1_Geotextil1"/>
      <sheetName val="8,4,1_Tub_filtro1"/>
      <sheetName val="8,5_Geo_Dren1"/>
      <sheetName val="8,10_Imprima1"/>
      <sheetName val="8,14_MDC-21"/>
      <sheetName val="8,15_Lineas1"/>
      <sheetName val="12,1_Tachas1"/>
      <sheetName val="12,10_Defensa1"/>
      <sheetName val="12,11_Seccion1"/>
      <sheetName val="12,13_Captafaros1"/>
      <sheetName val="220,1_Terraplen1"/>
      <sheetName val="230,P_-Mejor_4&quot;1"/>
      <sheetName val="310,10_Conformacion1"/>
      <sheetName val="630,3P_Caisson1"/>
      <sheetName val="630,7-_Concret_G1"/>
      <sheetName val="671,1_Cuneta1"/>
      <sheetName val="681,1,_Gavion1"/>
      <sheetName val="710,1,2_Señal_IV1"/>
      <sheetName val="710,1,3_Señal_V1"/>
      <sheetName val="720,1_Poste1"/>
      <sheetName val="900,1_Trans_&lt;10001"/>
      <sheetName val="900,3_Trans_Derrum1"/>
      <sheetName val="PREACTA_101"/>
      <sheetName val="Mezcla_1"/>
      <sheetName val="Fresado_1"/>
      <sheetName val="Imprimación_1"/>
      <sheetName val="Transporte_Mezcla_1"/>
      <sheetName val="Defensas_Metalicas1"/>
      <sheetName val="Base_1"/>
      <sheetName val="Transporte_Base_1"/>
      <sheetName val="Demarcación_H_1"/>
      <sheetName val="Señalizacion_Vertical_90_cm1"/>
      <sheetName val="S__Vertical_90_cm_TIPO_XI1"/>
      <sheetName val="Señalizacion_Vertical_120_cm1"/>
      <sheetName val="Señalizacion_Vertical_DCH1"/>
      <sheetName val="MINFRA-MN-IN-6-FR-2_SEGUIMIENT1"/>
      <sheetName val="Acc%20Ago-Sep_xls1"/>
      <sheetName val="Concretos_y_morteros1"/>
      <sheetName val="Datos_iniciales_1"/>
      <sheetName val="Información_de_la_Empresa1"/>
      <sheetName val="List__Análisis1"/>
      <sheetName val="List__Materiales1"/>
      <sheetName val="List__Equipo1"/>
      <sheetName val="List__Mano_de_Obra1"/>
      <sheetName val="resumen_de_cantidades1"/>
      <sheetName val="\\Amd\documentos_c\Documentos-1"/>
      <sheetName val="MC_SF_GAVIONES1"/>
      <sheetName val="Generalidades_12"/>
      <sheetName val="Generalidades_2,32"/>
      <sheetName val="Mapa_estado_42"/>
      <sheetName val="Semáforo_52"/>
      <sheetName val="Semáforo_62"/>
      <sheetName val="Tortas_72"/>
      <sheetName val="Acciden-Señal_7A2"/>
      <sheetName val="Puentes_82"/>
      <sheetName val="Críticos_92"/>
      <sheetName val="Emerg_9A2"/>
      <sheetName val="Acci-Sep-12_(2)2"/>
      <sheetName val="Acc_Ago-Sep2"/>
      <sheetName val="ESTADO_RED2"/>
      <sheetName val="Plan_auditoría2"/>
      <sheetName val="Acc_Ago-Sep_xls2"/>
      <sheetName val="Aerocivil_-_Cantidades_2"/>
      <sheetName val="Aerocivil_Acta2"/>
      <sheetName val="Aerocivil_IVA2"/>
      <sheetName val="101_Loc_Y_Repl2"/>
      <sheetName val="CRONOGRAMA_AMBIENTAL2"/>
      <sheetName val="COSTOS_INDIRECTOS2"/>
      <sheetName val="M&amp;E_2"/>
      <sheetName val="UTILIDAD_ESPERADA2"/>
      <sheetName val="SOLICITUDES_DE_PERSONAL2"/>
      <sheetName val="PLAN_DE_INVERSIÓN_ANTICIPO2"/>
      <sheetName val="3)_PRESUPUESTO2"/>
      <sheetName val="PRIMARIO_APUS2"/>
      <sheetName val="5)_P-INVERSIONES2"/>
      <sheetName val="6)_FLUJO_DE_CAJA2"/>
      <sheetName val="7)_INST_PROV2"/>
      <sheetName val="PRE-ACTA_05SC-20192"/>
      <sheetName val="1_2_Exc_2"/>
      <sheetName val="1_5_Derrum2"/>
      <sheetName val="1,6_Ad_Zodme2"/>
      <sheetName val="1,7_conform2"/>
      <sheetName val="1,14_Lleno_mec2"/>
      <sheetName val="1,17__topog2"/>
      <sheetName val="1,19_Desm2"/>
      <sheetName val="2,5_Sub_base2"/>
      <sheetName val="2_6_Base2"/>
      <sheetName val="3_4_Trans_&gt;30002"/>
      <sheetName val="4,1_Acero2"/>
      <sheetName val="4,2_Señal_I2"/>
      <sheetName val="4,5_Baranda2"/>
      <sheetName val="4,21,2,_neopreno2"/>
      <sheetName val="6,1_Exc_roca2"/>
      <sheetName val="6,2_Excav_mat_com2"/>
      <sheetName val="6,4_Excav_pil-22"/>
      <sheetName val="6,5_Excav_pil-42"/>
      <sheetName val="6,6_Excav_pil-62"/>
      <sheetName val="6,7_Excav_pil-82"/>
      <sheetName val="6,18_Pila2"/>
      <sheetName val="6,25_Concreto_D2"/>
      <sheetName val="6,27_Concreto_C2"/>
      <sheetName val="6,28_Concret_F2"/>
      <sheetName val="6,29_Cunetas2"/>
      <sheetName val="6,44_Mat,filtrante2"/>
      <sheetName val="6,46,1_Demolic2"/>
      <sheetName val="6,55_Reveg_2"/>
      <sheetName val="6,69,2_Concreto_42mpa2"/>
      <sheetName val="6,71_Alcanta_2"/>
      <sheetName val="8,1_Geotextil2"/>
      <sheetName val="8,4,1_Tub_filtro2"/>
      <sheetName val="8,5_Geo_Dren2"/>
      <sheetName val="8,10_Imprima2"/>
      <sheetName val="8,14_MDC-22"/>
      <sheetName val="8,15_Lineas2"/>
      <sheetName val="12,1_Tachas2"/>
      <sheetName val="12,10_Defensa2"/>
      <sheetName val="12,11_Seccion2"/>
      <sheetName val="12,13_Captafaros2"/>
      <sheetName val="220,1_Terraplen2"/>
      <sheetName val="230,P_-Mejor_4&quot;2"/>
      <sheetName val="310,10_Conformacion2"/>
      <sheetName val="630,3P_Caisson2"/>
      <sheetName val="630,7-_Concret_G2"/>
      <sheetName val="671,1_Cuneta2"/>
      <sheetName val="681,1,_Gavion2"/>
      <sheetName val="710,1,2_Señal_IV2"/>
      <sheetName val="710,1,3_Señal_V2"/>
      <sheetName val="720,1_Poste2"/>
      <sheetName val="900,1_Trans_&lt;10002"/>
      <sheetName val="900,3_Trans_Derrum2"/>
      <sheetName val="PREACTA_102"/>
      <sheetName val="Mezcla_2"/>
      <sheetName val="Fresado_2"/>
      <sheetName val="Imprimación_2"/>
      <sheetName val="Transporte_Mezcla_2"/>
      <sheetName val="Defensas_Metalicas2"/>
      <sheetName val="Base_2"/>
      <sheetName val="Transporte_Base_2"/>
      <sheetName val="Demarcación_H_2"/>
      <sheetName val="Señalizacion_Vertical_90_cm2"/>
      <sheetName val="S__Vertical_90_cm_TIPO_XI2"/>
      <sheetName val="Señalizacion_Vertical_120_cm2"/>
      <sheetName val="Señalizacion_Vertical_DCH2"/>
      <sheetName val="MINFRA-MN-IN-6-FR-2_SEGUIMIENT2"/>
      <sheetName val="Acc%20Ago-Sep_xls2"/>
      <sheetName val="Concretos_y_morteros2"/>
      <sheetName val="Datos_iniciales_2"/>
      <sheetName val="Información_de_la_Empresa2"/>
      <sheetName val="List__Análisis2"/>
      <sheetName val="List__Materiales2"/>
      <sheetName val="List__Equipo2"/>
      <sheetName val="List__Mano_de_Obra2"/>
      <sheetName val="resumen_de_cantidades2"/>
      <sheetName val="\\Amd\documentos_c\Documentos-2"/>
      <sheetName val="MC_SF_GAVIONES2"/>
      <sheetName val="Generalidades_13"/>
      <sheetName val="Generalidades_2,33"/>
      <sheetName val="Mapa_estado_43"/>
      <sheetName val="Semáforo_53"/>
      <sheetName val="Semáforo_63"/>
      <sheetName val="Tortas_73"/>
      <sheetName val="Acciden-Señal_7A3"/>
      <sheetName val="Puentes_83"/>
      <sheetName val="Críticos_93"/>
      <sheetName val="Emerg_9A3"/>
      <sheetName val="Acci-Sep-12_(2)3"/>
      <sheetName val="Acc_Ago-Sep3"/>
      <sheetName val="ESTADO_RED3"/>
      <sheetName val="Plan_auditoría3"/>
      <sheetName val="Acc_Ago-Sep_xls3"/>
      <sheetName val="Aerocivil_-_Cantidades_3"/>
      <sheetName val="Aerocivil_Acta3"/>
      <sheetName val="Aerocivil_IVA3"/>
      <sheetName val="101_Loc_Y_Repl3"/>
      <sheetName val="CRONOGRAMA_AMBIENTAL3"/>
      <sheetName val="COSTOS_INDIRECTOS3"/>
      <sheetName val="M&amp;E_3"/>
      <sheetName val="UTILIDAD_ESPERADA3"/>
      <sheetName val="SOLICITUDES_DE_PERSONAL3"/>
      <sheetName val="PLAN_DE_INVERSIÓN_ANTICIPO3"/>
      <sheetName val="3)_PRESUPUESTO3"/>
      <sheetName val="PRIMARIO_APUS3"/>
      <sheetName val="5)_P-INVERSIONES3"/>
      <sheetName val="6)_FLUJO_DE_CAJA3"/>
      <sheetName val="7)_INST_PROV3"/>
      <sheetName val="PRE-ACTA_05SC-20193"/>
      <sheetName val="1_2_Exc_3"/>
      <sheetName val="1_5_Derrum3"/>
      <sheetName val="1,6_Ad_Zodme3"/>
      <sheetName val="1,7_conform3"/>
      <sheetName val="1,14_Lleno_mec3"/>
      <sheetName val="1,17__topog3"/>
      <sheetName val="1,19_Desm3"/>
      <sheetName val="2,5_Sub_base3"/>
      <sheetName val="2_6_Base3"/>
      <sheetName val="3_4_Trans_&gt;30003"/>
      <sheetName val="4,1_Acero3"/>
      <sheetName val="4,2_Señal_I3"/>
      <sheetName val="4,5_Baranda3"/>
      <sheetName val="4,21,2,_neopreno3"/>
      <sheetName val="6,1_Exc_roca3"/>
      <sheetName val="6,2_Excav_mat_com3"/>
      <sheetName val="6,4_Excav_pil-23"/>
      <sheetName val="6,5_Excav_pil-43"/>
      <sheetName val="6,6_Excav_pil-63"/>
      <sheetName val="6,7_Excav_pil-83"/>
      <sheetName val="6,18_Pila3"/>
      <sheetName val="6,25_Concreto_D3"/>
      <sheetName val="6,27_Concreto_C3"/>
      <sheetName val="6,28_Concret_F3"/>
      <sheetName val="6,29_Cunetas3"/>
      <sheetName val="6,44_Mat,filtrante3"/>
      <sheetName val="6,46,1_Demolic3"/>
      <sheetName val="6,55_Reveg_3"/>
      <sheetName val="6,69,2_Concreto_42mpa3"/>
      <sheetName val="6,71_Alcanta_3"/>
      <sheetName val="8,1_Geotextil3"/>
      <sheetName val="8,4,1_Tub_filtro3"/>
      <sheetName val="8,5_Geo_Dren3"/>
      <sheetName val="8,10_Imprima3"/>
      <sheetName val="8,14_MDC-23"/>
      <sheetName val="8,15_Lineas3"/>
      <sheetName val="12,1_Tachas3"/>
      <sheetName val="12,10_Defensa3"/>
      <sheetName val="12,11_Seccion3"/>
      <sheetName val="12,13_Captafaros3"/>
      <sheetName val="220,1_Terraplen3"/>
      <sheetName val="230,P_-Mejor_4&quot;3"/>
      <sheetName val="310,10_Conformacion3"/>
      <sheetName val="630,3P_Caisson3"/>
      <sheetName val="630,7-_Concret_G3"/>
      <sheetName val="671,1_Cuneta3"/>
      <sheetName val="681,1,_Gavion3"/>
      <sheetName val="710,1,2_Señal_IV3"/>
      <sheetName val="710,1,3_Señal_V3"/>
      <sheetName val="720,1_Poste3"/>
      <sheetName val="900,1_Trans_&lt;10003"/>
      <sheetName val="900,3_Trans_Derrum3"/>
      <sheetName val="PREACTA_103"/>
      <sheetName val="Mezcla_3"/>
      <sheetName val="Fresado_3"/>
      <sheetName val="Imprimación_3"/>
      <sheetName val="Transporte_Mezcla_3"/>
      <sheetName val="Defensas_Metalicas3"/>
      <sheetName val="Base_3"/>
      <sheetName val="Transporte_Base_3"/>
      <sheetName val="Demarcación_H_3"/>
      <sheetName val="Señalizacion_Vertical_90_cm3"/>
      <sheetName val="S__Vertical_90_cm_TIPO_XI3"/>
      <sheetName val="Señalizacion_Vertical_120_cm3"/>
      <sheetName val="Señalizacion_Vertical_DCH3"/>
      <sheetName val="MINFRA-MN-IN-6-FR-2_SEGUIMIENT3"/>
      <sheetName val="Acc%20Ago-Sep_xls3"/>
      <sheetName val="Concretos_y_morteros3"/>
      <sheetName val="Datos_iniciales_3"/>
      <sheetName val="Información_de_la_Empresa3"/>
      <sheetName val="List__Análisis3"/>
      <sheetName val="List__Materiales3"/>
      <sheetName val="List__Equipo3"/>
      <sheetName val="List__Mano_de_Obra3"/>
      <sheetName val="resumen_de_cantidades3"/>
      <sheetName val="\\Amd\documentos_c\Documentos-3"/>
      <sheetName val="MC_SF_GAVIONES3"/>
      <sheetName val="Generalidades_14"/>
      <sheetName val="Generalidades_2,34"/>
      <sheetName val="Mapa_estado_44"/>
      <sheetName val="Semáforo_54"/>
      <sheetName val="Semáforo_64"/>
      <sheetName val="Tortas_74"/>
      <sheetName val="Acciden-Señal_7A4"/>
      <sheetName val="Puentes_84"/>
      <sheetName val="Críticos_94"/>
      <sheetName val="Emerg_9A4"/>
      <sheetName val="Acci-Sep-12_(2)4"/>
      <sheetName val="Acc_Ago-Sep4"/>
      <sheetName val="ESTADO_RED4"/>
      <sheetName val="Plan_auditoría4"/>
      <sheetName val="Acc_Ago-Sep_xls4"/>
      <sheetName val="Aerocivil_-_Cantidades_4"/>
      <sheetName val="Aerocivil_Acta4"/>
      <sheetName val="Aerocivil_IVA4"/>
      <sheetName val="101_Loc_Y_Repl4"/>
      <sheetName val="CRONOGRAMA_AMBIENTAL4"/>
      <sheetName val="COSTOS_INDIRECTOS4"/>
      <sheetName val="M&amp;E_4"/>
      <sheetName val="UTILIDAD_ESPERADA4"/>
      <sheetName val="SOLICITUDES_DE_PERSONAL4"/>
      <sheetName val="PLAN_DE_INVERSIÓN_ANTICIPO4"/>
      <sheetName val="3)_PRESUPUESTO4"/>
      <sheetName val="PRIMARIO_APUS4"/>
      <sheetName val="5)_P-INVERSIONES4"/>
      <sheetName val="6)_FLUJO_DE_CAJA4"/>
      <sheetName val="7)_INST_PROV4"/>
      <sheetName val="PRE-ACTA_05SC-20194"/>
      <sheetName val="1_2_Exc_4"/>
      <sheetName val="1_5_Derrum4"/>
      <sheetName val="1,6_Ad_Zodme4"/>
      <sheetName val="1,7_conform4"/>
      <sheetName val="1,14_Lleno_mec4"/>
      <sheetName val="1,17__topog4"/>
      <sheetName val="1,19_Desm4"/>
      <sheetName val="2,5_Sub_base4"/>
      <sheetName val="2_6_Base4"/>
      <sheetName val="3_4_Trans_&gt;30004"/>
      <sheetName val="4,1_Acero4"/>
      <sheetName val="4,2_Señal_I4"/>
      <sheetName val="4,5_Baranda4"/>
      <sheetName val="4,21,2,_neopreno4"/>
      <sheetName val="6,1_Exc_roca4"/>
      <sheetName val="6,2_Excav_mat_com4"/>
      <sheetName val="6,4_Excav_pil-24"/>
      <sheetName val="6,5_Excav_pil-44"/>
      <sheetName val="6,6_Excav_pil-64"/>
      <sheetName val="6,7_Excav_pil-84"/>
      <sheetName val="6,18_Pila4"/>
      <sheetName val="6,25_Concreto_D4"/>
      <sheetName val="6,27_Concreto_C4"/>
      <sheetName val="6,28_Concret_F4"/>
      <sheetName val="6,29_Cunetas4"/>
      <sheetName val="6,44_Mat,filtrante4"/>
      <sheetName val="6,46,1_Demolic4"/>
      <sheetName val="6,55_Reveg_4"/>
      <sheetName val="6,69,2_Concreto_42mpa4"/>
      <sheetName val="6,71_Alcanta_4"/>
      <sheetName val="8,1_Geotextil4"/>
      <sheetName val="8,4,1_Tub_filtro4"/>
      <sheetName val="8,5_Geo_Dren4"/>
      <sheetName val="8,10_Imprima4"/>
      <sheetName val="8,14_MDC-24"/>
      <sheetName val="8,15_Lineas4"/>
      <sheetName val="12,1_Tachas4"/>
      <sheetName val="12,10_Defensa4"/>
      <sheetName val="12,11_Seccion4"/>
      <sheetName val="12,13_Captafaros4"/>
      <sheetName val="220,1_Terraplen4"/>
      <sheetName val="230,P_-Mejor_4&quot;4"/>
      <sheetName val="310,10_Conformacion4"/>
      <sheetName val="630,3P_Caisson4"/>
      <sheetName val="630,7-_Concret_G4"/>
      <sheetName val="671,1_Cuneta4"/>
      <sheetName val="681,1,_Gavion4"/>
      <sheetName val="710,1,2_Señal_IV4"/>
      <sheetName val="710,1,3_Señal_V4"/>
      <sheetName val="720,1_Poste4"/>
      <sheetName val="900,1_Trans_&lt;10004"/>
      <sheetName val="900,3_Trans_Derrum4"/>
      <sheetName val="PREACTA_104"/>
      <sheetName val="Mezcla_4"/>
      <sheetName val="Fresado_4"/>
      <sheetName val="Imprimación_4"/>
      <sheetName val="Transporte_Mezcla_4"/>
      <sheetName val="Defensas_Metalicas4"/>
      <sheetName val="Base_4"/>
      <sheetName val="Transporte_Base_4"/>
      <sheetName val="Demarcación_H_4"/>
      <sheetName val="Señalizacion_Vertical_90_cm4"/>
      <sheetName val="S__Vertical_90_cm_TIPO_XI4"/>
      <sheetName val="Señalizacion_Vertical_120_cm4"/>
      <sheetName val="Señalizacion_Vertical_DCH4"/>
      <sheetName val="MINFRA-MN-IN-6-FR-2_SEGUIMIENT4"/>
      <sheetName val="Acc%20Ago-Sep_xls4"/>
      <sheetName val="Concretos_y_morteros4"/>
      <sheetName val="Datos_iniciales_4"/>
      <sheetName val="Información_de_la_Empresa4"/>
      <sheetName val="List__Análisis4"/>
      <sheetName val="List__Materiales4"/>
      <sheetName val="List__Equipo4"/>
      <sheetName val="List__Mano_de_Obra4"/>
      <sheetName val="resumen_de_cantidades4"/>
      <sheetName val="\\Amd\documentos_c\Documentos-4"/>
      <sheetName val="MC_SF_GAVIONES4"/>
      <sheetName val="Generalidades_15"/>
      <sheetName val="Generalidades_2,35"/>
      <sheetName val="Mapa_estado_45"/>
      <sheetName val="Semáforo_55"/>
      <sheetName val="Semáforo_65"/>
      <sheetName val="Tortas_75"/>
      <sheetName val="Acciden-Señal_7A5"/>
      <sheetName val="Puentes_85"/>
      <sheetName val="Críticos_95"/>
      <sheetName val="Emerg_9A5"/>
      <sheetName val="Acci-Sep-12_(2)5"/>
      <sheetName val="Acc_Ago-Sep5"/>
      <sheetName val="ESTADO_RED5"/>
      <sheetName val="Plan_auditoría5"/>
      <sheetName val="Acc_Ago-Sep_xls5"/>
      <sheetName val="Aerocivil_-_Cantidades_5"/>
      <sheetName val="Aerocivil_Acta5"/>
      <sheetName val="Aerocivil_IVA5"/>
      <sheetName val="101_Loc_Y_Repl5"/>
      <sheetName val="CRONOGRAMA_AMBIENTAL5"/>
      <sheetName val="COSTOS_INDIRECTOS5"/>
      <sheetName val="M&amp;E_5"/>
      <sheetName val="UTILIDAD_ESPERADA5"/>
      <sheetName val="SOLICITUDES_DE_PERSONAL5"/>
      <sheetName val="PLAN_DE_INVERSIÓN_ANTICIPO5"/>
      <sheetName val="3)_PRESUPUESTO5"/>
      <sheetName val="PRIMARIO_APUS5"/>
      <sheetName val="5)_P-INVERSIONES5"/>
      <sheetName val="6)_FLUJO_DE_CAJA5"/>
      <sheetName val="7)_INST_PROV5"/>
      <sheetName val="PRE-ACTA_05SC-20195"/>
      <sheetName val="1_2_Exc_5"/>
      <sheetName val="1_5_Derrum5"/>
      <sheetName val="1,6_Ad_Zodme5"/>
      <sheetName val="1,7_conform5"/>
      <sheetName val="1,14_Lleno_mec5"/>
      <sheetName val="1,17__topog5"/>
      <sheetName val="1,19_Desm5"/>
      <sheetName val="2,5_Sub_base5"/>
      <sheetName val="2_6_Base5"/>
      <sheetName val="3_4_Trans_&gt;30005"/>
      <sheetName val="4,1_Acero5"/>
      <sheetName val="4,2_Señal_I5"/>
      <sheetName val="4,5_Baranda5"/>
      <sheetName val="4,21,2,_neopreno5"/>
      <sheetName val="6,1_Exc_roca5"/>
      <sheetName val="6,2_Excav_mat_com5"/>
      <sheetName val="6,4_Excav_pil-25"/>
      <sheetName val="6,5_Excav_pil-45"/>
      <sheetName val="6,6_Excav_pil-65"/>
      <sheetName val="6,7_Excav_pil-85"/>
      <sheetName val="6,18_Pila5"/>
      <sheetName val="6,25_Concreto_D5"/>
      <sheetName val="6,27_Concreto_C5"/>
      <sheetName val="6,28_Concret_F5"/>
      <sheetName val="6,29_Cunetas5"/>
      <sheetName val="6,44_Mat,filtrante5"/>
      <sheetName val="6,46,1_Demolic5"/>
      <sheetName val="6,55_Reveg_5"/>
      <sheetName val="6,69,2_Concreto_42mpa5"/>
      <sheetName val="6,71_Alcanta_5"/>
      <sheetName val="8,1_Geotextil5"/>
      <sheetName val="8,4,1_Tub_filtro5"/>
      <sheetName val="8,5_Geo_Dren5"/>
      <sheetName val="8,10_Imprima5"/>
      <sheetName val="8,14_MDC-25"/>
      <sheetName val="8,15_Lineas5"/>
      <sheetName val="12,1_Tachas5"/>
      <sheetName val="12,10_Defensa5"/>
      <sheetName val="12,11_Seccion5"/>
      <sheetName val="12,13_Captafaros5"/>
      <sheetName val="220,1_Terraplen5"/>
      <sheetName val="230,P_-Mejor_4&quot;5"/>
      <sheetName val="310,10_Conformacion5"/>
      <sheetName val="630,3P_Caisson5"/>
      <sheetName val="630,7-_Concret_G5"/>
      <sheetName val="671,1_Cuneta5"/>
      <sheetName val="681,1,_Gavion5"/>
      <sheetName val="710,1,2_Señal_IV5"/>
      <sheetName val="710,1,3_Señal_V5"/>
      <sheetName val="720,1_Poste5"/>
      <sheetName val="900,1_Trans_&lt;10005"/>
      <sheetName val="900,3_Trans_Derrum5"/>
      <sheetName val="PREACTA_105"/>
      <sheetName val="Mezcla_5"/>
      <sheetName val="Fresado_5"/>
      <sheetName val="Imprimación_5"/>
      <sheetName val="Transporte_Mezcla_5"/>
      <sheetName val="Defensas_Metalicas5"/>
      <sheetName val="Base_5"/>
      <sheetName val="Transporte_Base_5"/>
      <sheetName val="Demarcación_H_5"/>
      <sheetName val="Señalizacion_Vertical_90_cm5"/>
      <sheetName val="S__Vertical_90_cm_TIPO_XI5"/>
      <sheetName val="Señalizacion_Vertical_120_cm5"/>
      <sheetName val="Señalizacion_Vertical_DCH5"/>
      <sheetName val="MINFRA-MN-IN-6-FR-2_SEGUIMIENT5"/>
      <sheetName val="Acc%20Ago-Sep_xls5"/>
      <sheetName val="Concretos_y_morteros5"/>
      <sheetName val="Datos_iniciales_5"/>
      <sheetName val="Información_de_la_Empresa5"/>
      <sheetName val="List__Análisis5"/>
      <sheetName val="List__Materiales5"/>
      <sheetName val="List__Equipo5"/>
      <sheetName val="List__Mano_de_Obra5"/>
      <sheetName val="resumen_de_cantidades5"/>
      <sheetName val="\\Amd\documentos_c\Documentos-5"/>
      <sheetName val="MC_SF_GAVIONES5"/>
      <sheetName val="Generalidades_16"/>
      <sheetName val="Generalidades_2,36"/>
      <sheetName val="Mapa_estado_46"/>
      <sheetName val="Semáforo_56"/>
      <sheetName val="Semáforo_66"/>
      <sheetName val="Tortas_76"/>
      <sheetName val="Acciden-Señal_7A6"/>
      <sheetName val="Puentes_86"/>
      <sheetName val="Críticos_96"/>
      <sheetName val="Emerg_9A6"/>
      <sheetName val="Acci-Sep-12_(2)6"/>
      <sheetName val="Acc_Ago-Sep6"/>
      <sheetName val="ESTADO_RED6"/>
      <sheetName val="Plan_auditoría6"/>
      <sheetName val="Acc_Ago-Sep_xls6"/>
      <sheetName val="Aerocivil_-_Cantidades_6"/>
      <sheetName val="Aerocivil_Acta6"/>
      <sheetName val="Aerocivil_IVA6"/>
      <sheetName val="101_Loc_Y_Repl6"/>
      <sheetName val="CRONOGRAMA_AMBIENTAL6"/>
      <sheetName val="COSTOS_INDIRECTOS6"/>
      <sheetName val="M&amp;E_6"/>
      <sheetName val="UTILIDAD_ESPERADA6"/>
      <sheetName val="SOLICITUDES_DE_PERSONAL6"/>
      <sheetName val="PLAN_DE_INVERSIÓN_ANTICIPO6"/>
      <sheetName val="3)_PRESUPUESTO6"/>
      <sheetName val="PRIMARIO_APUS6"/>
      <sheetName val="5)_P-INVERSIONES6"/>
      <sheetName val="6)_FLUJO_DE_CAJA6"/>
      <sheetName val="7)_INST_PROV6"/>
      <sheetName val="PRE-ACTA_05SC-20196"/>
      <sheetName val="1_2_Exc_6"/>
      <sheetName val="1_5_Derrum6"/>
      <sheetName val="1,6_Ad_Zodme6"/>
      <sheetName val="1,7_conform6"/>
      <sheetName val="1,14_Lleno_mec6"/>
      <sheetName val="1,17__topog6"/>
      <sheetName val="1,19_Desm6"/>
      <sheetName val="2,5_Sub_base6"/>
      <sheetName val="2_6_Base6"/>
      <sheetName val="3_4_Trans_&gt;30006"/>
      <sheetName val="4,1_Acero6"/>
      <sheetName val="4,2_Señal_I6"/>
      <sheetName val="4,5_Baranda6"/>
      <sheetName val="4,21,2,_neopreno6"/>
      <sheetName val="6,1_Exc_roca6"/>
      <sheetName val="6,2_Excav_mat_com6"/>
      <sheetName val="6,4_Excav_pil-26"/>
      <sheetName val="6,5_Excav_pil-46"/>
      <sheetName val="6,6_Excav_pil-66"/>
      <sheetName val="6,7_Excav_pil-86"/>
      <sheetName val="6,18_Pila6"/>
      <sheetName val="6,25_Concreto_D6"/>
      <sheetName val="6,27_Concreto_C6"/>
      <sheetName val="6,28_Concret_F6"/>
      <sheetName val="6,29_Cunetas6"/>
      <sheetName val="6,44_Mat,filtrante6"/>
      <sheetName val="6,46,1_Demolic6"/>
      <sheetName val="6,55_Reveg_6"/>
      <sheetName val="6,69,2_Concreto_42mpa6"/>
      <sheetName val="6,71_Alcanta_6"/>
      <sheetName val="8,1_Geotextil6"/>
      <sheetName val="8,4,1_Tub_filtro6"/>
      <sheetName val="8,5_Geo_Dren6"/>
      <sheetName val="8,10_Imprima6"/>
      <sheetName val="8,14_MDC-26"/>
      <sheetName val="8,15_Lineas6"/>
      <sheetName val="12,1_Tachas6"/>
      <sheetName val="12,10_Defensa6"/>
      <sheetName val="12,11_Seccion6"/>
      <sheetName val="12,13_Captafaros6"/>
      <sheetName val="220,1_Terraplen6"/>
      <sheetName val="230,P_-Mejor_4&quot;6"/>
      <sheetName val="310,10_Conformacion6"/>
      <sheetName val="630,3P_Caisson6"/>
      <sheetName val="630,7-_Concret_G6"/>
      <sheetName val="671,1_Cuneta6"/>
      <sheetName val="681,1,_Gavion6"/>
      <sheetName val="710,1,2_Señal_IV6"/>
      <sheetName val="710,1,3_Señal_V6"/>
      <sheetName val="720,1_Poste6"/>
      <sheetName val="900,1_Trans_&lt;10006"/>
      <sheetName val="900,3_Trans_Derrum6"/>
      <sheetName val="PREACTA_106"/>
      <sheetName val="Mezcla_6"/>
      <sheetName val="Fresado_6"/>
      <sheetName val="Imprimación_6"/>
      <sheetName val="Transporte_Mezcla_6"/>
      <sheetName val="Defensas_Metalicas6"/>
      <sheetName val="Base_6"/>
      <sheetName val="Transporte_Base_6"/>
      <sheetName val="Demarcación_H_6"/>
      <sheetName val="Señalizacion_Vertical_90_cm6"/>
      <sheetName val="S__Vertical_90_cm_TIPO_XI6"/>
      <sheetName val="Señalizacion_Vertical_120_cm6"/>
      <sheetName val="Señalizacion_Vertical_DCH6"/>
      <sheetName val="MINFRA-MN-IN-6-FR-2_SEGUIMIENT6"/>
      <sheetName val="Acc%20Ago-Sep_xls6"/>
      <sheetName val="Concretos_y_morteros6"/>
      <sheetName val="Datos_iniciales_6"/>
      <sheetName val="Información_de_la_Empresa6"/>
      <sheetName val="List__Análisis6"/>
      <sheetName val="List__Materiales6"/>
      <sheetName val="List__Equipo6"/>
      <sheetName val="List__Mano_de_Obra6"/>
      <sheetName val="resumen_de_cantidades6"/>
      <sheetName val="\\Amd\documentos_c\Documentos-6"/>
      <sheetName val="MC_SF_GAVIONES6"/>
      <sheetName val="Generalidades_17"/>
      <sheetName val="Generalidades_2,37"/>
      <sheetName val="Mapa_estado_47"/>
      <sheetName val="Semáforo_57"/>
      <sheetName val="Semáforo_67"/>
      <sheetName val="Tortas_77"/>
      <sheetName val="Acciden-Señal_7A7"/>
      <sheetName val="Puentes_87"/>
      <sheetName val="Críticos_97"/>
      <sheetName val="Emerg_9A7"/>
      <sheetName val="Acci-Sep-12_(2)7"/>
      <sheetName val="Acc_Ago-Sep7"/>
      <sheetName val="ESTADO_RED7"/>
      <sheetName val="Plan_auditoría7"/>
      <sheetName val="Acc_Ago-Sep_xls7"/>
      <sheetName val="Aerocivil_-_Cantidades_7"/>
      <sheetName val="Aerocivil_Acta7"/>
      <sheetName val="Aerocivil_IVA7"/>
      <sheetName val="101_Loc_Y_Repl7"/>
      <sheetName val="CRONOGRAMA_AMBIENTAL7"/>
      <sheetName val="COSTOS_INDIRECTOS7"/>
      <sheetName val="M&amp;E_7"/>
      <sheetName val="UTILIDAD_ESPERADA7"/>
      <sheetName val="SOLICITUDES_DE_PERSONAL7"/>
      <sheetName val="PLAN_DE_INVERSIÓN_ANTICIPO7"/>
      <sheetName val="3)_PRESUPUESTO7"/>
      <sheetName val="PRIMARIO_APUS7"/>
      <sheetName val="5)_P-INVERSIONES7"/>
      <sheetName val="6)_FLUJO_DE_CAJA7"/>
      <sheetName val="7)_INST_PROV7"/>
      <sheetName val="PRE-ACTA_05SC-20197"/>
      <sheetName val="1_2_Exc_7"/>
      <sheetName val="1_5_Derrum7"/>
      <sheetName val="1,6_Ad_Zodme7"/>
      <sheetName val="1,7_conform7"/>
      <sheetName val="1,14_Lleno_mec7"/>
      <sheetName val="1,17__topog7"/>
      <sheetName val="1,19_Desm7"/>
      <sheetName val="2,5_Sub_base7"/>
      <sheetName val="2_6_Base7"/>
      <sheetName val="3_4_Trans_&gt;30007"/>
      <sheetName val="4,1_Acero7"/>
      <sheetName val="4,2_Señal_I7"/>
      <sheetName val="4,5_Baranda7"/>
      <sheetName val="4,21,2,_neopreno7"/>
      <sheetName val="6,1_Exc_roca7"/>
      <sheetName val="6,2_Excav_mat_com7"/>
      <sheetName val="6,4_Excav_pil-27"/>
      <sheetName val="6,5_Excav_pil-47"/>
      <sheetName val="6,6_Excav_pil-67"/>
      <sheetName val="6,7_Excav_pil-87"/>
      <sheetName val="6,18_Pila7"/>
      <sheetName val="6,25_Concreto_D7"/>
      <sheetName val="6,27_Concreto_C7"/>
      <sheetName val="6,28_Concret_F7"/>
      <sheetName val="6,29_Cunetas7"/>
      <sheetName val="6,44_Mat,filtrante7"/>
      <sheetName val="6,46,1_Demolic7"/>
      <sheetName val="6,55_Reveg_7"/>
      <sheetName val="6,69,2_Concreto_42mpa7"/>
      <sheetName val="6,71_Alcanta_7"/>
      <sheetName val="8,1_Geotextil7"/>
      <sheetName val="8,4,1_Tub_filtro7"/>
      <sheetName val="8,5_Geo_Dren7"/>
      <sheetName val="8,10_Imprima7"/>
      <sheetName val="8,14_MDC-27"/>
      <sheetName val="8,15_Lineas7"/>
      <sheetName val="12,1_Tachas7"/>
      <sheetName val="12,10_Defensa7"/>
      <sheetName val="12,11_Seccion7"/>
      <sheetName val="12,13_Captafaros7"/>
      <sheetName val="220,1_Terraplen7"/>
      <sheetName val="230,P_-Mejor_4&quot;7"/>
      <sheetName val="310,10_Conformacion7"/>
      <sheetName val="630,3P_Caisson7"/>
      <sheetName val="630,7-_Concret_G7"/>
      <sheetName val="671,1_Cuneta7"/>
      <sheetName val="681,1,_Gavion7"/>
      <sheetName val="710,1,2_Señal_IV7"/>
      <sheetName val="710,1,3_Señal_V7"/>
      <sheetName val="720,1_Poste7"/>
      <sheetName val="900,1_Trans_&lt;10007"/>
      <sheetName val="900,3_Trans_Derrum7"/>
      <sheetName val="PREACTA_107"/>
      <sheetName val="Mezcla_7"/>
      <sheetName val="Fresado_7"/>
      <sheetName val="Imprimación_7"/>
      <sheetName val="Transporte_Mezcla_7"/>
      <sheetName val="Defensas_Metalicas7"/>
      <sheetName val="Base_7"/>
      <sheetName val="Transporte_Base_7"/>
      <sheetName val="Demarcación_H_7"/>
      <sheetName val="Señalizacion_Vertical_90_cm7"/>
      <sheetName val="S__Vertical_90_cm_TIPO_XI7"/>
      <sheetName val="Señalizacion_Vertical_120_cm7"/>
      <sheetName val="Señalizacion_Vertical_DCH7"/>
      <sheetName val="MINFRA-MN-IN-6-FR-2_SEGUIMIENT7"/>
      <sheetName val="Acc%20Ago-Sep_xls7"/>
      <sheetName val="Concretos_y_morteros7"/>
      <sheetName val="Datos_iniciales_7"/>
      <sheetName val="Información_de_la_Empresa7"/>
      <sheetName val="List__Análisis7"/>
      <sheetName val="List__Materiales7"/>
      <sheetName val="List__Equipo7"/>
      <sheetName val="List__Mano_de_Obra7"/>
      <sheetName val="resumen_de_cantidades7"/>
      <sheetName val="\\Amd\documentos_c\Documentos-7"/>
      <sheetName val="MC_SF_GAVIONES7"/>
      <sheetName val="Análisis de 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>
        <row r="2">
          <cell r="R2">
            <v>0</v>
          </cell>
        </row>
      </sheetData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>
        <row r="2">
          <cell r="R2">
            <v>0</v>
          </cell>
        </row>
      </sheetData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>
        <row r="2">
          <cell r="R2">
            <v>0</v>
          </cell>
        </row>
      </sheetData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>
        <row r="2">
          <cell r="R2">
            <v>0</v>
          </cell>
        </row>
      </sheetData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>
        <row r="2">
          <cell r="R2">
            <v>0</v>
          </cell>
        </row>
      </sheetData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>
        <row r="2">
          <cell r="R2">
            <v>0</v>
          </cell>
        </row>
      </sheetData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>
        <row r="2">
          <cell r="R2">
            <v>0</v>
          </cell>
        </row>
      </sheetData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>
        <row r="2">
          <cell r="R2">
            <v>0</v>
          </cell>
        </row>
      </sheetData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>
        <row r="2">
          <cell r="R2">
            <v>0</v>
          </cell>
        </row>
      </sheetData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FLUJOS"/>
      <sheetName val="\\Pc1\E\AMV-3005-2005\ADMON GRU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calidad"/>
      <sheetName val="HOJA BASE"/>
      <sheetName val="2121"/>
      <sheetName val="BASE"/>
      <sheetName val="General"/>
      <sheetName val="PRESUPUESTO "/>
      <sheetName val="Cuadrillas"/>
      <sheetName val="Equ"/>
      <sheetName val="Trans"/>
      <sheetName val="Mat"/>
      <sheetName val="Salarios"/>
      <sheetName val="Civil work"/>
      <sheetName val="LISTADO APU"/>
      <sheetName val="ITEM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210.2.2"/>
      <sheetName val="PESOS"/>
      <sheetName val="TARIFAS"/>
      <sheetName val="OCTUBRE"/>
      <sheetName val="Sheet1"/>
      <sheetName val="PrecRec"/>
      <sheetName val="EST2"/>
      <sheetName val="Hoja2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  <sheetName val="PPTO REDUCIDO"/>
      <sheetName val="INS"/>
      <sheetName val="Presupuesto HMP E1"/>
      <sheetName val="Presupuesto HMP E2A"/>
      <sheetName val="Presupuesto HMP E2B"/>
      <sheetName val="DATOS"/>
      <sheetName val="INFORME SEMANA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Insum"/>
      <sheetName val="Presupuesto remoción de derrumb"/>
      <sheetName val="Presup Av 1o de mayo con 73a 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>
        <row r="52">
          <cell r="H52">
            <v>46548</v>
          </cell>
        </row>
      </sheetData>
      <sheetData sheetId="17">
        <row r="52">
          <cell r="H52">
            <v>0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UnitPrices"/>
      <sheetName val="DATOS GRAFICOS"/>
      <sheetName val="BASE"/>
      <sheetName val="Itemes Renovación"/>
      <sheetName val="CONT_ADI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OCTUBRE"/>
      <sheetName val="320.1"/>
      <sheetName val="330.2"/>
      <sheetName val="700.1"/>
      <sheetName val="AIU"/>
      <sheetName val="Item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  <sheetName val="DATOS"/>
      <sheetName val="INFORME SEMANAL"/>
      <sheetName val="AVANCE SEMANAL"/>
      <sheetName val="CLIMA mes"/>
      <sheetName val="REG FOTO"/>
      <sheetName val="SISOMA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5">
          <cell r="C5" t="str">
            <v>OBR-002</v>
          </cell>
        </row>
      </sheetData>
      <sheetData sheetId="29"/>
      <sheetData sheetId="30"/>
      <sheetData sheetId="31"/>
      <sheetData sheetId="32"/>
      <sheetData sheetId="3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LISTA DE PRECIOS"/>
      <sheetName val="062"/>
      <sheetName val="Listado"/>
      <sheetName val="GCB2000"/>
      <sheetName val=" Liquidacion de Obra por Tramos"/>
      <sheetName val="A.P.U"/>
      <sheetName val="FORMULA"/>
      <sheetName val="CLASIFICACION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UNITARIOS"/>
      <sheetName val="THE"/>
      <sheetName val="ATHE"/>
      <sheetName val="DEST. MEDIOS"/>
      <sheetName val="COMBUASF"/>
      <sheetName val="BALCRUDO"/>
      <sheetName val="CARGASPROC."/>
      <sheetName val="G L P  FINAL"/>
      <sheetName val="5. ELECTRICO"/>
      <sheetName val="2,2,6,1 Pilotes 0,30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OCTUBRE"/>
      <sheetName val="PERSONAL"/>
      <sheetName val="Tarifa MT"/>
      <sheetName val="CURVA"/>
      <sheetName val="OBRAS SES"/>
      <sheetName val="Bajadas"/>
      <sheetName val="FINANC"/>
      <sheetName val="TODAS"/>
      <sheetName val="Summary"/>
      <sheetName val="CODCONST"/>
      <sheetName val="Requisición1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SALARIOS"/>
      <sheetName val="APU NO PREVISTO"/>
      <sheetName val="PPTA (3)"/>
      <sheetName val="PPTA (2)"/>
      <sheetName val="PPTA"/>
      <sheetName val="NARIÑO"/>
      <sheetName val="PREACTA_61"/>
      <sheetName val="A_P_U1"/>
      <sheetName val="A_P_U"/>
      <sheetName val="BALANCE"/>
      <sheetName val="ITEMS NO REVISTOS"/>
      <sheetName val="APU ELECTRICOS"/>
      <sheetName val="CONT_ADI"/>
      <sheetName val="PREACTA Y CONTRATIST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 refreshError="1"/>
      <sheetData sheetId="157"/>
      <sheetData sheetId="158" refreshError="1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/>
      <sheetData sheetId="168">
        <row r="48">
          <cell r="E48">
            <v>0</v>
          </cell>
        </row>
      </sheetData>
      <sheetData sheetId="169"/>
      <sheetData sheetId="170"/>
      <sheetData sheetId="171" refreshError="1"/>
      <sheetData sheetId="172"/>
      <sheetData sheetId="173"/>
      <sheetData sheetId="174"/>
      <sheetData sheetId="175">
        <row r="48">
          <cell r="E48">
            <v>0</v>
          </cell>
        </row>
      </sheetData>
      <sheetData sheetId="176"/>
      <sheetData sheetId="177"/>
      <sheetData sheetId="178" refreshError="1"/>
      <sheetData sheetId="179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P344"/>
  <sheetViews>
    <sheetView showGridLines="0" view="pageBreakPreview" topLeftCell="A27" zoomScale="70" zoomScaleNormal="70" zoomScaleSheetLayoutView="70" workbookViewId="0">
      <selection activeCell="Q36" sqref="Q36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2" customWidth="1"/>
    <col min="4" max="4" width="28.28515625" style="13" customWidth="1"/>
    <col min="5" max="5" width="16.7109375" style="13" bestFit="1" customWidth="1"/>
    <col min="6" max="6" width="13.140625" style="14" customWidth="1"/>
    <col min="7" max="7" width="15.140625" style="14" bestFit="1" customWidth="1"/>
    <col min="8" max="8" width="25.140625" style="1" customWidth="1"/>
    <col min="9" max="9" width="23.140625" style="1" customWidth="1"/>
    <col min="10" max="10" width="4" style="15" hidden="1" customWidth="1"/>
    <col min="11" max="11" width="5.5703125" style="1" customWidth="1"/>
    <col min="12" max="12" width="3.85546875" style="1" customWidth="1"/>
    <col min="13" max="16" width="5.28515625" style="1" customWidth="1"/>
    <col min="17" max="18" width="4.140625" style="1" customWidth="1"/>
    <col min="19" max="198" width="12.7109375" style="1" customWidth="1"/>
    <col min="199" max="238" width="13.85546875" style="2"/>
    <col min="239" max="239" width="2" style="2" customWidth="1"/>
    <col min="240" max="240" width="10.7109375" style="2" customWidth="1"/>
    <col min="241" max="241" width="53.42578125" style="2" customWidth="1"/>
    <col min="242" max="242" width="26.5703125" style="2" bestFit="1" customWidth="1"/>
    <col min="243" max="243" width="17.42578125" style="2" customWidth="1"/>
    <col min="244" max="244" width="25.140625" style="2" customWidth="1"/>
    <col min="245" max="245" width="23.140625" style="2" customWidth="1"/>
    <col min="246" max="246" width="26.140625" style="2" customWidth="1"/>
    <col min="247" max="252" width="5.28515625" style="2" customWidth="1"/>
    <col min="253" max="254" width="4.140625" style="2" customWidth="1"/>
    <col min="255" max="262" width="5.140625" style="2" customWidth="1"/>
    <col min="263" max="454" width="12.7109375" style="2" customWidth="1"/>
    <col min="455" max="494" width="13.85546875" style="2"/>
    <col min="495" max="495" width="2" style="2" customWidth="1"/>
    <col min="496" max="496" width="10.7109375" style="2" customWidth="1"/>
    <col min="497" max="497" width="53.42578125" style="2" customWidth="1"/>
    <col min="498" max="498" width="26.5703125" style="2" bestFit="1" customWidth="1"/>
    <col min="499" max="499" width="17.42578125" style="2" customWidth="1"/>
    <col min="500" max="500" width="25.140625" style="2" customWidth="1"/>
    <col min="501" max="501" width="23.140625" style="2" customWidth="1"/>
    <col min="502" max="502" width="26.140625" style="2" customWidth="1"/>
    <col min="503" max="508" width="5.28515625" style="2" customWidth="1"/>
    <col min="509" max="510" width="4.140625" style="2" customWidth="1"/>
    <col min="511" max="518" width="5.140625" style="2" customWidth="1"/>
    <col min="519" max="710" width="12.7109375" style="2" customWidth="1"/>
    <col min="711" max="750" width="13.85546875" style="2"/>
    <col min="751" max="751" width="2" style="2" customWidth="1"/>
    <col min="752" max="752" width="10.7109375" style="2" customWidth="1"/>
    <col min="753" max="753" width="53.42578125" style="2" customWidth="1"/>
    <col min="754" max="754" width="26.5703125" style="2" bestFit="1" customWidth="1"/>
    <col min="755" max="755" width="17.42578125" style="2" customWidth="1"/>
    <col min="756" max="756" width="25.140625" style="2" customWidth="1"/>
    <col min="757" max="757" width="23.140625" style="2" customWidth="1"/>
    <col min="758" max="758" width="26.140625" style="2" customWidth="1"/>
    <col min="759" max="764" width="5.28515625" style="2" customWidth="1"/>
    <col min="765" max="766" width="4.140625" style="2" customWidth="1"/>
    <col min="767" max="774" width="5.140625" style="2" customWidth="1"/>
    <col min="775" max="966" width="12.7109375" style="2" customWidth="1"/>
    <col min="967" max="1006" width="13.85546875" style="2"/>
    <col min="1007" max="1007" width="2" style="2" customWidth="1"/>
    <col min="1008" max="1008" width="10.7109375" style="2" customWidth="1"/>
    <col min="1009" max="1009" width="53.42578125" style="2" customWidth="1"/>
    <col min="1010" max="1010" width="26.5703125" style="2" bestFit="1" customWidth="1"/>
    <col min="1011" max="1011" width="17.42578125" style="2" customWidth="1"/>
    <col min="1012" max="1012" width="25.140625" style="2" customWidth="1"/>
    <col min="1013" max="1013" width="23.140625" style="2" customWidth="1"/>
    <col min="1014" max="1014" width="26.140625" style="2" customWidth="1"/>
    <col min="1015" max="1020" width="5.28515625" style="2" customWidth="1"/>
    <col min="1021" max="1022" width="4.140625" style="2" customWidth="1"/>
    <col min="1023" max="1030" width="5.140625" style="2" customWidth="1"/>
    <col min="1031" max="1222" width="12.7109375" style="2" customWidth="1"/>
    <col min="1223" max="1262" width="13.85546875" style="2"/>
    <col min="1263" max="1263" width="2" style="2" customWidth="1"/>
    <col min="1264" max="1264" width="10.7109375" style="2" customWidth="1"/>
    <col min="1265" max="1265" width="53.42578125" style="2" customWidth="1"/>
    <col min="1266" max="1266" width="26.5703125" style="2" bestFit="1" customWidth="1"/>
    <col min="1267" max="1267" width="17.42578125" style="2" customWidth="1"/>
    <col min="1268" max="1268" width="25.140625" style="2" customWidth="1"/>
    <col min="1269" max="1269" width="23.140625" style="2" customWidth="1"/>
    <col min="1270" max="1270" width="26.140625" style="2" customWidth="1"/>
    <col min="1271" max="1276" width="5.28515625" style="2" customWidth="1"/>
    <col min="1277" max="1278" width="4.140625" style="2" customWidth="1"/>
    <col min="1279" max="1286" width="5.140625" style="2" customWidth="1"/>
    <col min="1287" max="1478" width="12.7109375" style="2" customWidth="1"/>
    <col min="1479" max="1518" width="13.85546875" style="2"/>
    <col min="1519" max="1519" width="2" style="2" customWidth="1"/>
    <col min="1520" max="1520" width="10.7109375" style="2" customWidth="1"/>
    <col min="1521" max="1521" width="53.42578125" style="2" customWidth="1"/>
    <col min="1522" max="1522" width="26.5703125" style="2" bestFit="1" customWidth="1"/>
    <col min="1523" max="1523" width="17.42578125" style="2" customWidth="1"/>
    <col min="1524" max="1524" width="25.140625" style="2" customWidth="1"/>
    <col min="1525" max="1525" width="23.140625" style="2" customWidth="1"/>
    <col min="1526" max="1526" width="26.140625" style="2" customWidth="1"/>
    <col min="1527" max="1532" width="5.28515625" style="2" customWidth="1"/>
    <col min="1533" max="1534" width="4.140625" style="2" customWidth="1"/>
    <col min="1535" max="1542" width="5.140625" style="2" customWidth="1"/>
    <col min="1543" max="1734" width="12.7109375" style="2" customWidth="1"/>
    <col min="1735" max="1774" width="13.85546875" style="2"/>
    <col min="1775" max="1775" width="2" style="2" customWidth="1"/>
    <col min="1776" max="1776" width="10.7109375" style="2" customWidth="1"/>
    <col min="1777" max="1777" width="53.42578125" style="2" customWidth="1"/>
    <col min="1778" max="1778" width="26.5703125" style="2" bestFit="1" customWidth="1"/>
    <col min="1779" max="1779" width="17.42578125" style="2" customWidth="1"/>
    <col min="1780" max="1780" width="25.140625" style="2" customWidth="1"/>
    <col min="1781" max="1781" width="23.140625" style="2" customWidth="1"/>
    <col min="1782" max="1782" width="26.140625" style="2" customWidth="1"/>
    <col min="1783" max="1788" width="5.28515625" style="2" customWidth="1"/>
    <col min="1789" max="1790" width="4.140625" style="2" customWidth="1"/>
    <col min="1791" max="1798" width="5.140625" style="2" customWidth="1"/>
    <col min="1799" max="1990" width="12.7109375" style="2" customWidth="1"/>
    <col min="1991" max="2030" width="13.85546875" style="2"/>
    <col min="2031" max="2031" width="2" style="2" customWidth="1"/>
    <col min="2032" max="2032" width="10.7109375" style="2" customWidth="1"/>
    <col min="2033" max="2033" width="53.42578125" style="2" customWidth="1"/>
    <col min="2034" max="2034" width="26.5703125" style="2" bestFit="1" customWidth="1"/>
    <col min="2035" max="2035" width="17.42578125" style="2" customWidth="1"/>
    <col min="2036" max="2036" width="25.140625" style="2" customWidth="1"/>
    <col min="2037" max="2037" width="23.140625" style="2" customWidth="1"/>
    <col min="2038" max="2038" width="26.140625" style="2" customWidth="1"/>
    <col min="2039" max="2044" width="5.28515625" style="2" customWidth="1"/>
    <col min="2045" max="2046" width="4.140625" style="2" customWidth="1"/>
    <col min="2047" max="2054" width="5.140625" style="2" customWidth="1"/>
    <col min="2055" max="2246" width="12.7109375" style="2" customWidth="1"/>
    <col min="2247" max="2286" width="13.85546875" style="2"/>
    <col min="2287" max="2287" width="2" style="2" customWidth="1"/>
    <col min="2288" max="2288" width="10.7109375" style="2" customWidth="1"/>
    <col min="2289" max="2289" width="53.42578125" style="2" customWidth="1"/>
    <col min="2290" max="2290" width="26.5703125" style="2" bestFit="1" customWidth="1"/>
    <col min="2291" max="2291" width="17.42578125" style="2" customWidth="1"/>
    <col min="2292" max="2292" width="25.140625" style="2" customWidth="1"/>
    <col min="2293" max="2293" width="23.140625" style="2" customWidth="1"/>
    <col min="2294" max="2294" width="26.140625" style="2" customWidth="1"/>
    <col min="2295" max="2300" width="5.28515625" style="2" customWidth="1"/>
    <col min="2301" max="2302" width="4.140625" style="2" customWidth="1"/>
    <col min="2303" max="2310" width="5.140625" style="2" customWidth="1"/>
    <col min="2311" max="2502" width="12.7109375" style="2" customWidth="1"/>
    <col min="2503" max="2542" width="13.85546875" style="2"/>
    <col min="2543" max="2543" width="2" style="2" customWidth="1"/>
    <col min="2544" max="2544" width="10.7109375" style="2" customWidth="1"/>
    <col min="2545" max="2545" width="53.42578125" style="2" customWidth="1"/>
    <col min="2546" max="2546" width="26.5703125" style="2" bestFit="1" customWidth="1"/>
    <col min="2547" max="2547" width="17.42578125" style="2" customWidth="1"/>
    <col min="2548" max="2548" width="25.140625" style="2" customWidth="1"/>
    <col min="2549" max="2549" width="23.140625" style="2" customWidth="1"/>
    <col min="2550" max="2550" width="26.140625" style="2" customWidth="1"/>
    <col min="2551" max="2556" width="5.28515625" style="2" customWidth="1"/>
    <col min="2557" max="2558" width="4.140625" style="2" customWidth="1"/>
    <col min="2559" max="2566" width="5.140625" style="2" customWidth="1"/>
    <col min="2567" max="2758" width="12.7109375" style="2" customWidth="1"/>
    <col min="2759" max="2798" width="13.85546875" style="2"/>
    <col min="2799" max="2799" width="2" style="2" customWidth="1"/>
    <col min="2800" max="2800" width="10.7109375" style="2" customWidth="1"/>
    <col min="2801" max="2801" width="53.42578125" style="2" customWidth="1"/>
    <col min="2802" max="2802" width="26.5703125" style="2" bestFit="1" customWidth="1"/>
    <col min="2803" max="2803" width="17.42578125" style="2" customWidth="1"/>
    <col min="2804" max="2804" width="25.140625" style="2" customWidth="1"/>
    <col min="2805" max="2805" width="23.140625" style="2" customWidth="1"/>
    <col min="2806" max="2806" width="26.140625" style="2" customWidth="1"/>
    <col min="2807" max="2812" width="5.28515625" style="2" customWidth="1"/>
    <col min="2813" max="2814" width="4.140625" style="2" customWidth="1"/>
    <col min="2815" max="2822" width="5.140625" style="2" customWidth="1"/>
    <col min="2823" max="3014" width="12.7109375" style="2" customWidth="1"/>
    <col min="3015" max="3054" width="13.85546875" style="2"/>
    <col min="3055" max="3055" width="2" style="2" customWidth="1"/>
    <col min="3056" max="3056" width="10.7109375" style="2" customWidth="1"/>
    <col min="3057" max="3057" width="53.42578125" style="2" customWidth="1"/>
    <col min="3058" max="3058" width="26.5703125" style="2" bestFit="1" customWidth="1"/>
    <col min="3059" max="3059" width="17.42578125" style="2" customWidth="1"/>
    <col min="3060" max="3060" width="25.140625" style="2" customWidth="1"/>
    <col min="3061" max="3061" width="23.140625" style="2" customWidth="1"/>
    <col min="3062" max="3062" width="26.140625" style="2" customWidth="1"/>
    <col min="3063" max="3068" width="5.28515625" style="2" customWidth="1"/>
    <col min="3069" max="3070" width="4.140625" style="2" customWidth="1"/>
    <col min="3071" max="3078" width="5.140625" style="2" customWidth="1"/>
    <col min="3079" max="3270" width="12.7109375" style="2" customWidth="1"/>
    <col min="3271" max="3310" width="13.85546875" style="2"/>
    <col min="3311" max="3311" width="2" style="2" customWidth="1"/>
    <col min="3312" max="3312" width="10.7109375" style="2" customWidth="1"/>
    <col min="3313" max="3313" width="53.42578125" style="2" customWidth="1"/>
    <col min="3314" max="3314" width="26.5703125" style="2" bestFit="1" customWidth="1"/>
    <col min="3315" max="3315" width="17.42578125" style="2" customWidth="1"/>
    <col min="3316" max="3316" width="25.140625" style="2" customWidth="1"/>
    <col min="3317" max="3317" width="23.140625" style="2" customWidth="1"/>
    <col min="3318" max="3318" width="26.140625" style="2" customWidth="1"/>
    <col min="3319" max="3324" width="5.28515625" style="2" customWidth="1"/>
    <col min="3325" max="3326" width="4.140625" style="2" customWidth="1"/>
    <col min="3327" max="3334" width="5.140625" style="2" customWidth="1"/>
    <col min="3335" max="3526" width="12.7109375" style="2" customWidth="1"/>
    <col min="3527" max="3566" width="13.85546875" style="2"/>
    <col min="3567" max="3567" width="2" style="2" customWidth="1"/>
    <col min="3568" max="3568" width="10.7109375" style="2" customWidth="1"/>
    <col min="3569" max="3569" width="53.42578125" style="2" customWidth="1"/>
    <col min="3570" max="3570" width="26.5703125" style="2" bestFit="1" customWidth="1"/>
    <col min="3571" max="3571" width="17.42578125" style="2" customWidth="1"/>
    <col min="3572" max="3572" width="25.140625" style="2" customWidth="1"/>
    <col min="3573" max="3573" width="23.140625" style="2" customWidth="1"/>
    <col min="3574" max="3574" width="26.140625" style="2" customWidth="1"/>
    <col min="3575" max="3580" width="5.28515625" style="2" customWidth="1"/>
    <col min="3581" max="3582" width="4.140625" style="2" customWidth="1"/>
    <col min="3583" max="3590" width="5.140625" style="2" customWidth="1"/>
    <col min="3591" max="3782" width="12.7109375" style="2" customWidth="1"/>
    <col min="3783" max="3822" width="13.85546875" style="2"/>
    <col min="3823" max="3823" width="2" style="2" customWidth="1"/>
    <col min="3824" max="3824" width="10.7109375" style="2" customWidth="1"/>
    <col min="3825" max="3825" width="53.42578125" style="2" customWidth="1"/>
    <col min="3826" max="3826" width="26.5703125" style="2" bestFit="1" customWidth="1"/>
    <col min="3827" max="3827" width="17.42578125" style="2" customWidth="1"/>
    <col min="3828" max="3828" width="25.140625" style="2" customWidth="1"/>
    <col min="3829" max="3829" width="23.140625" style="2" customWidth="1"/>
    <col min="3830" max="3830" width="26.140625" style="2" customWidth="1"/>
    <col min="3831" max="3836" width="5.28515625" style="2" customWidth="1"/>
    <col min="3837" max="3838" width="4.140625" style="2" customWidth="1"/>
    <col min="3839" max="3846" width="5.140625" style="2" customWidth="1"/>
    <col min="3847" max="4038" width="12.7109375" style="2" customWidth="1"/>
    <col min="4039" max="4078" width="13.85546875" style="2"/>
    <col min="4079" max="4079" width="2" style="2" customWidth="1"/>
    <col min="4080" max="4080" width="10.7109375" style="2" customWidth="1"/>
    <col min="4081" max="4081" width="53.42578125" style="2" customWidth="1"/>
    <col min="4082" max="4082" width="26.5703125" style="2" bestFit="1" customWidth="1"/>
    <col min="4083" max="4083" width="17.42578125" style="2" customWidth="1"/>
    <col min="4084" max="4084" width="25.140625" style="2" customWidth="1"/>
    <col min="4085" max="4085" width="23.140625" style="2" customWidth="1"/>
    <col min="4086" max="4086" width="26.140625" style="2" customWidth="1"/>
    <col min="4087" max="4092" width="5.28515625" style="2" customWidth="1"/>
    <col min="4093" max="4094" width="4.140625" style="2" customWidth="1"/>
    <col min="4095" max="4102" width="5.140625" style="2" customWidth="1"/>
    <col min="4103" max="4294" width="12.7109375" style="2" customWidth="1"/>
    <col min="4295" max="4334" width="13.85546875" style="2"/>
    <col min="4335" max="4335" width="2" style="2" customWidth="1"/>
    <col min="4336" max="4336" width="10.7109375" style="2" customWidth="1"/>
    <col min="4337" max="4337" width="53.42578125" style="2" customWidth="1"/>
    <col min="4338" max="4338" width="26.5703125" style="2" bestFit="1" customWidth="1"/>
    <col min="4339" max="4339" width="17.42578125" style="2" customWidth="1"/>
    <col min="4340" max="4340" width="25.140625" style="2" customWidth="1"/>
    <col min="4341" max="4341" width="23.140625" style="2" customWidth="1"/>
    <col min="4342" max="4342" width="26.140625" style="2" customWidth="1"/>
    <col min="4343" max="4348" width="5.28515625" style="2" customWidth="1"/>
    <col min="4349" max="4350" width="4.140625" style="2" customWidth="1"/>
    <col min="4351" max="4358" width="5.140625" style="2" customWidth="1"/>
    <col min="4359" max="4550" width="12.7109375" style="2" customWidth="1"/>
    <col min="4551" max="4590" width="13.85546875" style="2"/>
    <col min="4591" max="4591" width="2" style="2" customWidth="1"/>
    <col min="4592" max="4592" width="10.7109375" style="2" customWidth="1"/>
    <col min="4593" max="4593" width="53.42578125" style="2" customWidth="1"/>
    <col min="4594" max="4594" width="26.5703125" style="2" bestFit="1" customWidth="1"/>
    <col min="4595" max="4595" width="17.42578125" style="2" customWidth="1"/>
    <col min="4596" max="4596" width="25.140625" style="2" customWidth="1"/>
    <col min="4597" max="4597" width="23.140625" style="2" customWidth="1"/>
    <col min="4598" max="4598" width="26.140625" style="2" customWidth="1"/>
    <col min="4599" max="4604" width="5.28515625" style="2" customWidth="1"/>
    <col min="4605" max="4606" width="4.140625" style="2" customWidth="1"/>
    <col min="4607" max="4614" width="5.140625" style="2" customWidth="1"/>
    <col min="4615" max="4806" width="12.7109375" style="2" customWidth="1"/>
    <col min="4807" max="4846" width="13.85546875" style="2"/>
    <col min="4847" max="4847" width="2" style="2" customWidth="1"/>
    <col min="4848" max="4848" width="10.7109375" style="2" customWidth="1"/>
    <col min="4849" max="4849" width="53.42578125" style="2" customWidth="1"/>
    <col min="4850" max="4850" width="26.5703125" style="2" bestFit="1" customWidth="1"/>
    <col min="4851" max="4851" width="17.42578125" style="2" customWidth="1"/>
    <col min="4852" max="4852" width="25.140625" style="2" customWidth="1"/>
    <col min="4853" max="4853" width="23.140625" style="2" customWidth="1"/>
    <col min="4854" max="4854" width="26.140625" style="2" customWidth="1"/>
    <col min="4855" max="4860" width="5.28515625" style="2" customWidth="1"/>
    <col min="4861" max="4862" width="4.140625" style="2" customWidth="1"/>
    <col min="4863" max="4870" width="5.140625" style="2" customWidth="1"/>
    <col min="4871" max="5062" width="12.7109375" style="2" customWidth="1"/>
    <col min="5063" max="5102" width="13.85546875" style="2"/>
    <col min="5103" max="5103" width="2" style="2" customWidth="1"/>
    <col min="5104" max="5104" width="10.7109375" style="2" customWidth="1"/>
    <col min="5105" max="5105" width="53.42578125" style="2" customWidth="1"/>
    <col min="5106" max="5106" width="26.5703125" style="2" bestFit="1" customWidth="1"/>
    <col min="5107" max="5107" width="17.42578125" style="2" customWidth="1"/>
    <col min="5108" max="5108" width="25.140625" style="2" customWidth="1"/>
    <col min="5109" max="5109" width="23.140625" style="2" customWidth="1"/>
    <col min="5110" max="5110" width="26.140625" style="2" customWidth="1"/>
    <col min="5111" max="5116" width="5.28515625" style="2" customWidth="1"/>
    <col min="5117" max="5118" width="4.140625" style="2" customWidth="1"/>
    <col min="5119" max="5126" width="5.140625" style="2" customWidth="1"/>
    <col min="5127" max="5318" width="12.7109375" style="2" customWidth="1"/>
    <col min="5319" max="5358" width="13.85546875" style="2"/>
    <col min="5359" max="5359" width="2" style="2" customWidth="1"/>
    <col min="5360" max="5360" width="10.7109375" style="2" customWidth="1"/>
    <col min="5361" max="5361" width="53.42578125" style="2" customWidth="1"/>
    <col min="5362" max="5362" width="26.5703125" style="2" bestFit="1" customWidth="1"/>
    <col min="5363" max="5363" width="17.42578125" style="2" customWidth="1"/>
    <col min="5364" max="5364" width="25.140625" style="2" customWidth="1"/>
    <col min="5365" max="5365" width="23.140625" style="2" customWidth="1"/>
    <col min="5366" max="5366" width="26.140625" style="2" customWidth="1"/>
    <col min="5367" max="5372" width="5.28515625" style="2" customWidth="1"/>
    <col min="5373" max="5374" width="4.140625" style="2" customWidth="1"/>
    <col min="5375" max="5382" width="5.140625" style="2" customWidth="1"/>
    <col min="5383" max="5574" width="12.7109375" style="2" customWidth="1"/>
    <col min="5575" max="5614" width="13.85546875" style="2"/>
    <col min="5615" max="5615" width="2" style="2" customWidth="1"/>
    <col min="5616" max="5616" width="10.7109375" style="2" customWidth="1"/>
    <col min="5617" max="5617" width="53.42578125" style="2" customWidth="1"/>
    <col min="5618" max="5618" width="26.5703125" style="2" bestFit="1" customWidth="1"/>
    <col min="5619" max="5619" width="17.42578125" style="2" customWidth="1"/>
    <col min="5620" max="5620" width="25.140625" style="2" customWidth="1"/>
    <col min="5621" max="5621" width="23.140625" style="2" customWidth="1"/>
    <col min="5622" max="5622" width="26.140625" style="2" customWidth="1"/>
    <col min="5623" max="5628" width="5.28515625" style="2" customWidth="1"/>
    <col min="5629" max="5630" width="4.140625" style="2" customWidth="1"/>
    <col min="5631" max="5638" width="5.140625" style="2" customWidth="1"/>
    <col min="5639" max="5830" width="12.7109375" style="2" customWidth="1"/>
    <col min="5831" max="5870" width="13.85546875" style="2"/>
    <col min="5871" max="5871" width="2" style="2" customWidth="1"/>
    <col min="5872" max="5872" width="10.7109375" style="2" customWidth="1"/>
    <col min="5873" max="5873" width="53.42578125" style="2" customWidth="1"/>
    <col min="5874" max="5874" width="26.5703125" style="2" bestFit="1" customWidth="1"/>
    <col min="5875" max="5875" width="17.42578125" style="2" customWidth="1"/>
    <col min="5876" max="5876" width="25.140625" style="2" customWidth="1"/>
    <col min="5877" max="5877" width="23.140625" style="2" customWidth="1"/>
    <col min="5878" max="5878" width="26.140625" style="2" customWidth="1"/>
    <col min="5879" max="5884" width="5.28515625" style="2" customWidth="1"/>
    <col min="5885" max="5886" width="4.140625" style="2" customWidth="1"/>
    <col min="5887" max="5894" width="5.140625" style="2" customWidth="1"/>
    <col min="5895" max="6086" width="12.7109375" style="2" customWidth="1"/>
    <col min="6087" max="6126" width="13.85546875" style="2"/>
    <col min="6127" max="6127" width="2" style="2" customWidth="1"/>
    <col min="6128" max="6128" width="10.7109375" style="2" customWidth="1"/>
    <col min="6129" max="6129" width="53.42578125" style="2" customWidth="1"/>
    <col min="6130" max="6130" width="26.5703125" style="2" bestFit="1" customWidth="1"/>
    <col min="6131" max="6131" width="17.42578125" style="2" customWidth="1"/>
    <col min="6132" max="6132" width="25.140625" style="2" customWidth="1"/>
    <col min="6133" max="6133" width="23.140625" style="2" customWidth="1"/>
    <col min="6134" max="6134" width="26.140625" style="2" customWidth="1"/>
    <col min="6135" max="6140" width="5.28515625" style="2" customWidth="1"/>
    <col min="6141" max="6142" width="4.140625" style="2" customWidth="1"/>
    <col min="6143" max="6150" width="5.140625" style="2" customWidth="1"/>
    <col min="6151" max="6342" width="12.7109375" style="2" customWidth="1"/>
    <col min="6343" max="6382" width="13.85546875" style="2"/>
    <col min="6383" max="6383" width="2" style="2" customWidth="1"/>
    <col min="6384" max="6384" width="10.7109375" style="2" customWidth="1"/>
    <col min="6385" max="6385" width="53.42578125" style="2" customWidth="1"/>
    <col min="6386" max="6386" width="26.5703125" style="2" bestFit="1" customWidth="1"/>
    <col min="6387" max="6387" width="17.42578125" style="2" customWidth="1"/>
    <col min="6388" max="6388" width="25.140625" style="2" customWidth="1"/>
    <col min="6389" max="6389" width="23.140625" style="2" customWidth="1"/>
    <col min="6390" max="6390" width="26.140625" style="2" customWidth="1"/>
    <col min="6391" max="6396" width="5.28515625" style="2" customWidth="1"/>
    <col min="6397" max="6398" width="4.140625" style="2" customWidth="1"/>
    <col min="6399" max="6406" width="5.140625" style="2" customWidth="1"/>
    <col min="6407" max="6598" width="12.7109375" style="2" customWidth="1"/>
    <col min="6599" max="6638" width="13.85546875" style="2"/>
    <col min="6639" max="6639" width="2" style="2" customWidth="1"/>
    <col min="6640" max="6640" width="10.7109375" style="2" customWidth="1"/>
    <col min="6641" max="6641" width="53.42578125" style="2" customWidth="1"/>
    <col min="6642" max="6642" width="26.5703125" style="2" bestFit="1" customWidth="1"/>
    <col min="6643" max="6643" width="17.42578125" style="2" customWidth="1"/>
    <col min="6644" max="6644" width="25.140625" style="2" customWidth="1"/>
    <col min="6645" max="6645" width="23.140625" style="2" customWidth="1"/>
    <col min="6646" max="6646" width="26.140625" style="2" customWidth="1"/>
    <col min="6647" max="6652" width="5.28515625" style="2" customWidth="1"/>
    <col min="6653" max="6654" width="4.140625" style="2" customWidth="1"/>
    <col min="6655" max="6662" width="5.140625" style="2" customWidth="1"/>
    <col min="6663" max="6854" width="12.7109375" style="2" customWidth="1"/>
    <col min="6855" max="6894" width="13.85546875" style="2"/>
    <col min="6895" max="6895" width="2" style="2" customWidth="1"/>
    <col min="6896" max="6896" width="10.7109375" style="2" customWidth="1"/>
    <col min="6897" max="6897" width="53.42578125" style="2" customWidth="1"/>
    <col min="6898" max="6898" width="26.5703125" style="2" bestFit="1" customWidth="1"/>
    <col min="6899" max="6899" width="17.42578125" style="2" customWidth="1"/>
    <col min="6900" max="6900" width="25.140625" style="2" customWidth="1"/>
    <col min="6901" max="6901" width="23.140625" style="2" customWidth="1"/>
    <col min="6902" max="6902" width="26.140625" style="2" customWidth="1"/>
    <col min="6903" max="6908" width="5.28515625" style="2" customWidth="1"/>
    <col min="6909" max="6910" width="4.140625" style="2" customWidth="1"/>
    <col min="6911" max="6918" width="5.140625" style="2" customWidth="1"/>
    <col min="6919" max="7110" width="12.7109375" style="2" customWidth="1"/>
    <col min="7111" max="7150" width="13.85546875" style="2"/>
    <col min="7151" max="7151" width="2" style="2" customWidth="1"/>
    <col min="7152" max="7152" width="10.7109375" style="2" customWidth="1"/>
    <col min="7153" max="7153" width="53.42578125" style="2" customWidth="1"/>
    <col min="7154" max="7154" width="26.5703125" style="2" bestFit="1" customWidth="1"/>
    <col min="7155" max="7155" width="17.42578125" style="2" customWidth="1"/>
    <col min="7156" max="7156" width="25.140625" style="2" customWidth="1"/>
    <col min="7157" max="7157" width="23.140625" style="2" customWidth="1"/>
    <col min="7158" max="7158" width="26.140625" style="2" customWidth="1"/>
    <col min="7159" max="7164" width="5.28515625" style="2" customWidth="1"/>
    <col min="7165" max="7166" width="4.140625" style="2" customWidth="1"/>
    <col min="7167" max="7174" width="5.140625" style="2" customWidth="1"/>
    <col min="7175" max="7366" width="12.7109375" style="2" customWidth="1"/>
    <col min="7367" max="7406" width="13.85546875" style="2"/>
    <col min="7407" max="7407" width="2" style="2" customWidth="1"/>
    <col min="7408" max="7408" width="10.7109375" style="2" customWidth="1"/>
    <col min="7409" max="7409" width="53.42578125" style="2" customWidth="1"/>
    <col min="7410" max="7410" width="26.5703125" style="2" bestFit="1" customWidth="1"/>
    <col min="7411" max="7411" width="17.42578125" style="2" customWidth="1"/>
    <col min="7412" max="7412" width="25.140625" style="2" customWidth="1"/>
    <col min="7413" max="7413" width="23.140625" style="2" customWidth="1"/>
    <col min="7414" max="7414" width="26.140625" style="2" customWidth="1"/>
    <col min="7415" max="7420" width="5.28515625" style="2" customWidth="1"/>
    <col min="7421" max="7422" width="4.140625" style="2" customWidth="1"/>
    <col min="7423" max="7430" width="5.140625" style="2" customWidth="1"/>
    <col min="7431" max="7622" width="12.7109375" style="2" customWidth="1"/>
    <col min="7623" max="7662" width="13.85546875" style="2"/>
    <col min="7663" max="7663" width="2" style="2" customWidth="1"/>
    <col min="7664" max="7664" width="10.7109375" style="2" customWidth="1"/>
    <col min="7665" max="7665" width="53.42578125" style="2" customWidth="1"/>
    <col min="7666" max="7666" width="26.5703125" style="2" bestFit="1" customWidth="1"/>
    <col min="7667" max="7667" width="17.42578125" style="2" customWidth="1"/>
    <col min="7668" max="7668" width="25.140625" style="2" customWidth="1"/>
    <col min="7669" max="7669" width="23.140625" style="2" customWidth="1"/>
    <col min="7670" max="7670" width="26.140625" style="2" customWidth="1"/>
    <col min="7671" max="7676" width="5.28515625" style="2" customWidth="1"/>
    <col min="7677" max="7678" width="4.140625" style="2" customWidth="1"/>
    <col min="7679" max="7686" width="5.140625" style="2" customWidth="1"/>
    <col min="7687" max="7878" width="12.7109375" style="2" customWidth="1"/>
    <col min="7879" max="7918" width="13.85546875" style="2"/>
    <col min="7919" max="7919" width="2" style="2" customWidth="1"/>
    <col min="7920" max="7920" width="10.7109375" style="2" customWidth="1"/>
    <col min="7921" max="7921" width="53.42578125" style="2" customWidth="1"/>
    <col min="7922" max="7922" width="26.5703125" style="2" bestFit="1" customWidth="1"/>
    <col min="7923" max="7923" width="17.42578125" style="2" customWidth="1"/>
    <col min="7924" max="7924" width="25.140625" style="2" customWidth="1"/>
    <col min="7925" max="7925" width="23.140625" style="2" customWidth="1"/>
    <col min="7926" max="7926" width="26.140625" style="2" customWidth="1"/>
    <col min="7927" max="7932" width="5.28515625" style="2" customWidth="1"/>
    <col min="7933" max="7934" width="4.140625" style="2" customWidth="1"/>
    <col min="7935" max="7942" width="5.140625" style="2" customWidth="1"/>
    <col min="7943" max="8134" width="12.7109375" style="2" customWidth="1"/>
    <col min="8135" max="8174" width="13.85546875" style="2"/>
    <col min="8175" max="8175" width="2" style="2" customWidth="1"/>
    <col min="8176" max="8176" width="10.7109375" style="2" customWidth="1"/>
    <col min="8177" max="8177" width="53.42578125" style="2" customWidth="1"/>
    <col min="8178" max="8178" width="26.5703125" style="2" bestFit="1" customWidth="1"/>
    <col min="8179" max="8179" width="17.42578125" style="2" customWidth="1"/>
    <col min="8180" max="8180" width="25.140625" style="2" customWidth="1"/>
    <col min="8181" max="8181" width="23.140625" style="2" customWidth="1"/>
    <col min="8182" max="8182" width="26.140625" style="2" customWidth="1"/>
    <col min="8183" max="8188" width="5.28515625" style="2" customWidth="1"/>
    <col min="8189" max="8190" width="4.140625" style="2" customWidth="1"/>
    <col min="8191" max="8198" width="5.140625" style="2" customWidth="1"/>
    <col min="8199" max="8390" width="12.7109375" style="2" customWidth="1"/>
    <col min="8391" max="8430" width="13.85546875" style="2"/>
    <col min="8431" max="8431" width="2" style="2" customWidth="1"/>
    <col min="8432" max="8432" width="10.7109375" style="2" customWidth="1"/>
    <col min="8433" max="8433" width="53.42578125" style="2" customWidth="1"/>
    <col min="8434" max="8434" width="26.5703125" style="2" bestFit="1" customWidth="1"/>
    <col min="8435" max="8435" width="17.42578125" style="2" customWidth="1"/>
    <col min="8436" max="8436" width="25.140625" style="2" customWidth="1"/>
    <col min="8437" max="8437" width="23.140625" style="2" customWidth="1"/>
    <col min="8438" max="8438" width="26.140625" style="2" customWidth="1"/>
    <col min="8439" max="8444" width="5.28515625" style="2" customWidth="1"/>
    <col min="8445" max="8446" width="4.140625" style="2" customWidth="1"/>
    <col min="8447" max="8454" width="5.140625" style="2" customWidth="1"/>
    <col min="8455" max="8646" width="12.7109375" style="2" customWidth="1"/>
    <col min="8647" max="8686" width="13.85546875" style="2"/>
    <col min="8687" max="8687" width="2" style="2" customWidth="1"/>
    <col min="8688" max="8688" width="10.7109375" style="2" customWidth="1"/>
    <col min="8689" max="8689" width="53.42578125" style="2" customWidth="1"/>
    <col min="8690" max="8690" width="26.5703125" style="2" bestFit="1" customWidth="1"/>
    <col min="8691" max="8691" width="17.42578125" style="2" customWidth="1"/>
    <col min="8692" max="8692" width="25.140625" style="2" customWidth="1"/>
    <col min="8693" max="8693" width="23.140625" style="2" customWidth="1"/>
    <col min="8694" max="8694" width="26.140625" style="2" customWidth="1"/>
    <col min="8695" max="8700" width="5.28515625" style="2" customWidth="1"/>
    <col min="8701" max="8702" width="4.140625" style="2" customWidth="1"/>
    <col min="8703" max="8710" width="5.140625" style="2" customWidth="1"/>
    <col min="8711" max="8902" width="12.7109375" style="2" customWidth="1"/>
    <col min="8903" max="8942" width="13.85546875" style="2"/>
    <col min="8943" max="8943" width="2" style="2" customWidth="1"/>
    <col min="8944" max="8944" width="10.7109375" style="2" customWidth="1"/>
    <col min="8945" max="8945" width="53.42578125" style="2" customWidth="1"/>
    <col min="8946" max="8946" width="26.5703125" style="2" bestFit="1" customWidth="1"/>
    <col min="8947" max="8947" width="17.42578125" style="2" customWidth="1"/>
    <col min="8948" max="8948" width="25.140625" style="2" customWidth="1"/>
    <col min="8949" max="8949" width="23.140625" style="2" customWidth="1"/>
    <col min="8950" max="8950" width="26.140625" style="2" customWidth="1"/>
    <col min="8951" max="8956" width="5.28515625" style="2" customWidth="1"/>
    <col min="8957" max="8958" width="4.140625" style="2" customWidth="1"/>
    <col min="8959" max="8966" width="5.140625" style="2" customWidth="1"/>
    <col min="8967" max="9158" width="12.7109375" style="2" customWidth="1"/>
    <col min="9159" max="9198" width="13.85546875" style="2"/>
    <col min="9199" max="9199" width="2" style="2" customWidth="1"/>
    <col min="9200" max="9200" width="10.7109375" style="2" customWidth="1"/>
    <col min="9201" max="9201" width="53.42578125" style="2" customWidth="1"/>
    <col min="9202" max="9202" width="26.5703125" style="2" bestFit="1" customWidth="1"/>
    <col min="9203" max="9203" width="17.42578125" style="2" customWidth="1"/>
    <col min="9204" max="9204" width="25.140625" style="2" customWidth="1"/>
    <col min="9205" max="9205" width="23.140625" style="2" customWidth="1"/>
    <col min="9206" max="9206" width="26.140625" style="2" customWidth="1"/>
    <col min="9207" max="9212" width="5.28515625" style="2" customWidth="1"/>
    <col min="9213" max="9214" width="4.140625" style="2" customWidth="1"/>
    <col min="9215" max="9222" width="5.140625" style="2" customWidth="1"/>
    <col min="9223" max="9414" width="12.7109375" style="2" customWidth="1"/>
    <col min="9415" max="9454" width="13.85546875" style="2"/>
    <col min="9455" max="9455" width="2" style="2" customWidth="1"/>
    <col min="9456" max="9456" width="10.7109375" style="2" customWidth="1"/>
    <col min="9457" max="9457" width="53.42578125" style="2" customWidth="1"/>
    <col min="9458" max="9458" width="26.5703125" style="2" bestFit="1" customWidth="1"/>
    <col min="9459" max="9459" width="17.42578125" style="2" customWidth="1"/>
    <col min="9460" max="9460" width="25.140625" style="2" customWidth="1"/>
    <col min="9461" max="9461" width="23.140625" style="2" customWidth="1"/>
    <col min="9462" max="9462" width="26.140625" style="2" customWidth="1"/>
    <col min="9463" max="9468" width="5.28515625" style="2" customWidth="1"/>
    <col min="9469" max="9470" width="4.140625" style="2" customWidth="1"/>
    <col min="9471" max="9478" width="5.140625" style="2" customWidth="1"/>
    <col min="9479" max="9670" width="12.7109375" style="2" customWidth="1"/>
    <col min="9671" max="9710" width="13.85546875" style="2"/>
    <col min="9711" max="9711" width="2" style="2" customWidth="1"/>
    <col min="9712" max="9712" width="10.7109375" style="2" customWidth="1"/>
    <col min="9713" max="9713" width="53.42578125" style="2" customWidth="1"/>
    <col min="9714" max="9714" width="26.5703125" style="2" bestFit="1" customWidth="1"/>
    <col min="9715" max="9715" width="17.42578125" style="2" customWidth="1"/>
    <col min="9716" max="9716" width="25.140625" style="2" customWidth="1"/>
    <col min="9717" max="9717" width="23.140625" style="2" customWidth="1"/>
    <col min="9718" max="9718" width="26.140625" style="2" customWidth="1"/>
    <col min="9719" max="9724" width="5.28515625" style="2" customWidth="1"/>
    <col min="9725" max="9726" width="4.140625" style="2" customWidth="1"/>
    <col min="9727" max="9734" width="5.140625" style="2" customWidth="1"/>
    <col min="9735" max="9926" width="12.7109375" style="2" customWidth="1"/>
    <col min="9927" max="9966" width="13.85546875" style="2"/>
    <col min="9967" max="9967" width="2" style="2" customWidth="1"/>
    <col min="9968" max="9968" width="10.7109375" style="2" customWidth="1"/>
    <col min="9969" max="9969" width="53.42578125" style="2" customWidth="1"/>
    <col min="9970" max="9970" width="26.5703125" style="2" bestFit="1" customWidth="1"/>
    <col min="9971" max="9971" width="17.42578125" style="2" customWidth="1"/>
    <col min="9972" max="9972" width="25.140625" style="2" customWidth="1"/>
    <col min="9973" max="9973" width="23.140625" style="2" customWidth="1"/>
    <col min="9974" max="9974" width="26.140625" style="2" customWidth="1"/>
    <col min="9975" max="9980" width="5.28515625" style="2" customWidth="1"/>
    <col min="9981" max="9982" width="4.140625" style="2" customWidth="1"/>
    <col min="9983" max="9990" width="5.140625" style="2" customWidth="1"/>
    <col min="9991" max="10182" width="12.7109375" style="2" customWidth="1"/>
    <col min="10183" max="10222" width="13.85546875" style="2"/>
    <col min="10223" max="10223" width="2" style="2" customWidth="1"/>
    <col min="10224" max="10224" width="10.7109375" style="2" customWidth="1"/>
    <col min="10225" max="10225" width="53.42578125" style="2" customWidth="1"/>
    <col min="10226" max="10226" width="26.5703125" style="2" bestFit="1" customWidth="1"/>
    <col min="10227" max="10227" width="17.42578125" style="2" customWidth="1"/>
    <col min="10228" max="10228" width="25.140625" style="2" customWidth="1"/>
    <col min="10229" max="10229" width="23.140625" style="2" customWidth="1"/>
    <col min="10230" max="10230" width="26.140625" style="2" customWidth="1"/>
    <col min="10231" max="10236" width="5.28515625" style="2" customWidth="1"/>
    <col min="10237" max="10238" width="4.140625" style="2" customWidth="1"/>
    <col min="10239" max="10246" width="5.140625" style="2" customWidth="1"/>
    <col min="10247" max="10438" width="12.7109375" style="2" customWidth="1"/>
    <col min="10439" max="10478" width="13.85546875" style="2"/>
    <col min="10479" max="10479" width="2" style="2" customWidth="1"/>
    <col min="10480" max="10480" width="10.7109375" style="2" customWidth="1"/>
    <col min="10481" max="10481" width="53.42578125" style="2" customWidth="1"/>
    <col min="10482" max="10482" width="26.5703125" style="2" bestFit="1" customWidth="1"/>
    <col min="10483" max="10483" width="17.42578125" style="2" customWidth="1"/>
    <col min="10484" max="10484" width="25.140625" style="2" customWidth="1"/>
    <col min="10485" max="10485" width="23.140625" style="2" customWidth="1"/>
    <col min="10486" max="10486" width="26.140625" style="2" customWidth="1"/>
    <col min="10487" max="10492" width="5.28515625" style="2" customWidth="1"/>
    <col min="10493" max="10494" width="4.140625" style="2" customWidth="1"/>
    <col min="10495" max="10502" width="5.140625" style="2" customWidth="1"/>
    <col min="10503" max="10694" width="12.7109375" style="2" customWidth="1"/>
    <col min="10695" max="10734" width="13.85546875" style="2"/>
    <col min="10735" max="10735" width="2" style="2" customWidth="1"/>
    <col min="10736" max="10736" width="10.7109375" style="2" customWidth="1"/>
    <col min="10737" max="10737" width="53.42578125" style="2" customWidth="1"/>
    <col min="10738" max="10738" width="26.5703125" style="2" bestFit="1" customWidth="1"/>
    <col min="10739" max="10739" width="17.42578125" style="2" customWidth="1"/>
    <col min="10740" max="10740" width="25.140625" style="2" customWidth="1"/>
    <col min="10741" max="10741" width="23.140625" style="2" customWidth="1"/>
    <col min="10742" max="10742" width="26.140625" style="2" customWidth="1"/>
    <col min="10743" max="10748" width="5.28515625" style="2" customWidth="1"/>
    <col min="10749" max="10750" width="4.140625" style="2" customWidth="1"/>
    <col min="10751" max="10758" width="5.140625" style="2" customWidth="1"/>
    <col min="10759" max="10950" width="12.7109375" style="2" customWidth="1"/>
    <col min="10951" max="10990" width="13.85546875" style="2"/>
    <col min="10991" max="10991" width="2" style="2" customWidth="1"/>
    <col min="10992" max="10992" width="10.7109375" style="2" customWidth="1"/>
    <col min="10993" max="10993" width="53.42578125" style="2" customWidth="1"/>
    <col min="10994" max="10994" width="26.5703125" style="2" bestFit="1" customWidth="1"/>
    <col min="10995" max="10995" width="17.42578125" style="2" customWidth="1"/>
    <col min="10996" max="10996" width="25.140625" style="2" customWidth="1"/>
    <col min="10997" max="10997" width="23.140625" style="2" customWidth="1"/>
    <col min="10998" max="10998" width="26.140625" style="2" customWidth="1"/>
    <col min="10999" max="11004" width="5.28515625" style="2" customWidth="1"/>
    <col min="11005" max="11006" width="4.140625" style="2" customWidth="1"/>
    <col min="11007" max="11014" width="5.140625" style="2" customWidth="1"/>
    <col min="11015" max="11206" width="12.7109375" style="2" customWidth="1"/>
    <col min="11207" max="11246" width="13.85546875" style="2"/>
    <col min="11247" max="11247" width="2" style="2" customWidth="1"/>
    <col min="11248" max="11248" width="10.7109375" style="2" customWidth="1"/>
    <col min="11249" max="11249" width="53.42578125" style="2" customWidth="1"/>
    <col min="11250" max="11250" width="26.5703125" style="2" bestFit="1" customWidth="1"/>
    <col min="11251" max="11251" width="17.42578125" style="2" customWidth="1"/>
    <col min="11252" max="11252" width="25.140625" style="2" customWidth="1"/>
    <col min="11253" max="11253" width="23.140625" style="2" customWidth="1"/>
    <col min="11254" max="11254" width="26.140625" style="2" customWidth="1"/>
    <col min="11255" max="11260" width="5.28515625" style="2" customWidth="1"/>
    <col min="11261" max="11262" width="4.140625" style="2" customWidth="1"/>
    <col min="11263" max="11270" width="5.140625" style="2" customWidth="1"/>
    <col min="11271" max="11462" width="12.7109375" style="2" customWidth="1"/>
    <col min="11463" max="11502" width="13.85546875" style="2"/>
    <col min="11503" max="11503" width="2" style="2" customWidth="1"/>
    <col min="11504" max="11504" width="10.7109375" style="2" customWidth="1"/>
    <col min="11505" max="11505" width="53.42578125" style="2" customWidth="1"/>
    <col min="11506" max="11506" width="26.5703125" style="2" bestFit="1" customWidth="1"/>
    <col min="11507" max="11507" width="17.42578125" style="2" customWidth="1"/>
    <col min="11508" max="11508" width="25.140625" style="2" customWidth="1"/>
    <col min="11509" max="11509" width="23.140625" style="2" customWidth="1"/>
    <col min="11510" max="11510" width="26.140625" style="2" customWidth="1"/>
    <col min="11511" max="11516" width="5.28515625" style="2" customWidth="1"/>
    <col min="11517" max="11518" width="4.140625" style="2" customWidth="1"/>
    <col min="11519" max="11526" width="5.140625" style="2" customWidth="1"/>
    <col min="11527" max="11718" width="12.7109375" style="2" customWidth="1"/>
    <col min="11719" max="11758" width="13.85546875" style="2"/>
    <col min="11759" max="11759" width="2" style="2" customWidth="1"/>
    <col min="11760" max="11760" width="10.7109375" style="2" customWidth="1"/>
    <col min="11761" max="11761" width="53.42578125" style="2" customWidth="1"/>
    <col min="11762" max="11762" width="26.5703125" style="2" bestFit="1" customWidth="1"/>
    <col min="11763" max="11763" width="17.42578125" style="2" customWidth="1"/>
    <col min="11764" max="11764" width="25.140625" style="2" customWidth="1"/>
    <col min="11765" max="11765" width="23.140625" style="2" customWidth="1"/>
    <col min="11766" max="11766" width="26.140625" style="2" customWidth="1"/>
    <col min="11767" max="11772" width="5.28515625" style="2" customWidth="1"/>
    <col min="11773" max="11774" width="4.140625" style="2" customWidth="1"/>
    <col min="11775" max="11782" width="5.140625" style="2" customWidth="1"/>
    <col min="11783" max="11974" width="12.7109375" style="2" customWidth="1"/>
    <col min="11975" max="12014" width="13.85546875" style="2"/>
    <col min="12015" max="12015" width="2" style="2" customWidth="1"/>
    <col min="12016" max="12016" width="10.7109375" style="2" customWidth="1"/>
    <col min="12017" max="12017" width="53.42578125" style="2" customWidth="1"/>
    <col min="12018" max="12018" width="26.5703125" style="2" bestFit="1" customWidth="1"/>
    <col min="12019" max="12019" width="17.42578125" style="2" customWidth="1"/>
    <col min="12020" max="12020" width="25.140625" style="2" customWidth="1"/>
    <col min="12021" max="12021" width="23.140625" style="2" customWidth="1"/>
    <col min="12022" max="12022" width="26.140625" style="2" customWidth="1"/>
    <col min="12023" max="12028" width="5.28515625" style="2" customWidth="1"/>
    <col min="12029" max="12030" width="4.140625" style="2" customWidth="1"/>
    <col min="12031" max="12038" width="5.140625" style="2" customWidth="1"/>
    <col min="12039" max="12230" width="12.7109375" style="2" customWidth="1"/>
    <col min="12231" max="12270" width="13.85546875" style="2"/>
    <col min="12271" max="12271" width="2" style="2" customWidth="1"/>
    <col min="12272" max="12272" width="10.7109375" style="2" customWidth="1"/>
    <col min="12273" max="12273" width="53.42578125" style="2" customWidth="1"/>
    <col min="12274" max="12274" width="26.5703125" style="2" bestFit="1" customWidth="1"/>
    <col min="12275" max="12275" width="17.42578125" style="2" customWidth="1"/>
    <col min="12276" max="12276" width="25.140625" style="2" customWidth="1"/>
    <col min="12277" max="12277" width="23.140625" style="2" customWidth="1"/>
    <col min="12278" max="12278" width="26.140625" style="2" customWidth="1"/>
    <col min="12279" max="12284" width="5.28515625" style="2" customWidth="1"/>
    <col min="12285" max="12286" width="4.140625" style="2" customWidth="1"/>
    <col min="12287" max="12294" width="5.140625" style="2" customWidth="1"/>
    <col min="12295" max="12486" width="12.7109375" style="2" customWidth="1"/>
    <col min="12487" max="12526" width="13.85546875" style="2"/>
    <col min="12527" max="12527" width="2" style="2" customWidth="1"/>
    <col min="12528" max="12528" width="10.7109375" style="2" customWidth="1"/>
    <col min="12529" max="12529" width="53.42578125" style="2" customWidth="1"/>
    <col min="12530" max="12530" width="26.5703125" style="2" bestFit="1" customWidth="1"/>
    <col min="12531" max="12531" width="17.42578125" style="2" customWidth="1"/>
    <col min="12532" max="12532" width="25.140625" style="2" customWidth="1"/>
    <col min="12533" max="12533" width="23.140625" style="2" customWidth="1"/>
    <col min="12534" max="12534" width="26.140625" style="2" customWidth="1"/>
    <col min="12535" max="12540" width="5.28515625" style="2" customWidth="1"/>
    <col min="12541" max="12542" width="4.140625" style="2" customWidth="1"/>
    <col min="12543" max="12550" width="5.140625" style="2" customWidth="1"/>
    <col min="12551" max="12742" width="12.7109375" style="2" customWidth="1"/>
    <col min="12743" max="12782" width="13.85546875" style="2"/>
    <col min="12783" max="12783" width="2" style="2" customWidth="1"/>
    <col min="12784" max="12784" width="10.7109375" style="2" customWidth="1"/>
    <col min="12785" max="12785" width="53.42578125" style="2" customWidth="1"/>
    <col min="12786" max="12786" width="26.5703125" style="2" bestFit="1" customWidth="1"/>
    <col min="12787" max="12787" width="17.42578125" style="2" customWidth="1"/>
    <col min="12788" max="12788" width="25.140625" style="2" customWidth="1"/>
    <col min="12789" max="12789" width="23.140625" style="2" customWidth="1"/>
    <col min="12790" max="12790" width="26.140625" style="2" customWidth="1"/>
    <col min="12791" max="12796" width="5.28515625" style="2" customWidth="1"/>
    <col min="12797" max="12798" width="4.140625" style="2" customWidth="1"/>
    <col min="12799" max="12806" width="5.140625" style="2" customWidth="1"/>
    <col min="12807" max="12998" width="12.7109375" style="2" customWidth="1"/>
    <col min="12999" max="13038" width="13.85546875" style="2"/>
    <col min="13039" max="13039" width="2" style="2" customWidth="1"/>
    <col min="13040" max="13040" width="10.7109375" style="2" customWidth="1"/>
    <col min="13041" max="13041" width="53.42578125" style="2" customWidth="1"/>
    <col min="13042" max="13042" width="26.5703125" style="2" bestFit="1" customWidth="1"/>
    <col min="13043" max="13043" width="17.42578125" style="2" customWidth="1"/>
    <col min="13044" max="13044" width="25.140625" style="2" customWidth="1"/>
    <col min="13045" max="13045" width="23.140625" style="2" customWidth="1"/>
    <col min="13046" max="13046" width="26.140625" style="2" customWidth="1"/>
    <col min="13047" max="13052" width="5.28515625" style="2" customWidth="1"/>
    <col min="13053" max="13054" width="4.140625" style="2" customWidth="1"/>
    <col min="13055" max="13062" width="5.140625" style="2" customWidth="1"/>
    <col min="13063" max="13254" width="12.7109375" style="2" customWidth="1"/>
    <col min="13255" max="13294" width="13.85546875" style="2"/>
    <col min="13295" max="13295" width="2" style="2" customWidth="1"/>
    <col min="13296" max="13296" width="10.7109375" style="2" customWidth="1"/>
    <col min="13297" max="13297" width="53.42578125" style="2" customWidth="1"/>
    <col min="13298" max="13298" width="26.5703125" style="2" bestFit="1" customWidth="1"/>
    <col min="13299" max="13299" width="17.42578125" style="2" customWidth="1"/>
    <col min="13300" max="13300" width="25.140625" style="2" customWidth="1"/>
    <col min="13301" max="13301" width="23.140625" style="2" customWidth="1"/>
    <col min="13302" max="13302" width="26.140625" style="2" customWidth="1"/>
    <col min="13303" max="13308" width="5.28515625" style="2" customWidth="1"/>
    <col min="13309" max="13310" width="4.140625" style="2" customWidth="1"/>
    <col min="13311" max="13318" width="5.140625" style="2" customWidth="1"/>
    <col min="13319" max="13510" width="12.7109375" style="2" customWidth="1"/>
    <col min="13511" max="13550" width="13.85546875" style="2"/>
    <col min="13551" max="13551" width="2" style="2" customWidth="1"/>
    <col min="13552" max="13552" width="10.7109375" style="2" customWidth="1"/>
    <col min="13553" max="13553" width="53.42578125" style="2" customWidth="1"/>
    <col min="13554" max="13554" width="26.5703125" style="2" bestFit="1" customWidth="1"/>
    <col min="13555" max="13555" width="17.42578125" style="2" customWidth="1"/>
    <col min="13556" max="13556" width="25.140625" style="2" customWidth="1"/>
    <col min="13557" max="13557" width="23.140625" style="2" customWidth="1"/>
    <col min="13558" max="13558" width="26.140625" style="2" customWidth="1"/>
    <col min="13559" max="13564" width="5.28515625" style="2" customWidth="1"/>
    <col min="13565" max="13566" width="4.140625" style="2" customWidth="1"/>
    <col min="13567" max="13574" width="5.140625" style="2" customWidth="1"/>
    <col min="13575" max="13766" width="12.7109375" style="2" customWidth="1"/>
    <col min="13767" max="13806" width="13.85546875" style="2"/>
    <col min="13807" max="13807" width="2" style="2" customWidth="1"/>
    <col min="13808" max="13808" width="10.7109375" style="2" customWidth="1"/>
    <col min="13809" max="13809" width="53.42578125" style="2" customWidth="1"/>
    <col min="13810" max="13810" width="26.5703125" style="2" bestFit="1" customWidth="1"/>
    <col min="13811" max="13811" width="17.42578125" style="2" customWidth="1"/>
    <col min="13812" max="13812" width="25.140625" style="2" customWidth="1"/>
    <col min="13813" max="13813" width="23.140625" style="2" customWidth="1"/>
    <col min="13814" max="13814" width="26.140625" style="2" customWidth="1"/>
    <col min="13815" max="13820" width="5.28515625" style="2" customWidth="1"/>
    <col min="13821" max="13822" width="4.140625" style="2" customWidth="1"/>
    <col min="13823" max="13830" width="5.140625" style="2" customWidth="1"/>
    <col min="13831" max="14022" width="12.7109375" style="2" customWidth="1"/>
    <col min="14023" max="14062" width="13.85546875" style="2"/>
    <col min="14063" max="14063" width="2" style="2" customWidth="1"/>
    <col min="14064" max="14064" width="10.7109375" style="2" customWidth="1"/>
    <col min="14065" max="14065" width="53.42578125" style="2" customWidth="1"/>
    <col min="14066" max="14066" width="26.5703125" style="2" bestFit="1" customWidth="1"/>
    <col min="14067" max="14067" width="17.42578125" style="2" customWidth="1"/>
    <col min="14068" max="14068" width="25.140625" style="2" customWidth="1"/>
    <col min="14069" max="14069" width="23.140625" style="2" customWidth="1"/>
    <col min="14070" max="14070" width="26.140625" style="2" customWidth="1"/>
    <col min="14071" max="14076" width="5.28515625" style="2" customWidth="1"/>
    <col min="14077" max="14078" width="4.140625" style="2" customWidth="1"/>
    <col min="14079" max="14086" width="5.140625" style="2" customWidth="1"/>
    <col min="14087" max="14278" width="12.7109375" style="2" customWidth="1"/>
    <col min="14279" max="14318" width="13.85546875" style="2"/>
    <col min="14319" max="14319" width="2" style="2" customWidth="1"/>
    <col min="14320" max="14320" width="10.7109375" style="2" customWidth="1"/>
    <col min="14321" max="14321" width="53.42578125" style="2" customWidth="1"/>
    <col min="14322" max="14322" width="26.5703125" style="2" bestFit="1" customWidth="1"/>
    <col min="14323" max="14323" width="17.42578125" style="2" customWidth="1"/>
    <col min="14324" max="14324" width="25.140625" style="2" customWidth="1"/>
    <col min="14325" max="14325" width="23.140625" style="2" customWidth="1"/>
    <col min="14326" max="14326" width="26.140625" style="2" customWidth="1"/>
    <col min="14327" max="14332" width="5.28515625" style="2" customWidth="1"/>
    <col min="14333" max="14334" width="4.140625" style="2" customWidth="1"/>
    <col min="14335" max="14342" width="5.140625" style="2" customWidth="1"/>
    <col min="14343" max="14534" width="12.7109375" style="2" customWidth="1"/>
    <col min="14535" max="14574" width="13.85546875" style="2"/>
    <col min="14575" max="14575" width="2" style="2" customWidth="1"/>
    <col min="14576" max="14576" width="10.7109375" style="2" customWidth="1"/>
    <col min="14577" max="14577" width="53.42578125" style="2" customWidth="1"/>
    <col min="14578" max="14578" width="26.5703125" style="2" bestFit="1" customWidth="1"/>
    <col min="14579" max="14579" width="17.42578125" style="2" customWidth="1"/>
    <col min="14580" max="14580" width="25.140625" style="2" customWidth="1"/>
    <col min="14581" max="14581" width="23.140625" style="2" customWidth="1"/>
    <col min="14582" max="14582" width="26.140625" style="2" customWidth="1"/>
    <col min="14583" max="14588" width="5.28515625" style="2" customWidth="1"/>
    <col min="14589" max="14590" width="4.140625" style="2" customWidth="1"/>
    <col min="14591" max="14598" width="5.140625" style="2" customWidth="1"/>
    <col min="14599" max="14790" width="12.7109375" style="2" customWidth="1"/>
    <col min="14791" max="14830" width="13.85546875" style="2"/>
    <col min="14831" max="14831" width="2" style="2" customWidth="1"/>
    <col min="14832" max="14832" width="10.7109375" style="2" customWidth="1"/>
    <col min="14833" max="14833" width="53.42578125" style="2" customWidth="1"/>
    <col min="14834" max="14834" width="26.5703125" style="2" bestFit="1" customWidth="1"/>
    <col min="14835" max="14835" width="17.42578125" style="2" customWidth="1"/>
    <col min="14836" max="14836" width="25.140625" style="2" customWidth="1"/>
    <col min="14837" max="14837" width="23.140625" style="2" customWidth="1"/>
    <col min="14838" max="14838" width="26.140625" style="2" customWidth="1"/>
    <col min="14839" max="14844" width="5.28515625" style="2" customWidth="1"/>
    <col min="14845" max="14846" width="4.140625" style="2" customWidth="1"/>
    <col min="14847" max="14854" width="5.140625" style="2" customWidth="1"/>
    <col min="14855" max="15046" width="12.7109375" style="2" customWidth="1"/>
    <col min="15047" max="15086" width="13.85546875" style="2"/>
    <col min="15087" max="15087" width="2" style="2" customWidth="1"/>
    <col min="15088" max="15088" width="10.7109375" style="2" customWidth="1"/>
    <col min="15089" max="15089" width="53.42578125" style="2" customWidth="1"/>
    <col min="15090" max="15090" width="26.5703125" style="2" bestFit="1" customWidth="1"/>
    <col min="15091" max="15091" width="17.42578125" style="2" customWidth="1"/>
    <col min="15092" max="15092" width="25.140625" style="2" customWidth="1"/>
    <col min="15093" max="15093" width="23.140625" style="2" customWidth="1"/>
    <col min="15094" max="15094" width="26.140625" style="2" customWidth="1"/>
    <col min="15095" max="15100" width="5.28515625" style="2" customWidth="1"/>
    <col min="15101" max="15102" width="4.140625" style="2" customWidth="1"/>
    <col min="15103" max="15110" width="5.140625" style="2" customWidth="1"/>
    <col min="15111" max="15302" width="12.7109375" style="2" customWidth="1"/>
    <col min="15303" max="15342" width="13.85546875" style="2"/>
    <col min="15343" max="15343" width="2" style="2" customWidth="1"/>
    <col min="15344" max="15344" width="10.7109375" style="2" customWidth="1"/>
    <col min="15345" max="15345" width="53.42578125" style="2" customWidth="1"/>
    <col min="15346" max="15346" width="26.5703125" style="2" bestFit="1" customWidth="1"/>
    <col min="15347" max="15347" width="17.42578125" style="2" customWidth="1"/>
    <col min="15348" max="15348" width="25.140625" style="2" customWidth="1"/>
    <col min="15349" max="15349" width="23.140625" style="2" customWidth="1"/>
    <col min="15350" max="15350" width="26.140625" style="2" customWidth="1"/>
    <col min="15351" max="15356" width="5.28515625" style="2" customWidth="1"/>
    <col min="15357" max="15358" width="4.140625" style="2" customWidth="1"/>
    <col min="15359" max="15366" width="5.140625" style="2" customWidth="1"/>
    <col min="15367" max="15558" width="12.7109375" style="2" customWidth="1"/>
    <col min="15559" max="15598" width="13.85546875" style="2"/>
    <col min="15599" max="15599" width="2" style="2" customWidth="1"/>
    <col min="15600" max="15600" width="10.7109375" style="2" customWidth="1"/>
    <col min="15601" max="15601" width="53.42578125" style="2" customWidth="1"/>
    <col min="15602" max="15602" width="26.5703125" style="2" bestFit="1" customWidth="1"/>
    <col min="15603" max="15603" width="17.42578125" style="2" customWidth="1"/>
    <col min="15604" max="15604" width="25.140625" style="2" customWidth="1"/>
    <col min="15605" max="15605" width="23.140625" style="2" customWidth="1"/>
    <col min="15606" max="15606" width="26.140625" style="2" customWidth="1"/>
    <col min="15607" max="15612" width="5.28515625" style="2" customWidth="1"/>
    <col min="15613" max="15614" width="4.140625" style="2" customWidth="1"/>
    <col min="15615" max="15622" width="5.140625" style="2" customWidth="1"/>
    <col min="15623" max="15814" width="12.7109375" style="2" customWidth="1"/>
    <col min="15815" max="15854" width="13.85546875" style="2"/>
    <col min="15855" max="15855" width="2" style="2" customWidth="1"/>
    <col min="15856" max="15856" width="10.7109375" style="2" customWidth="1"/>
    <col min="15857" max="15857" width="53.42578125" style="2" customWidth="1"/>
    <col min="15858" max="15858" width="26.5703125" style="2" bestFit="1" customWidth="1"/>
    <col min="15859" max="15859" width="17.42578125" style="2" customWidth="1"/>
    <col min="15860" max="15860" width="25.140625" style="2" customWidth="1"/>
    <col min="15861" max="15861" width="23.140625" style="2" customWidth="1"/>
    <col min="15862" max="15862" width="26.140625" style="2" customWidth="1"/>
    <col min="15863" max="15868" width="5.28515625" style="2" customWidth="1"/>
    <col min="15869" max="15870" width="4.140625" style="2" customWidth="1"/>
    <col min="15871" max="15878" width="5.140625" style="2" customWidth="1"/>
    <col min="15879" max="16070" width="12.7109375" style="2" customWidth="1"/>
    <col min="16071" max="16110" width="13.85546875" style="2"/>
    <col min="16111" max="16111" width="2" style="2" customWidth="1"/>
    <col min="16112" max="16112" width="10.7109375" style="2" customWidth="1"/>
    <col min="16113" max="16113" width="53.42578125" style="2" customWidth="1"/>
    <col min="16114" max="16114" width="26.5703125" style="2" bestFit="1" customWidth="1"/>
    <col min="16115" max="16115" width="17.42578125" style="2" customWidth="1"/>
    <col min="16116" max="16116" width="25.140625" style="2" customWidth="1"/>
    <col min="16117" max="16117" width="23.140625" style="2" customWidth="1"/>
    <col min="16118" max="16118" width="26.140625" style="2" customWidth="1"/>
    <col min="16119" max="16124" width="5.28515625" style="2" customWidth="1"/>
    <col min="16125" max="16126" width="4.140625" style="2" customWidth="1"/>
    <col min="16127" max="16134" width="5.140625" style="2" customWidth="1"/>
    <col min="16135" max="16326" width="12.7109375" style="2" customWidth="1"/>
    <col min="16327" max="16384" width="13.85546875" style="2"/>
  </cols>
  <sheetData>
    <row r="1" spans="1:198" x14ac:dyDescent="0.3">
      <c r="A1" s="86"/>
      <c r="B1" s="87"/>
      <c r="C1" s="88"/>
      <c r="D1" s="89"/>
      <c r="E1" s="89"/>
      <c r="F1" s="90"/>
      <c r="G1" s="90"/>
      <c r="H1" s="91"/>
      <c r="I1" s="91"/>
      <c r="J1" s="92"/>
      <c r="K1" s="91"/>
      <c r="L1" s="93"/>
    </row>
    <row r="2" spans="1:198" ht="23.25" customHeight="1" x14ac:dyDescent="0.3">
      <c r="A2" s="94"/>
      <c r="B2" s="164"/>
      <c r="C2" s="165"/>
      <c r="D2" s="172" t="s">
        <v>39</v>
      </c>
      <c r="E2" s="173"/>
      <c r="F2" s="173"/>
      <c r="G2" s="173"/>
      <c r="H2" s="174"/>
      <c r="I2" s="161"/>
      <c r="J2" s="162"/>
      <c r="K2" s="163"/>
      <c r="L2" s="95"/>
    </row>
    <row r="3" spans="1:198" ht="23.25" customHeight="1" x14ac:dyDescent="0.3">
      <c r="A3" s="94"/>
      <c r="B3" s="166"/>
      <c r="C3" s="167"/>
      <c r="D3" s="175"/>
      <c r="E3" s="176"/>
      <c r="F3" s="176"/>
      <c r="G3" s="176"/>
      <c r="H3" s="177"/>
      <c r="I3" s="161" t="s">
        <v>40</v>
      </c>
      <c r="J3" s="162"/>
      <c r="K3" s="163"/>
      <c r="L3" s="95"/>
    </row>
    <row r="4" spans="1:198" ht="23.25" customHeight="1" x14ac:dyDescent="0.3">
      <c r="A4" s="94"/>
      <c r="B4" s="168"/>
      <c r="C4" s="169"/>
      <c r="D4" s="178" t="s">
        <v>38</v>
      </c>
      <c r="E4" s="179"/>
      <c r="F4" s="179"/>
      <c r="G4" s="179"/>
      <c r="H4" s="165"/>
      <c r="I4" s="161" t="s">
        <v>41</v>
      </c>
      <c r="J4" s="162"/>
      <c r="K4" s="163"/>
      <c r="L4" s="95"/>
    </row>
    <row r="5" spans="1:198" ht="21" customHeight="1" x14ac:dyDescent="0.3">
      <c r="A5" s="94"/>
      <c r="B5" s="170" t="s">
        <v>43</v>
      </c>
      <c r="C5" s="171"/>
      <c r="D5" s="168"/>
      <c r="E5" s="180"/>
      <c r="F5" s="180"/>
      <c r="G5" s="180"/>
      <c r="H5" s="169"/>
      <c r="I5" s="161" t="s">
        <v>42</v>
      </c>
      <c r="J5" s="162"/>
      <c r="K5" s="163"/>
      <c r="L5" s="95"/>
    </row>
    <row r="6" spans="1:198" ht="15.75" customHeight="1" thickBot="1" x14ac:dyDescent="0.35">
      <c r="A6" s="94"/>
      <c r="B6" s="98"/>
      <c r="C6" s="98"/>
      <c r="D6" s="99"/>
      <c r="H6" s="100"/>
      <c r="I6" s="100"/>
      <c r="J6" s="111"/>
      <c r="K6" s="100"/>
      <c r="L6" s="95"/>
    </row>
    <row r="7" spans="1:198" hidden="1" x14ac:dyDescent="0.3">
      <c r="A7" s="94"/>
      <c r="B7" s="86"/>
      <c r="C7" s="2"/>
      <c r="E7" s="89"/>
      <c r="F7" s="90"/>
      <c r="L7" s="112"/>
    </row>
    <row r="8" spans="1:198" ht="17.25" thickBot="1" x14ac:dyDescent="0.35">
      <c r="A8" s="94"/>
      <c r="B8" s="86"/>
      <c r="C8" s="88"/>
      <c r="D8" s="89"/>
      <c r="E8" s="89"/>
      <c r="F8" s="90"/>
      <c r="G8" s="90"/>
      <c r="H8" s="91"/>
      <c r="I8" s="91"/>
      <c r="J8" s="92"/>
      <c r="K8" s="93"/>
      <c r="L8" s="112"/>
    </row>
    <row r="9" spans="1:198" ht="16.5" customHeight="1" thickBot="1" x14ac:dyDescent="0.35">
      <c r="A9" s="94"/>
      <c r="B9" s="114"/>
      <c r="C9" s="195" t="s">
        <v>127</v>
      </c>
      <c r="D9" s="196"/>
      <c r="E9" s="196"/>
      <c r="F9" s="196"/>
      <c r="G9" s="196"/>
      <c r="H9" s="196"/>
      <c r="I9" s="197"/>
      <c r="J9" s="16"/>
      <c r="K9" s="95"/>
      <c r="L9" s="112"/>
    </row>
    <row r="10" spans="1:198" ht="24.75" customHeight="1" x14ac:dyDescent="0.3">
      <c r="A10" s="94"/>
      <c r="B10" s="114"/>
      <c r="C10" s="189" t="s">
        <v>35</v>
      </c>
      <c r="D10" s="190"/>
      <c r="E10" s="190"/>
      <c r="F10" s="190"/>
      <c r="G10" s="190"/>
      <c r="H10" s="190"/>
      <c r="I10" s="191"/>
      <c r="J10" s="17"/>
      <c r="K10" s="95"/>
      <c r="L10" s="112"/>
    </row>
    <row r="11" spans="1:198" ht="26.25" customHeight="1" thickBot="1" x14ac:dyDescent="0.35">
      <c r="A11" s="94"/>
      <c r="B11" s="114"/>
      <c r="C11" s="192"/>
      <c r="D11" s="193"/>
      <c r="E11" s="193"/>
      <c r="F11" s="193"/>
      <c r="G11" s="193"/>
      <c r="H11" s="193"/>
      <c r="I11" s="194"/>
      <c r="J11" s="17"/>
      <c r="K11" s="95"/>
      <c r="L11" s="112"/>
    </row>
    <row r="12" spans="1:198" s="3" customFormat="1" x14ac:dyDescent="0.3">
      <c r="A12" s="96"/>
      <c r="B12" s="116"/>
      <c r="C12" s="185" t="s">
        <v>117</v>
      </c>
      <c r="D12" s="218" t="s">
        <v>1</v>
      </c>
      <c r="E12" s="104" t="s">
        <v>2</v>
      </c>
      <c r="F12" s="218" t="s">
        <v>110</v>
      </c>
      <c r="G12" s="185" t="s">
        <v>0</v>
      </c>
      <c r="H12" s="185" t="s">
        <v>45</v>
      </c>
      <c r="I12" s="106" t="s">
        <v>3</v>
      </c>
      <c r="J12" s="1"/>
      <c r="K12" s="95"/>
      <c r="L12" s="11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</row>
    <row r="13" spans="1:198" s="3" customFormat="1" ht="48.75" customHeight="1" x14ac:dyDescent="0.3">
      <c r="A13" s="96"/>
      <c r="B13" s="116"/>
      <c r="C13" s="186"/>
      <c r="D13" s="198"/>
      <c r="E13" s="105" t="s">
        <v>4</v>
      </c>
      <c r="F13" s="221"/>
      <c r="G13" s="186"/>
      <c r="H13" s="186"/>
      <c r="I13" s="107" t="s">
        <v>5</v>
      </c>
      <c r="J13" s="1"/>
      <c r="K13" s="95"/>
      <c r="L13" s="11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</row>
    <row r="14" spans="1:198" s="3" customFormat="1" ht="28.5" customHeight="1" thickBot="1" x14ac:dyDescent="0.35">
      <c r="A14" s="96"/>
      <c r="B14" s="116"/>
      <c r="C14" s="63"/>
      <c r="D14" s="199"/>
      <c r="E14" s="64" t="s">
        <v>7</v>
      </c>
      <c r="F14" s="64" t="s">
        <v>8</v>
      </c>
      <c r="G14" s="64" t="s">
        <v>6</v>
      </c>
      <c r="H14" s="63" t="s">
        <v>9</v>
      </c>
      <c r="I14" s="108" t="s">
        <v>114</v>
      </c>
      <c r="J14" s="1"/>
      <c r="K14" s="95"/>
      <c r="L14" s="11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</row>
    <row r="15" spans="1:198" s="3" customFormat="1" ht="27.75" customHeight="1" x14ac:dyDescent="0.3">
      <c r="A15" s="96"/>
      <c r="B15" s="116"/>
      <c r="C15" s="205" t="s">
        <v>10</v>
      </c>
      <c r="D15" s="206"/>
      <c r="E15" s="206"/>
      <c r="F15" s="206"/>
      <c r="G15" s="206"/>
      <c r="H15" s="206"/>
      <c r="I15" s="207"/>
      <c r="J15" s="1"/>
      <c r="K15" s="95"/>
      <c r="L15" s="11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</row>
    <row r="16" spans="1:198" s="3" customFormat="1" ht="19.5" customHeight="1" x14ac:dyDescent="0.25">
      <c r="A16" s="96"/>
      <c r="B16" s="116"/>
      <c r="C16" s="208" t="s">
        <v>44</v>
      </c>
      <c r="D16" s="209"/>
      <c r="E16" s="209"/>
      <c r="F16" s="209"/>
      <c r="G16" s="209"/>
      <c r="H16" s="209"/>
      <c r="I16" s="210"/>
      <c r="J16" s="1"/>
      <c r="K16" s="95"/>
      <c r="L16" s="112"/>
      <c r="M16" s="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</row>
    <row r="17" spans="1:198" s="3" customFormat="1" x14ac:dyDescent="0.3">
      <c r="A17" s="96"/>
      <c r="B17" s="116"/>
      <c r="C17" s="208" t="s">
        <v>11</v>
      </c>
      <c r="D17" s="209"/>
      <c r="E17" s="209"/>
      <c r="F17" s="209"/>
      <c r="G17" s="209"/>
      <c r="H17" s="209"/>
      <c r="I17" s="210"/>
      <c r="J17" s="1"/>
      <c r="K17" s="95"/>
      <c r="L17" s="11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</row>
    <row r="18" spans="1:198" s="3" customFormat="1" ht="28.5" x14ac:dyDescent="0.3">
      <c r="A18" s="96"/>
      <c r="B18" s="116"/>
      <c r="C18" s="65" t="s">
        <v>120</v>
      </c>
      <c r="D18" s="123" t="s">
        <v>122</v>
      </c>
      <c r="E18" s="121">
        <v>2750000</v>
      </c>
      <c r="F18" s="122">
        <v>0.4</v>
      </c>
      <c r="G18" s="65">
        <v>1</v>
      </c>
      <c r="H18" s="47">
        <v>3</v>
      </c>
      <c r="I18" s="66">
        <f>ROUND(H18*G18*F18*E18,0)</f>
        <v>3300000</v>
      </c>
      <c r="J18" s="1"/>
      <c r="K18" s="95"/>
      <c r="L18" s="112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</row>
    <row r="19" spans="1:198" s="3" customFormat="1" x14ac:dyDescent="0.3">
      <c r="A19" s="96"/>
      <c r="B19" s="116"/>
      <c r="C19" s="208" t="s">
        <v>46</v>
      </c>
      <c r="D19" s="209"/>
      <c r="E19" s="209"/>
      <c r="F19" s="209"/>
      <c r="G19" s="209"/>
      <c r="H19" s="209"/>
      <c r="I19" s="210"/>
      <c r="J19" s="1"/>
      <c r="K19" s="95"/>
      <c r="L19" s="11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</row>
    <row r="20" spans="1:198" s="3" customFormat="1" x14ac:dyDescent="0.3">
      <c r="A20" s="96"/>
      <c r="B20" s="116"/>
      <c r="C20" s="200" t="s">
        <v>47</v>
      </c>
      <c r="D20" s="201"/>
      <c r="E20" s="201"/>
      <c r="F20" s="201"/>
      <c r="G20" s="201"/>
      <c r="H20" s="202"/>
      <c r="I20" s="128">
        <f>+I18</f>
        <v>3300000</v>
      </c>
      <c r="J20" s="1"/>
      <c r="K20" s="95"/>
      <c r="L20" s="112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</row>
    <row r="21" spans="1:198" s="3" customFormat="1" x14ac:dyDescent="0.3">
      <c r="A21" s="96"/>
      <c r="B21" s="116"/>
      <c r="C21" s="200" t="s">
        <v>115</v>
      </c>
      <c r="D21" s="201"/>
      <c r="E21" s="201"/>
      <c r="F21" s="201"/>
      <c r="G21" s="201"/>
      <c r="H21" s="202"/>
      <c r="I21" s="137">
        <f>+'FACTOR MULTIPLICADOR ENTIDAD'!I42</f>
        <v>2.1000333333333332</v>
      </c>
      <c r="J21" s="1"/>
      <c r="K21" s="95"/>
      <c r="L21" s="112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</row>
    <row r="22" spans="1:198" s="3" customFormat="1" ht="16.5" customHeight="1" thickBot="1" x14ac:dyDescent="0.3">
      <c r="A22" s="96"/>
      <c r="B22" s="116"/>
      <c r="C22" s="200" t="s">
        <v>116</v>
      </c>
      <c r="D22" s="201"/>
      <c r="E22" s="201"/>
      <c r="F22" s="201"/>
      <c r="G22" s="201"/>
      <c r="H22" s="202"/>
      <c r="I22" s="128">
        <f>ROUND(I21*I20,0)</f>
        <v>6930110</v>
      </c>
      <c r="J22" s="6"/>
      <c r="K22" s="95"/>
      <c r="L22" s="11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</row>
    <row r="23" spans="1:198" s="3" customFormat="1" x14ac:dyDescent="0.3">
      <c r="A23" s="96"/>
      <c r="B23" s="116"/>
      <c r="C23" s="185" t="s">
        <v>117</v>
      </c>
      <c r="D23" s="187" t="s">
        <v>12</v>
      </c>
      <c r="E23" s="198" t="s">
        <v>13</v>
      </c>
      <c r="F23" s="217" t="s">
        <v>0</v>
      </c>
      <c r="G23" s="109" t="s">
        <v>14</v>
      </c>
      <c r="H23" s="219" t="s">
        <v>45</v>
      </c>
      <c r="I23" s="110" t="s">
        <v>3</v>
      </c>
      <c r="J23" s="1"/>
      <c r="K23" s="95"/>
      <c r="L23" s="95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</row>
    <row r="24" spans="1:198" s="3" customFormat="1" x14ac:dyDescent="0.3">
      <c r="A24" s="96"/>
      <c r="B24" s="116"/>
      <c r="C24" s="186"/>
      <c r="D24" s="187"/>
      <c r="E24" s="198"/>
      <c r="F24" s="186"/>
      <c r="G24" s="61" t="s">
        <v>15</v>
      </c>
      <c r="H24" s="220"/>
      <c r="I24" s="62" t="s">
        <v>5</v>
      </c>
      <c r="J24" s="1"/>
      <c r="K24" s="95"/>
      <c r="L24" s="11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</row>
    <row r="25" spans="1:198" s="3" customFormat="1" ht="17.25" thickBot="1" x14ac:dyDescent="0.35">
      <c r="A25" s="96"/>
      <c r="B25" s="116"/>
      <c r="C25" s="63"/>
      <c r="D25" s="188"/>
      <c r="E25" s="199"/>
      <c r="F25" s="63" t="s">
        <v>48</v>
      </c>
      <c r="G25" s="64" t="s">
        <v>16</v>
      </c>
      <c r="H25" s="64" t="s">
        <v>113</v>
      </c>
      <c r="I25" s="108" t="s">
        <v>111</v>
      </c>
      <c r="J25" s="1"/>
      <c r="K25" s="95"/>
      <c r="L25" s="112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</row>
    <row r="26" spans="1:198" s="3" customFormat="1" ht="30" customHeight="1" x14ac:dyDescent="0.3">
      <c r="A26" s="96"/>
      <c r="B26" s="116"/>
      <c r="C26" s="205" t="s">
        <v>17</v>
      </c>
      <c r="D26" s="206"/>
      <c r="E26" s="206"/>
      <c r="F26" s="206"/>
      <c r="G26" s="206"/>
      <c r="H26" s="206"/>
      <c r="I26" s="207"/>
      <c r="J26" s="1"/>
      <c r="K26" s="95"/>
      <c r="L26" s="112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</row>
    <row r="27" spans="1:198" s="3" customFormat="1" x14ac:dyDescent="0.3">
      <c r="A27" s="96"/>
      <c r="B27" s="116"/>
      <c r="C27" s="208" t="s">
        <v>17</v>
      </c>
      <c r="D27" s="209"/>
      <c r="E27" s="209"/>
      <c r="F27" s="209"/>
      <c r="G27" s="209"/>
      <c r="H27" s="209"/>
      <c r="I27" s="210"/>
      <c r="J27" s="1"/>
      <c r="K27" s="95"/>
      <c r="L27" s="112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</row>
    <row r="28" spans="1:198" s="3" customFormat="1" ht="36" customHeight="1" x14ac:dyDescent="0.3">
      <c r="A28" s="96"/>
      <c r="B28" s="116"/>
      <c r="C28" s="156" t="s">
        <v>124</v>
      </c>
      <c r="D28" s="158" t="s">
        <v>50</v>
      </c>
      <c r="E28" s="124" t="s">
        <v>51</v>
      </c>
      <c r="F28" s="65">
        <v>1</v>
      </c>
      <c r="G28" s="159">
        <v>120000</v>
      </c>
      <c r="H28" s="67">
        <v>3</v>
      </c>
      <c r="I28" s="66">
        <f>ROUND(G28*F28*H28,0)</f>
        <v>360000</v>
      </c>
      <c r="J28" s="1"/>
      <c r="K28" s="113"/>
      <c r="L28" s="112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</row>
    <row r="29" spans="1:198" s="3" customFormat="1" ht="108.75" customHeight="1" x14ac:dyDescent="0.3">
      <c r="A29" s="96"/>
      <c r="B29" s="116"/>
      <c r="C29" s="156" t="s">
        <v>125</v>
      </c>
      <c r="D29" s="157" t="s">
        <v>118</v>
      </c>
      <c r="E29" s="124" t="s">
        <v>52</v>
      </c>
      <c r="F29" s="65">
        <v>1</v>
      </c>
      <c r="G29" s="159">
        <v>311680</v>
      </c>
      <c r="H29" s="67">
        <v>3</v>
      </c>
      <c r="I29" s="66">
        <f>ROUND(G29*F29*H29,0)</f>
        <v>935040</v>
      </c>
      <c r="J29" s="1"/>
      <c r="K29" s="113"/>
      <c r="L29" s="95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</row>
    <row r="30" spans="1:198" s="3" customFormat="1" ht="41.25" customHeight="1" thickBot="1" x14ac:dyDescent="0.35">
      <c r="A30" s="96"/>
      <c r="B30" s="116"/>
      <c r="C30" s="156" t="s">
        <v>126</v>
      </c>
      <c r="D30" s="158" t="s">
        <v>119</v>
      </c>
      <c r="E30" s="124" t="s">
        <v>52</v>
      </c>
      <c r="F30" s="65">
        <v>1</v>
      </c>
      <c r="G30" s="159">
        <v>150000</v>
      </c>
      <c r="H30" s="67">
        <v>3</v>
      </c>
      <c r="I30" s="66">
        <f t="shared" ref="I30" si="0">ROUND(G30*F30*H30,0)</f>
        <v>450000</v>
      </c>
      <c r="J30" s="1"/>
      <c r="K30" s="113"/>
      <c r="L30" s="112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</row>
    <row r="31" spans="1:198" s="3" customFormat="1" ht="16.5" customHeight="1" x14ac:dyDescent="0.3">
      <c r="A31" s="96"/>
      <c r="B31" s="116"/>
      <c r="C31" s="214" t="s">
        <v>112</v>
      </c>
      <c r="D31" s="215"/>
      <c r="E31" s="215"/>
      <c r="F31" s="215"/>
      <c r="G31" s="215"/>
      <c r="H31" s="216"/>
      <c r="I31" s="68">
        <f>+I28+I29+I30</f>
        <v>1745040</v>
      </c>
      <c r="J31" s="7"/>
      <c r="K31" s="95"/>
      <c r="L31" s="112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</row>
    <row r="32" spans="1:198" s="3" customFormat="1" ht="17.25" customHeight="1" x14ac:dyDescent="0.25">
      <c r="A32" s="96"/>
      <c r="B32" s="116"/>
      <c r="C32" s="200" t="s">
        <v>121</v>
      </c>
      <c r="D32" s="201"/>
      <c r="E32" s="201"/>
      <c r="F32" s="201"/>
      <c r="G32" s="201"/>
      <c r="H32" s="202"/>
      <c r="I32" s="69">
        <f>+I31+I22</f>
        <v>8675150</v>
      </c>
      <c r="J32" s="8"/>
      <c r="K32" s="118"/>
      <c r="L32" s="112"/>
      <c r="M32" s="9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</row>
    <row r="33" spans="1:198" s="3" customFormat="1" x14ac:dyDescent="0.3">
      <c r="A33" s="116"/>
      <c r="B33" s="96"/>
      <c r="C33" s="200" t="s">
        <v>49</v>
      </c>
      <c r="D33" s="201"/>
      <c r="E33" s="201"/>
      <c r="F33" s="201"/>
      <c r="G33" s="201"/>
      <c r="H33" s="202"/>
      <c r="I33" s="70">
        <f>ROUND(I32*19%,0)</f>
        <v>1648279</v>
      </c>
      <c r="J33" s="5"/>
      <c r="K33" s="95"/>
      <c r="L33" s="112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</row>
    <row r="34" spans="1:198" s="3" customFormat="1" ht="17.25" thickBot="1" x14ac:dyDescent="0.35">
      <c r="A34" s="96"/>
      <c r="B34" s="116"/>
      <c r="C34" s="211" t="s">
        <v>131</v>
      </c>
      <c r="D34" s="212"/>
      <c r="E34" s="212"/>
      <c r="F34" s="212"/>
      <c r="G34" s="212"/>
      <c r="H34" s="213"/>
      <c r="I34" s="71">
        <f>I33+I32</f>
        <v>10323429</v>
      </c>
      <c r="J34" s="10"/>
      <c r="K34" s="113"/>
      <c r="L34" s="95"/>
      <c r="M34" s="1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</row>
    <row r="35" spans="1:198" ht="11.25" customHeight="1" thickBot="1" x14ac:dyDescent="0.35">
      <c r="A35" s="94"/>
      <c r="B35" s="97"/>
      <c r="C35" s="98"/>
      <c r="D35" s="115"/>
      <c r="E35" s="115"/>
      <c r="F35" s="98"/>
      <c r="G35" s="98"/>
      <c r="H35" s="115"/>
      <c r="I35" s="115"/>
      <c r="J35" s="100"/>
      <c r="K35" s="120"/>
      <c r="L35" s="114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</row>
    <row r="36" spans="1:198" ht="17.25" customHeight="1" thickBot="1" x14ac:dyDescent="0.35">
      <c r="A36" s="94"/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38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</row>
    <row r="37" spans="1:198" hidden="1" x14ac:dyDescent="0.3">
      <c r="J37" s="1"/>
    </row>
    <row r="38" spans="1:198" ht="17.25" hidden="1" thickBot="1" x14ac:dyDescent="0.35">
      <c r="B38" s="98"/>
      <c r="C38" s="98"/>
      <c r="D38" s="99"/>
      <c r="H38" s="100"/>
      <c r="I38" s="100"/>
      <c r="J38" s="111"/>
      <c r="K38" s="100"/>
    </row>
    <row r="39" spans="1:198" ht="17.25" thickBot="1" x14ac:dyDescent="0.35">
      <c r="B39" s="86"/>
      <c r="C39" s="88"/>
      <c r="D39" s="89"/>
      <c r="E39" s="89"/>
      <c r="F39" s="90"/>
      <c r="G39" s="90"/>
      <c r="H39" s="91"/>
      <c r="I39" s="91"/>
      <c r="J39" s="92"/>
      <c r="K39" s="93"/>
    </row>
    <row r="40" spans="1:198" ht="17.25" thickBot="1" x14ac:dyDescent="0.35">
      <c r="B40" s="114"/>
      <c r="C40" s="195" t="s">
        <v>128</v>
      </c>
      <c r="D40" s="196"/>
      <c r="E40" s="196"/>
      <c r="F40" s="196"/>
      <c r="G40" s="196"/>
      <c r="H40" s="196"/>
      <c r="I40" s="197"/>
      <c r="J40" s="16"/>
      <c r="K40" s="95"/>
    </row>
    <row r="41" spans="1:198" ht="23.25" customHeight="1" x14ac:dyDescent="0.3">
      <c r="B41" s="114"/>
      <c r="C41" s="189" t="s">
        <v>35</v>
      </c>
      <c r="D41" s="190"/>
      <c r="E41" s="190"/>
      <c r="F41" s="190"/>
      <c r="G41" s="190"/>
      <c r="H41" s="190"/>
      <c r="I41" s="191"/>
      <c r="J41" s="17"/>
      <c r="K41" s="95"/>
    </row>
    <row r="42" spans="1:198" ht="17.25" thickBot="1" x14ac:dyDescent="0.35">
      <c r="B42" s="114"/>
      <c r="C42" s="192"/>
      <c r="D42" s="193"/>
      <c r="E42" s="193"/>
      <c r="F42" s="193"/>
      <c r="G42" s="193"/>
      <c r="H42" s="193"/>
      <c r="I42" s="194"/>
      <c r="J42" s="17"/>
      <c r="K42" s="95"/>
    </row>
    <row r="43" spans="1:198" x14ac:dyDescent="0.3">
      <c r="B43" s="116"/>
      <c r="C43" s="185" t="s">
        <v>117</v>
      </c>
      <c r="D43" s="218" t="s">
        <v>1</v>
      </c>
      <c r="E43" s="104" t="s">
        <v>2</v>
      </c>
      <c r="F43" s="218" t="s">
        <v>110</v>
      </c>
      <c r="G43" s="185" t="s">
        <v>0</v>
      </c>
      <c r="H43" s="185" t="s">
        <v>45</v>
      </c>
      <c r="I43" s="106" t="s">
        <v>3</v>
      </c>
      <c r="J43" s="1"/>
      <c r="K43" s="95"/>
    </row>
    <row r="44" spans="1:198" x14ac:dyDescent="0.3">
      <c r="B44" s="116"/>
      <c r="C44" s="186"/>
      <c r="D44" s="198"/>
      <c r="E44" s="105" t="s">
        <v>4</v>
      </c>
      <c r="F44" s="221"/>
      <c r="G44" s="186"/>
      <c r="H44" s="186"/>
      <c r="I44" s="107" t="s">
        <v>5</v>
      </c>
      <c r="J44" s="1"/>
      <c r="K44" s="95"/>
    </row>
    <row r="45" spans="1:198" s="1" customFormat="1" ht="17.25" thickBot="1" x14ac:dyDescent="0.35">
      <c r="B45" s="116"/>
      <c r="C45" s="63"/>
      <c r="D45" s="199"/>
      <c r="E45" s="64" t="s">
        <v>7</v>
      </c>
      <c r="F45" s="64" t="s">
        <v>8</v>
      </c>
      <c r="G45" s="64" t="s">
        <v>6</v>
      </c>
      <c r="H45" s="63" t="s">
        <v>9</v>
      </c>
      <c r="I45" s="108" t="s">
        <v>114</v>
      </c>
      <c r="K45" s="95"/>
    </row>
    <row r="46" spans="1:198" s="1" customFormat="1" x14ac:dyDescent="0.3">
      <c r="B46" s="116"/>
      <c r="C46" s="205" t="s">
        <v>10</v>
      </c>
      <c r="D46" s="206"/>
      <c r="E46" s="206"/>
      <c r="F46" s="206"/>
      <c r="G46" s="206"/>
      <c r="H46" s="206"/>
      <c r="I46" s="207"/>
      <c r="K46" s="95"/>
    </row>
    <row r="47" spans="1:198" s="1" customFormat="1" x14ac:dyDescent="0.3">
      <c r="B47" s="116"/>
      <c r="C47" s="208" t="s">
        <v>44</v>
      </c>
      <c r="D47" s="209"/>
      <c r="E47" s="209"/>
      <c r="F47" s="209"/>
      <c r="G47" s="209"/>
      <c r="H47" s="209"/>
      <c r="I47" s="210"/>
      <c r="K47" s="95"/>
    </row>
    <row r="48" spans="1:198" s="1" customFormat="1" x14ac:dyDescent="0.3">
      <c r="B48" s="116"/>
      <c r="C48" s="208" t="s">
        <v>11</v>
      </c>
      <c r="D48" s="209"/>
      <c r="E48" s="209"/>
      <c r="F48" s="209"/>
      <c r="G48" s="209"/>
      <c r="H48" s="209"/>
      <c r="I48" s="210"/>
      <c r="K48" s="95"/>
    </row>
    <row r="49" spans="2:11" s="1" customFormat="1" ht="28.5" x14ac:dyDescent="0.3">
      <c r="B49" s="116"/>
      <c r="C49" s="65" t="s">
        <v>120</v>
      </c>
      <c r="D49" s="123" t="s">
        <v>122</v>
      </c>
      <c r="E49" s="121">
        <v>2750000</v>
      </c>
      <c r="F49" s="122">
        <v>0.4</v>
      </c>
      <c r="G49" s="65">
        <v>1</v>
      </c>
      <c r="H49" s="47">
        <v>3</v>
      </c>
      <c r="I49" s="66">
        <f>ROUND(H49*G49*F49*E49,0)</f>
        <v>3300000</v>
      </c>
      <c r="K49" s="95"/>
    </row>
    <row r="50" spans="2:11" s="1" customFormat="1" x14ac:dyDescent="0.3">
      <c r="B50" s="116"/>
      <c r="C50" s="208" t="s">
        <v>46</v>
      </c>
      <c r="D50" s="209"/>
      <c r="E50" s="209"/>
      <c r="F50" s="209"/>
      <c r="G50" s="209"/>
      <c r="H50" s="209"/>
      <c r="I50" s="210"/>
      <c r="K50" s="95"/>
    </row>
    <row r="51" spans="2:11" s="1" customFormat="1" x14ac:dyDescent="0.3">
      <c r="B51" s="116"/>
      <c r="C51" s="200" t="s">
        <v>47</v>
      </c>
      <c r="D51" s="201"/>
      <c r="E51" s="201"/>
      <c r="F51" s="201"/>
      <c r="G51" s="201"/>
      <c r="H51" s="202"/>
      <c r="I51" s="128">
        <f>+I49</f>
        <v>3300000</v>
      </c>
      <c r="K51" s="95"/>
    </row>
    <row r="52" spans="2:11" s="1" customFormat="1" x14ac:dyDescent="0.3">
      <c r="B52" s="116"/>
      <c r="C52" s="200" t="s">
        <v>115</v>
      </c>
      <c r="D52" s="201"/>
      <c r="E52" s="201"/>
      <c r="F52" s="201"/>
      <c r="G52" s="201"/>
      <c r="H52" s="202"/>
      <c r="I52" s="137">
        <f>+'FACTOR MULTIPLICADOR ENTIDAD'!I42</f>
        <v>2.1000333333333332</v>
      </c>
      <c r="K52" s="95"/>
    </row>
    <row r="53" spans="2:11" s="1" customFormat="1" ht="17.25" thickBot="1" x14ac:dyDescent="0.3">
      <c r="B53" s="116"/>
      <c r="C53" s="200" t="s">
        <v>116</v>
      </c>
      <c r="D53" s="201"/>
      <c r="E53" s="201"/>
      <c r="F53" s="201"/>
      <c r="G53" s="201"/>
      <c r="H53" s="202"/>
      <c r="I53" s="128">
        <f>ROUND(I52*I51,0)</f>
        <v>6930110</v>
      </c>
      <c r="J53" s="6"/>
      <c r="K53" s="95"/>
    </row>
    <row r="54" spans="2:11" s="1" customFormat="1" x14ac:dyDescent="0.3">
      <c r="B54" s="116"/>
      <c r="C54" s="185" t="s">
        <v>117</v>
      </c>
      <c r="D54" s="187" t="s">
        <v>12</v>
      </c>
      <c r="E54" s="198" t="s">
        <v>13</v>
      </c>
      <c r="F54" s="217" t="s">
        <v>0</v>
      </c>
      <c r="G54" s="109" t="s">
        <v>14</v>
      </c>
      <c r="H54" s="219" t="s">
        <v>45</v>
      </c>
      <c r="I54" s="110" t="s">
        <v>3</v>
      </c>
      <c r="K54" s="95"/>
    </row>
    <row r="55" spans="2:11" s="1" customFormat="1" x14ac:dyDescent="0.3">
      <c r="B55" s="116"/>
      <c r="C55" s="186"/>
      <c r="D55" s="187"/>
      <c r="E55" s="198"/>
      <c r="F55" s="186"/>
      <c r="G55" s="61" t="s">
        <v>15</v>
      </c>
      <c r="H55" s="220"/>
      <c r="I55" s="62" t="s">
        <v>5</v>
      </c>
      <c r="K55" s="95"/>
    </row>
    <row r="56" spans="2:11" s="1" customFormat="1" ht="17.25" thickBot="1" x14ac:dyDescent="0.35">
      <c r="B56" s="116"/>
      <c r="C56" s="63"/>
      <c r="D56" s="188"/>
      <c r="E56" s="199"/>
      <c r="F56" s="63" t="s">
        <v>48</v>
      </c>
      <c r="G56" s="64" t="s">
        <v>16</v>
      </c>
      <c r="H56" s="64" t="s">
        <v>113</v>
      </c>
      <c r="I56" s="108" t="s">
        <v>111</v>
      </c>
      <c r="K56" s="95"/>
    </row>
    <row r="57" spans="2:11" s="1" customFormat="1" x14ac:dyDescent="0.3">
      <c r="B57" s="116"/>
      <c r="C57" s="205" t="s">
        <v>17</v>
      </c>
      <c r="D57" s="206"/>
      <c r="E57" s="206"/>
      <c r="F57" s="206"/>
      <c r="G57" s="206"/>
      <c r="H57" s="206"/>
      <c r="I57" s="207"/>
      <c r="K57" s="95"/>
    </row>
    <row r="58" spans="2:11" s="1" customFormat="1" x14ac:dyDescent="0.3">
      <c r="B58" s="116"/>
      <c r="C58" s="208" t="s">
        <v>17</v>
      </c>
      <c r="D58" s="209"/>
      <c r="E58" s="209"/>
      <c r="F58" s="209"/>
      <c r="G58" s="209"/>
      <c r="H58" s="209"/>
      <c r="I58" s="210"/>
      <c r="K58" s="95"/>
    </row>
    <row r="59" spans="2:11" s="1" customFormat="1" x14ac:dyDescent="0.3">
      <c r="B59" s="116"/>
      <c r="C59" s="156" t="s">
        <v>124</v>
      </c>
      <c r="D59" s="158" t="s">
        <v>50</v>
      </c>
      <c r="E59" s="124" t="s">
        <v>51</v>
      </c>
      <c r="F59" s="65">
        <v>1</v>
      </c>
      <c r="G59" s="159">
        <v>120000</v>
      </c>
      <c r="H59" s="67">
        <v>3</v>
      </c>
      <c r="I59" s="66">
        <f>ROUND(G59*F59*H59,0)</f>
        <v>360000</v>
      </c>
      <c r="K59" s="113"/>
    </row>
    <row r="60" spans="2:11" s="1" customFormat="1" ht="63.75" x14ac:dyDescent="0.3">
      <c r="B60" s="116"/>
      <c r="C60" s="156" t="s">
        <v>125</v>
      </c>
      <c r="D60" s="157" t="s">
        <v>118</v>
      </c>
      <c r="E60" s="124" t="s">
        <v>52</v>
      </c>
      <c r="F60" s="65">
        <v>1</v>
      </c>
      <c r="G60" s="159">
        <v>311680</v>
      </c>
      <c r="H60" s="67">
        <v>3</v>
      </c>
      <c r="I60" s="66">
        <f>ROUND(G60*F60*H60,0)</f>
        <v>935040</v>
      </c>
      <c r="K60" s="113"/>
    </row>
    <row r="61" spans="2:11" s="1" customFormat="1" ht="26.25" thickBot="1" x14ac:dyDescent="0.35">
      <c r="B61" s="116"/>
      <c r="C61" s="156" t="s">
        <v>126</v>
      </c>
      <c r="D61" s="158" t="s">
        <v>119</v>
      </c>
      <c r="E61" s="124" t="s">
        <v>52</v>
      </c>
      <c r="F61" s="65">
        <v>1</v>
      </c>
      <c r="G61" s="159">
        <v>150000</v>
      </c>
      <c r="H61" s="67">
        <v>3</v>
      </c>
      <c r="I61" s="66">
        <f t="shared" ref="I61" si="1">ROUND(G61*F61*H61,0)</f>
        <v>450000</v>
      </c>
      <c r="K61" s="113"/>
    </row>
    <row r="62" spans="2:11" s="1" customFormat="1" x14ac:dyDescent="0.3">
      <c r="B62" s="116"/>
      <c r="C62" s="214" t="s">
        <v>112</v>
      </c>
      <c r="D62" s="215"/>
      <c r="E62" s="215"/>
      <c r="F62" s="215"/>
      <c r="G62" s="215"/>
      <c r="H62" s="216"/>
      <c r="I62" s="68">
        <f>+I59+I60+I61</f>
        <v>1745040</v>
      </c>
      <c r="J62" s="7"/>
      <c r="K62" s="95"/>
    </row>
    <row r="63" spans="2:11" s="1" customFormat="1" x14ac:dyDescent="0.25">
      <c r="B63" s="116"/>
      <c r="C63" s="200" t="s">
        <v>121</v>
      </c>
      <c r="D63" s="201"/>
      <c r="E63" s="201"/>
      <c r="F63" s="201"/>
      <c r="G63" s="201"/>
      <c r="H63" s="202"/>
      <c r="I63" s="69">
        <f>+I62+I53</f>
        <v>8675150</v>
      </c>
      <c r="J63" s="8"/>
      <c r="K63" s="118"/>
    </row>
    <row r="64" spans="2:11" s="1" customFormat="1" x14ac:dyDescent="0.3">
      <c r="B64" s="96"/>
      <c r="C64" s="200" t="s">
        <v>49</v>
      </c>
      <c r="D64" s="201"/>
      <c r="E64" s="201"/>
      <c r="F64" s="201"/>
      <c r="G64" s="201"/>
      <c r="H64" s="202"/>
      <c r="I64" s="70">
        <f>ROUND(I63*19%,0)</f>
        <v>1648279</v>
      </c>
      <c r="J64" s="5"/>
      <c r="K64" s="95"/>
    </row>
    <row r="65" spans="2:11" s="1" customFormat="1" ht="17.25" thickBot="1" x14ac:dyDescent="0.35">
      <c r="B65" s="116"/>
      <c r="C65" s="211" t="s">
        <v>130</v>
      </c>
      <c r="D65" s="212"/>
      <c r="E65" s="212"/>
      <c r="F65" s="212"/>
      <c r="G65" s="212"/>
      <c r="H65" s="213"/>
      <c r="I65" s="71">
        <f>I64+I63</f>
        <v>10323429</v>
      </c>
      <c r="J65" s="10"/>
      <c r="K65" s="113"/>
    </row>
    <row r="66" spans="2:11" s="1" customFormat="1" ht="17.25" thickBot="1" x14ac:dyDescent="0.35">
      <c r="B66" s="116"/>
      <c r="C66" s="211" t="s">
        <v>129</v>
      </c>
      <c r="D66" s="212"/>
      <c r="E66" s="212"/>
      <c r="F66" s="212"/>
      <c r="G66" s="212"/>
      <c r="H66" s="213"/>
      <c r="I66" s="71">
        <f>+I65+I34</f>
        <v>20646858</v>
      </c>
      <c r="K66" s="95"/>
    </row>
    <row r="67" spans="2:11" s="1" customFormat="1" x14ac:dyDescent="0.3">
      <c r="B67" s="96"/>
      <c r="C67" s="315"/>
      <c r="D67" s="316"/>
      <c r="E67" s="316"/>
      <c r="F67" s="316"/>
      <c r="G67" s="316"/>
      <c r="H67" s="316"/>
      <c r="I67" s="317"/>
      <c r="K67" s="95"/>
    </row>
    <row r="68" spans="2:11" s="1" customFormat="1" x14ac:dyDescent="0.3">
      <c r="B68" s="94"/>
      <c r="C68" s="72" t="s">
        <v>18</v>
      </c>
      <c r="D68" s="73"/>
      <c r="E68" s="73"/>
      <c r="F68" s="74"/>
      <c r="G68" s="74"/>
      <c r="H68" s="75"/>
      <c r="I68" s="76"/>
      <c r="K68" s="119"/>
    </row>
    <row r="69" spans="2:11" s="1" customFormat="1" x14ac:dyDescent="0.3">
      <c r="B69" s="94"/>
      <c r="C69" s="48"/>
      <c r="D69" s="49"/>
      <c r="E69" s="49"/>
      <c r="F69" s="50"/>
      <c r="G69" s="50"/>
      <c r="H69" s="51"/>
      <c r="I69" s="52"/>
      <c r="K69" s="119"/>
    </row>
    <row r="70" spans="2:11" s="1" customFormat="1" x14ac:dyDescent="0.3">
      <c r="B70" s="114"/>
      <c r="C70" s="48"/>
      <c r="D70" s="49"/>
      <c r="E70" s="49"/>
      <c r="F70" s="50"/>
      <c r="G70" s="50"/>
      <c r="H70" s="51"/>
      <c r="I70" s="52"/>
      <c r="K70" s="119"/>
    </row>
    <row r="71" spans="2:11" s="1" customFormat="1" x14ac:dyDescent="0.3">
      <c r="B71" s="114"/>
      <c r="C71" s="48"/>
      <c r="D71" s="49"/>
      <c r="E71" s="49"/>
      <c r="F71" s="50"/>
      <c r="G71" s="50"/>
      <c r="H71" s="51"/>
      <c r="I71" s="52"/>
      <c r="K71" s="119"/>
    </row>
    <row r="72" spans="2:11" s="1" customFormat="1" x14ac:dyDescent="0.3">
      <c r="B72" s="114"/>
      <c r="C72" s="53"/>
      <c r="D72" s="54"/>
      <c r="E72" s="49"/>
      <c r="F72" s="55"/>
      <c r="G72" s="55"/>
      <c r="H72" s="56"/>
      <c r="I72" s="57"/>
      <c r="K72" s="119"/>
    </row>
    <row r="73" spans="2:11" s="1" customFormat="1" x14ac:dyDescent="0.3">
      <c r="B73" s="114"/>
      <c r="C73" s="181" t="s">
        <v>19</v>
      </c>
      <c r="D73" s="182"/>
      <c r="E73" s="182"/>
      <c r="F73" s="203" t="s">
        <v>20</v>
      </c>
      <c r="G73" s="203"/>
      <c r="H73" s="203"/>
      <c r="I73" s="204"/>
      <c r="K73" s="119"/>
    </row>
    <row r="74" spans="2:11" s="1" customFormat="1" ht="17.25" thickBot="1" x14ac:dyDescent="0.35">
      <c r="B74" s="114"/>
      <c r="C74" s="183"/>
      <c r="D74" s="184"/>
      <c r="E74" s="184"/>
      <c r="F74" s="58"/>
      <c r="G74" s="58"/>
      <c r="H74" s="59"/>
      <c r="I74" s="60"/>
      <c r="K74" s="95"/>
    </row>
    <row r="75" spans="2:11" s="1" customFormat="1" ht="17.25" thickBot="1" x14ac:dyDescent="0.35">
      <c r="B75" s="97"/>
      <c r="C75" s="98"/>
      <c r="D75" s="115"/>
      <c r="E75" s="115"/>
      <c r="F75" s="98"/>
      <c r="G75" s="98"/>
      <c r="H75" s="115"/>
      <c r="I75" s="115"/>
      <c r="J75" s="100"/>
      <c r="K75" s="120"/>
    </row>
    <row r="76" spans="2:11" s="1" customFormat="1" ht="29.25" customHeight="1" x14ac:dyDescent="0.3">
      <c r="B76" s="160" t="s">
        <v>37</v>
      </c>
      <c r="C76" s="160"/>
      <c r="D76" s="160"/>
      <c r="E76" s="160"/>
      <c r="F76" s="160"/>
      <c r="G76" s="160"/>
      <c r="H76" s="160"/>
      <c r="I76" s="160"/>
      <c r="J76" s="160"/>
      <c r="K76" s="160"/>
    </row>
    <row r="77" spans="2:11" s="1" customFormat="1" x14ac:dyDescent="0.3">
      <c r="C77" s="12"/>
      <c r="D77" s="13"/>
      <c r="E77" s="13"/>
      <c r="F77" s="14"/>
      <c r="G77" s="14"/>
    </row>
    <row r="78" spans="2:11" s="1" customFormat="1" x14ac:dyDescent="0.3">
      <c r="C78" s="12"/>
      <c r="D78" s="13"/>
      <c r="E78" s="13"/>
      <c r="F78" s="14"/>
      <c r="G78" s="14"/>
    </row>
    <row r="79" spans="2:11" s="1" customFormat="1" x14ac:dyDescent="0.3">
      <c r="C79" s="12"/>
      <c r="D79" s="13"/>
      <c r="E79" s="13"/>
      <c r="F79" s="14"/>
      <c r="G79" s="14"/>
    </row>
    <row r="80" spans="2:11" s="1" customFormat="1" x14ac:dyDescent="0.3">
      <c r="C80" s="12"/>
      <c r="D80" s="13"/>
      <c r="E80" s="13"/>
      <c r="F80" s="14"/>
      <c r="G80" s="14"/>
    </row>
    <row r="81" spans="3:7" s="1" customFormat="1" x14ac:dyDescent="0.3">
      <c r="C81" s="12"/>
      <c r="D81" s="13"/>
      <c r="E81" s="13"/>
      <c r="F81" s="14"/>
      <c r="G81" s="14"/>
    </row>
    <row r="82" spans="3:7" s="1" customFormat="1" x14ac:dyDescent="0.3">
      <c r="C82" s="12"/>
      <c r="D82" s="13"/>
      <c r="E82" s="13"/>
      <c r="F82" s="14"/>
      <c r="G82" s="14"/>
    </row>
    <row r="83" spans="3:7" s="1" customFormat="1" x14ac:dyDescent="0.3">
      <c r="C83" s="12"/>
      <c r="D83" s="13"/>
      <c r="E83" s="13"/>
      <c r="F83" s="14"/>
      <c r="G83" s="14"/>
    </row>
    <row r="84" spans="3:7" s="1" customFormat="1" x14ac:dyDescent="0.3">
      <c r="C84" s="12"/>
      <c r="D84" s="13"/>
      <c r="E84" s="13"/>
      <c r="F84" s="14"/>
      <c r="G84" s="14"/>
    </row>
    <row r="85" spans="3:7" s="1" customFormat="1" x14ac:dyDescent="0.3">
      <c r="C85" s="12"/>
      <c r="D85" s="13"/>
      <c r="E85" s="13"/>
      <c r="F85" s="14"/>
      <c r="G85" s="14"/>
    </row>
    <row r="86" spans="3:7" s="1" customFormat="1" x14ac:dyDescent="0.3">
      <c r="C86" s="12"/>
      <c r="D86" s="13"/>
      <c r="E86" s="13"/>
      <c r="F86" s="14"/>
      <c r="G86" s="14"/>
    </row>
    <row r="87" spans="3:7" s="1" customFormat="1" x14ac:dyDescent="0.3">
      <c r="C87" s="12"/>
      <c r="D87" s="13"/>
      <c r="E87" s="13"/>
      <c r="F87" s="14"/>
      <c r="G87" s="14"/>
    </row>
    <row r="88" spans="3:7" s="1" customFormat="1" x14ac:dyDescent="0.3">
      <c r="C88" s="12"/>
      <c r="D88" s="13"/>
      <c r="E88" s="13"/>
      <c r="F88" s="14"/>
      <c r="G88" s="14"/>
    </row>
    <row r="89" spans="3:7" s="1" customFormat="1" x14ac:dyDescent="0.3">
      <c r="C89" s="12"/>
      <c r="D89" s="13"/>
      <c r="E89" s="13"/>
      <c r="F89" s="14"/>
      <c r="G89" s="14"/>
    </row>
    <row r="90" spans="3:7" s="1" customFormat="1" x14ac:dyDescent="0.3">
      <c r="C90" s="12"/>
      <c r="D90" s="13"/>
      <c r="E90" s="13"/>
      <c r="F90" s="14"/>
      <c r="G90" s="14"/>
    </row>
    <row r="91" spans="3:7" s="1" customFormat="1" x14ac:dyDescent="0.3">
      <c r="C91" s="12"/>
      <c r="D91" s="13"/>
      <c r="E91" s="13"/>
      <c r="F91" s="14"/>
      <c r="G91" s="14"/>
    </row>
    <row r="92" spans="3:7" s="1" customFormat="1" x14ac:dyDescent="0.3">
      <c r="C92" s="12"/>
      <c r="D92" s="13"/>
      <c r="E92" s="13"/>
      <c r="F92" s="14"/>
      <c r="G92" s="14"/>
    </row>
    <row r="93" spans="3:7" s="1" customFormat="1" x14ac:dyDescent="0.3">
      <c r="C93" s="12"/>
      <c r="D93" s="13"/>
      <c r="E93" s="13"/>
      <c r="F93" s="14"/>
      <c r="G93" s="14"/>
    </row>
    <row r="94" spans="3:7" s="1" customFormat="1" x14ac:dyDescent="0.3">
      <c r="C94" s="12"/>
      <c r="D94" s="13"/>
      <c r="E94" s="13"/>
      <c r="F94" s="14"/>
      <c r="G94" s="14"/>
    </row>
    <row r="95" spans="3:7" s="1" customFormat="1" x14ac:dyDescent="0.3">
      <c r="C95" s="12"/>
      <c r="D95" s="13"/>
      <c r="E95" s="13"/>
      <c r="F95" s="14"/>
      <c r="G95" s="14"/>
    </row>
    <row r="96" spans="3:7" s="1" customFormat="1" x14ac:dyDescent="0.3">
      <c r="C96" s="12"/>
      <c r="D96" s="13"/>
      <c r="E96" s="13"/>
      <c r="F96" s="14"/>
      <c r="G96" s="14"/>
    </row>
    <row r="97" spans="3:7" s="1" customFormat="1" x14ac:dyDescent="0.3">
      <c r="C97" s="12"/>
      <c r="D97" s="13"/>
      <c r="E97" s="13"/>
      <c r="F97" s="14"/>
      <c r="G97" s="14"/>
    </row>
    <row r="98" spans="3:7" s="1" customFormat="1" x14ac:dyDescent="0.3">
      <c r="C98" s="12"/>
      <c r="D98" s="13"/>
      <c r="E98" s="13"/>
      <c r="F98" s="14"/>
      <c r="G98" s="14"/>
    </row>
    <row r="99" spans="3:7" s="1" customFormat="1" x14ac:dyDescent="0.3">
      <c r="C99" s="12"/>
      <c r="D99" s="13"/>
      <c r="E99" s="13"/>
      <c r="F99" s="14"/>
      <c r="G99" s="14"/>
    </row>
    <row r="100" spans="3:7" s="1" customFormat="1" x14ac:dyDescent="0.3">
      <c r="C100" s="12"/>
      <c r="D100" s="13"/>
      <c r="E100" s="13"/>
      <c r="F100" s="14"/>
      <c r="G100" s="14"/>
    </row>
    <row r="101" spans="3:7" s="1" customFormat="1" x14ac:dyDescent="0.3">
      <c r="C101" s="12"/>
      <c r="D101" s="13"/>
      <c r="E101" s="13"/>
      <c r="F101" s="14"/>
      <c r="G101" s="14"/>
    </row>
    <row r="102" spans="3:7" s="1" customFormat="1" x14ac:dyDescent="0.3">
      <c r="C102" s="12"/>
      <c r="D102" s="13"/>
      <c r="E102" s="13"/>
      <c r="F102" s="14"/>
      <c r="G102" s="14"/>
    </row>
    <row r="103" spans="3:7" s="1" customFormat="1" x14ac:dyDescent="0.3">
      <c r="C103" s="12"/>
      <c r="D103" s="13"/>
      <c r="E103" s="13"/>
      <c r="F103" s="14"/>
      <c r="G103" s="14"/>
    </row>
    <row r="104" spans="3:7" s="1" customFormat="1" x14ac:dyDescent="0.3">
      <c r="C104" s="12"/>
      <c r="D104" s="13"/>
      <c r="E104" s="13"/>
      <c r="F104" s="14"/>
      <c r="G104" s="14"/>
    </row>
    <row r="105" spans="3:7" s="1" customFormat="1" x14ac:dyDescent="0.3">
      <c r="C105" s="12"/>
      <c r="D105" s="13"/>
      <c r="E105" s="13"/>
      <c r="F105" s="14"/>
      <c r="G105" s="14"/>
    </row>
    <row r="106" spans="3:7" s="1" customFormat="1" x14ac:dyDescent="0.3">
      <c r="C106" s="12"/>
      <c r="D106" s="13"/>
      <c r="E106" s="13"/>
      <c r="F106" s="14"/>
      <c r="G106" s="14"/>
    </row>
    <row r="107" spans="3:7" s="1" customFormat="1" x14ac:dyDescent="0.3">
      <c r="C107" s="12"/>
      <c r="D107" s="13"/>
      <c r="E107" s="13"/>
      <c r="F107" s="14"/>
      <c r="G107" s="14"/>
    </row>
    <row r="108" spans="3:7" s="1" customFormat="1" x14ac:dyDescent="0.3">
      <c r="C108" s="12"/>
      <c r="D108" s="13"/>
      <c r="E108" s="13"/>
      <c r="F108" s="14"/>
      <c r="G108" s="14"/>
    </row>
    <row r="109" spans="3:7" s="1" customFormat="1" x14ac:dyDescent="0.3">
      <c r="C109" s="12"/>
      <c r="D109" s="13"/>
      <c r="E109" s="13"/>
      <c r="F109" s="14"/>
      <c r="G109" s="14"/>
    </row>
    <row r="110" spans="3:7" s="1" customFormat="1" x14ac:dyDescent="0.3">
      <c r="C110" s="12"/>
      <c r="D110" s="13"/>
      <c r="E110" s="13"/>
      <c r="F110" s="14"/>
      <c r="G110" s="14"/>
    </row>
    <row r="111" spans="3:7" s="1" customFormat="1" x14ac:dyDescent="0.3">
      <c r="C111" s="12"/>
      <c r="D111" s="13"/>
      <c r="E111" s="13"/>
      <c r="F111" s="14"/>
      <c r="G111" s="14"/>
    </row>
    <row r="112" spans="3:7" s="1" customFormat="1" x14ac:dyDescent="0.3">
      <c r="C112" s="12"/>
      <c r="D112" s="13"/>
      <c r="E112" s="13"/>
      <c r="F112" s="14"/>
      <c r="G112" s="14"/>
    </row>
    <row r="113" spans="3:7" s="1" customFormat="1" x14ac:dyDescent="0.3">
      <c r="C113" s="12"/>
      <c r="D113" s="13"/>
      <c r="E113" s="13"/>
      <c r="F113" s="14"/>
      <c r="G113" s="14"/>
    </row>
    <row r="114" spans="3:7" s="1" customFormat="1" x14ac:dyDescent="0.3">
      <c r="C114" s="12"/>
      <c r="D114" s="13"/>
      <c r="E114" s="13"/>
      <c r="F114" s="14"/>
      <c r="G114" s="14"/>
    </row>
    <row r="115" spans="3:7" s="1" customFormat="1" x14ac:dyDescent="0.3">
      <c r="C115" s="12"/>
      <c r="D115" s="13"/>
      <c r="E115" s="13"/>
      <c r="F115" s="14"/>
      <c r="G115" s="14"/>
    </row>
    <row r="116" spans="3:7" s="1" customFormat="1" x14ac:dyDescent="0.3">
      <c r="C116" s="12"/>
      <c r="D116" s="13"/>
      <c r="E116" s="13"/>
      <c r="F116" s="14"/>
      <c r="G116" s="14"/>
    </row>
    <row r="117" spans="3:7" s="1" customFormat="1" x14ac:dyDescent="0.3">
      <c r="C117" s="12"/>
      <c r="D117" s="13"/>
      <c r="E117" s="13"/>
      <c r="F117" s="14"/>
      <c r="G117" s="14"/>
    </row>
    <row r="118" spans="3:7" s="1" customFormat="1" x14ac:dyDescent="0.3">
      <c r="C118" s="12"/>
      <c r="D118" s="13"/>
      <c r="E118" s="13"/>
      <c r="F118" s="14"/>
      <c r="G118" s="14"/>
    </row>
    <row r="119" spans="3:7" s="1" customFormat="1" x14ac:dyDescent="0.3">
      <c r="C119" s="12"/>
      <c r="D119" s="13"/>
      <c r="E119" s="13"/>
      <c r="F119" s="14"/>
      <c r="G119" s="14"/>
    </row>
    <row r="120" spans="3:7" s="1" customFormat="1" x14ac:dyDescent="0.3">
      <c r="C120" s="12"/>
      <c r="D120" s="13"/>
      <c r="E120" s="13"/>
      <c r="F120" s="14"/>
      <c r="G120" s="14"/>
    </row>
    <row r="121" spans="3:7" s="1" customFormat="1" x14ac:dyDescent="0.3">
      <c r="C121" s="12"/>
      <c r="D121" s="13"/>
      <c r="E121" s="13"/>
      <c r="F121" s="14"/>
      <c r="G121" s="14"/>
    </row>
    <row r="122" spans="3:7" s="1" customFormat="1" x14ac:dyDescent="0.3">
      <c r="C122" s="12"/>
      <c r="D122" s="13"/>
      <c r="E122" s="13"/>
      <c r="F122" s="14"/>
      <c r="G122" s="14"/>
    </row>
    <row r="123" spans="3:7" s="1" customFormat="1" x14ac:dyDescent="0.3">
      <c r="C123" s="12"/>
      <c r="D123" s="13"/>
      <c r="E123" s="13"/>
      <c r="F123" s="14"/>
      <c r="G123" s="14"/>
    </row>
    <row r="124" spans="3:7" s="1" customFormat="1" x14ac:dyDescent="0.3">
      <c r="C124" s="12"/>
      <c r="D124" s="13"/>
      <c r="E124" s="13"/>
      <c r="F124" s="14"/>
      <c r="G124" s="14"/>
    </row>
    <row r="125" spans="3:7" s="1" customFormat="1" x14ac:dyDescent="0.3">
      <c r="C125" s="12"/>
      <c r="D125" s="13"/>
      <c r="E125" s="13"/>
      <c r="F125" s="14"/>
      <c r="G125" s="14"/>
    </row>
    <row r="126" spans="3:7" s="1" customFormat="1" x14ac:dyDescent="0.3">
      <c r="C126" s="12"/>
      <c r="D126" s="13"/>
      <c r="E126" s="13"/>
      <c r="F126" s="14"/>
      <c r="G126" s="14"/>
    </row>
    <row r="127" spans="3:7" s="1" customFormat="1" x14ac:dyDescent="0.3">
      <c r="C127" s="12"/>
      <c r="D127" s="13"/>
      <c r="E127" s="13"/>
      <c r="F127" s="14"/>
      <c r="G127" s="14"/>
    </row>
    <row r="128" spans="3:7" s="1" customFormat="1" x14ac:dyDescent="0.3">
      <c r="C128" s="12"/>
      <c r="D128" s="13"/>
      <c r="E128" s="13"/>
      <c r="F128" s="14"/>
      <c r="G128" s="14"/>
    </row>
    <row r="129" spans="3:7" s="1" customFormat="1" x14ac:dyDescent="0.3">
      <c r="C129" s="12"/>
      <c r="D129" s="13"/>
      <c r="E129" s="13"/>
      <c r="F129" s="14"/>
      <c r="G129" s="14"/>
    </row>
    <row r="130" spans="3:7" s="1" customFormat="1" x14ac:dyDescent="0.3">
      <c r="C130" s="12"/>
      <c r="D130" s="13"/>
      <c r="E130" s="13"/>
      <c r="F130" s="14"/>
      <c r="G130" s="14"/>
    </row>
    <row r="131" spans="3:7" s="1" customFormat="1" x14ac:dyDescent="0.3">
      <c r="C131" s="12"/>
      <c r="D131" s="13"/>
      <c r="E131" s="13"/>
      <c r="F131" s="14"/>
      <c r="G131" s="14"/>
    </row>
    <row r="132" spans="3:7" s="1" customFormat="1" x14ac:dyDescent="0.3">
      <c r="C132" s="12"/>
      <c r="D132" s="13"/>
      <c r="E132" s="13"/>
      <c r="F132" s="14"/>
      <c r="G132" s="14"/>
    </row>
    <row r="133" spans="3:7" s="1" customFormat="1" x14ac:dyDescent="0.3">
      <c r="C133" s="12"/>
      <c r="D133" s="13"/>
      <c r="E133" s="13"/>
      <c r="F133" s="14"/>
      <c r="G133" s="14"/>
    </row>
    <row r="134" spans="3:7" s="1" customFormat="1" x14ac:dyDescent="0.3">
      <c r="C134" s="12"/>
      <c r="D134" s="13"/>
      <c r="E134" s="13"/>
      <c r="F134" s="14"/>
      <c r="G134" s="14"/>
    </row>
    <row r="135" spans="3:7" s="1" customFormat="1" x14ac:dyDescent="0.3">
      <c r="C135" s="12"/>
      <c r="D135" s="13"/>
      <c r="E135" s="13"/>
      <c r="F135" s="14"/>
      <c r="G135" s="14"/>
    </row>
    <row r="136" spans="3:7" s="1" customFormat="1" x14ac:dyDescent="0.3">
      <c r="C136" s="12"/>
      <c r="D136" s="13"/>
      <c r="E136" s="13"/>
      <c r="F136" s="14"/>
      <c r="G136" s="14"/>
    </row>
    <row r="137" spans="3:7" s="1" customFormat="1" x14ac:dyDescent="0.3">
      <c r="C137" s="12"/>
      <c r="D137" s="13"/>
      <c r="E137" s="13"/>
      <c r="F137" s="14"/>
      <c r="G137" s="14"/>
    </row>
    <row r="138" spans="3:7" s="1" customFormat="1" x14ac:dyDescent="0.3">
      <c r="C138" s="12"/>
      <c r="D138" s="13"/>
      <c r="E138" s="13"/>
      <c r="F138" s="14"/>
      <c r="G138" s="14"/>
    </row>
    <row r="139" spans="3:7" s="1" customFormat="1" x14ac:dyDescent="0.3">
      <c r="C139" s="12"/>
      <c r="D139" s="13"/>
      <c r="E139" s="13"/>
      <c r="F139" s="14"/>
      <c r="G139" s="14"/>
    </row>
    <row r="140" spans="3:7" s="1" customFormat="1" x14ac:dyDescent="0.3">
      <c r="C140" s="12"/>
      <c r="D140" s="13"/>
      <c r="E140" s="13"/>
      <c r="F140" s="14"/>
      <c r="G140" s="14"/>
    </row>
    <row r="141" spans="3:7" s="1" customFormat="1" x14ac:dyDescent="0.3">
      <c r="C141" s="12"/>
      <c r="D141" s="13"/>
      <c r="E141" s="13"/>
      <c r="F141" s="14"/>
      <c r="G141" s="14"/>
    </row>
    <row r="142" spans="3:7" s="1" customFormat="1" x14ac:dyDescent="0.3">
      <c r="C142" s="12"/>
      <c r="D142" s="13"/>
      <c r="E142" s="13"/>
      <c r="F142" s="14"/>
      <c r="G142" s="14"/>
    </row>
    <row r="143" spans="3:7" s="1" customFormat="1" x14ac:dyDescent="0.3">
      <c r="C143" s="12"/>
      <c r="D143" s="13"/>
      <c r="E143" s="13"/>
      <c r="F143" s="14"/>
      <c r="G143" s="14"/>
    </row>
    <row r="144" spans="3:7" s="1" customFormat="1" x14ac:dyDescent="0.3">
      <c r="C144" s="12"/>
      <c r="D144" s="13"/>
      <c r="E144" s="13"/>
      <c r="F144" s="14"/>
      <c r="G144" s="14"/>
    </row>
    <row r="145" spans="3:7" s="1" customFormat="1" x14ac:dyDescent="0.3">
      <c r="C145" s="12"/>
      <c r="D145" s="13"/>
      <c r="E145" s="13"/>
      <c r="F145" s="14"/>
      <c r="G145" s="14"/>
    </row>
    <row r="146" spans="3:7" s="1" customFormat="1" x14ac:dyDescent="0.3">
      <c r="C146" s="12"/>
      <c r="D146" s="13"/>
      <c r="E146" s="13"/>
      <c r="F146" s="14"/>
      <c r="G146" s="14"/>
    </row>
    <row r="147" spans="3:7" s="1" customFormat="1" x14ac:dyDescent="0.3">
      <c r="C147" s="12"/>
      <c r="D147" s="13"/>
      <c r="E147" s="13"/>
      <c r="F147" s="14"/>
      <c r="G147" s="14"/>
    </row>
    <row r="148" spans="3:7" s="1" customFormat="1" x14ac:dyDescent="0.3">
      <c r="C148" s="12"/>
      <c r="D148" s="13"/>
      <c r="E148" s="13"/>
      <c r="F148" s="14"/>
      <c r="G148" s="14"/>
    </row>
    <row r="149" spans="3:7" s="1" customFormat="1" x14ac:dyDescent="0.3">
      <c r="C149" s="12"/>
      <c r="D149" s="13"/>
      <c r="E149" s="13"/>
      <c r="F149" s="14"/>
      <c r="G149" s="14"/>
    </row>
    <row r="150" spans="3:7" s="1" customFormat="1" x14ac:dyDescent="0.3">
      <c r="C150" s="12"/>
      <c r="D150" s="13"/>
      <c r="E150" s="13"/>
      <c r="F150" s="14"/>
      <c r="G150" s="14"/>
    </row>
    <row r="151" spans="3:7" s="1" customFormat="1" x14ac:dyDescent="0.3">
      <c r="C151" s="12"/>
      <c r="D151" s="13"/>
      <c r="E151" s="13"/>
      <c r="F151" s="14"/>
      <c r="G151" s="14"/>
    </row>
    <row r="152" spans="3:7" s="1" customFormat="1" x14ac:dyDescent="0.3">
      <c r="C152" s="12"/>
      <c r="D152" s="13"/>
      <c r="E152" s="13"/>
      <c r="F152" s="14"/>
      <c r="G152" s="14"/>
    </row>
    <row r="153" spans="3:7" s="1" customFormat="1" x14ac:dyDescent="0.3">
      <c r="C153" s="12"/>
      <c r="D153" s="13"/>
      <c r="E153" s="13"/>
      <c r="F153" s="14"/>
      <c r="G153" s="14"/>
    </row>
    <row r="154" spans="3:7" s="1" customFormat="1" x14ac:dyDescent="0.3">
      <c r="C154" s="12"/>
      <c r="D154" s="13"/>
      <c r="E154" s="13"/>
      <c r="F154" s="14"/>
      <c r="G154" s="14"/>
    </row>
    <row r="155" spans="3:7" s="1" customFormat="1" x14ac:dyDescent="0.3">
      <c r="C155" s="12"/>
      <c r="D155" s="13"/>
      <c r="E155" s="13"/>
      <c r="F155" s="14"/>
      <c r="G155" s="14"/>
    </row>
    <row r="156" spans="3:7" s="1" customFormat="1" x14ac:dyDescent="0.3">
      <c r="C156" s="12"/>
      <c r="D156" s="13"/>
      <c r="E156" s="13"/>
      <c r="F156" s="14"/>
      <c r="G156" s="14"/>
    </row>
    <row r="157" spans="3:7" s="1" customFormat="1" x14ac:dyDescent="0.3">
      <c r="C157" s="12"/>
      <c r="D157" s="13"/>
      <c r="E157" s="13"/>
      <c r="F157" s="14"/>
      <c r="G157" s="14"/>
    </row>
    <row r="158" spans="3:7" s="1" customFormat="1" x14ac:dyDescent="0.3">
      <c r="C158" s="12"/>
      <c r="D158" s="13"/>
      <c r="E158" s="13"/>
      <c r="F158" s="14"/>
      <c r="G158" s="14"/>
    </row>
    <row r="159" spans="3:7" s="1" customFormat="1" x14ac:dyDescent="0.3">
      <c r="C159" s="12"/>
      <c r="D159" s="13"/>
      <c r="E159" s="13"/>
      <c r="F159" s="14"/>
      <c r="G159" s="14"/>
    </row>
    <row r="160" spans="3:7" s="1" customFormat="1" x14ac:dyDescent="0.3">
      <c r="C160" s="12"/>
      <c r="D160" s="13"/>
      <c r="E160" s="13"/>
      <c r="F160" s="14"/>
      <c r="G160" s="14"/>
    </row>
    <row r="161" spans="3:7" s="1" customFormat="1" x14ac:dyDescent="0.3">
      <c r="C161" s="12"/>
      <c r="D161" s="13"/>
      <c r="E161" s="13"/>
      <c r="F161" s="14"/>
      <c r="G161" s="14"/>
    </row>
    <row r="162" spans="3:7" s="1" customFormat="1" x14ac:dyDescent="0.3">
      <c r="C162" s="12"/>
      <c r="D162" s="13"/>
      <c r="E162" s="13"/>
      <c r="F162" s="14"/>
      <c r="G162" s="14"/>
    </row>
    <row r="163" spans="3:7" s="1" customFormat="1" x14ac:dyDescent="0.3">
      <c r="C163" s="12"/>
      <c r="D163" s="13"/>
      <c r="E163" s="13"/>
      <c r="F163" s="14"/>
      <c r="G163" s="14"/>
    </row>
    <row r="164" spans="3:7" s="1" customFormat="1" x14ac:dyDescent="0.3">
      <c r="C164" s="12"/>
      <c r="D164" s="13"/>
      <c r="E164" s="13"/>
      <c r="F164" s="14"/>
      <c r="G164" s="14"/>
    </row>
    <row r="165" spans="3:7" s="1" customFormat="1" x14ac:dyDescent="0.3">
      <c r="C165" s="12"/>
      <c r="D165" s="13"/>
      <c r="E165" s="13"/>
      <c r="F165" s="14"/>
      <c r="G165" s="14"/>
    </row>
    <row r="166" spans="3:7" s="1" customFormat="1" x14ac:dyDescent="0.3">
      <c r="C166" s="12"/>
      <c r="D166" s="13"/>
      <c r="E166" s="13"/>
      <c r="F166" s="14"/>
      <c r="G166" s="14"/>
    </row>
    <row r="167" spans="3:7" s="1" customFormat="1" x14ac:dyDescent="0.3">
      <c r="C167" s="12"/>
      <c r="D167" s="13"/>
      <c r="E167" s="13"/>
      <c r="F167" s="14"/>
      <c r="G167" s="14"/>
    </row>
    <row r="168" spans="3:7" s="1" customFormat="1" x14ac:dyDescent="0.3">
      <c r="C168" s="12"/>
      <c r="D168" s="13"/>
      <c r="E168" s="13"/>
      <c r="F168" s="14"/>
      <c r="G168" s="14"/>
    </row>
    <row r="169" spans="3:7" s="1" customFormat="1" x14ac:dyDescent="0.3">
      <c r="C169" s="12"/>
      <c r="D169" s="13"/>
      <c r="E169" s="13"/>
      <c r="F169" s="14"/>
      <c r="G169" s="14"/>
    </row>
    <row r="170" spans="3:7" s="1" customFormat="1" x14ac:dyDescent="0.3">
      <c r="C170" s="12"/>
      <c r="D170" s="13"/>
      <c r="E170" s="13"/>
      <c r="F170" s="14"/>
      <c r="G170" s="14"/>
    </row>
    <row r="171" spans="3:7" s="1" customFormat="1" x14ac:dyDescent="0.3">
      <c r="C171" s="12"/>
      <c r="D171" s="13"/>
      <c r="E171" s="13"/>
      <c r="F171" s="14"/>
      <c r="G171" s="14"/>
    </row>
    <row r="172" spans="3:7" s="1" customFormat="1" x14ac:dyDescent="0.3">
      <c r="C172" s="12"/>
      <c r="D172" s="13"/>
      <c r="E172" s="13"/>
      <c r="F172" s="14"/>
      <c r="G172" s="14"/>
    </row>
    <row r="173" spans="3:7" s="1" customFormat="1" x14ac:dyDescent="0.3">
      <c r="C173" s="12"/>
      <c r="D173" s="13"/>
      <c r="E173" s="13"/>
      <c r="F173" s="14"/>
      <c r="G173" s="14"/>
    </row>
    <row r="174" spans="3:7" s="1" customFormat="1" x14ac:dyDescent="0.3">
      <c r="C174" s="12"/>
      <c r="D174" s="13"/>
      <c r="E174" s="13"/>
      <c r="F174" s="14"/>
      <c r="G174" s="14"/>
    </row>
    <row r="175" spans="3:7" s="1" customFormat="1" x14ac:dyDescent="0.3">
      <c r="C175" s="12"/>
      <c r="D175" s="13"/>
      <c r="E175" s="13"/>
      <c r="F175" s="14"/>
      <c r="G175" s="14"/>
    </row>
    <row r="176" spans="3:7" s="1" customFormat="1" x14ac:dyDescent="0.3">
      <c r="C176" s="12"/>
      <c r="D176" s="13"/>
      <c r="E176" s="13"/>
      <c r="F176" s="14"/>
      <c r="G176" s="14"/>
    </row>
    <row r="177" spans="3:7" s="1" customFormat="1" x14ac:dyDescent="0.3">
      <c r="C177" s="12"/>
      <c r="D177" s="13"/>
      <c r="E177" s="13"/>
      <c r="F177" s="14"/>
      <c r="G177" s="14"/>
    </row>
    <row r="178" spans="3:7" s="1" customFormat="1" x14ac:dyDescent="0.3">
      <c r="C178" s="12"/>
      <c r="D178" s="13"/>
      <c r="E178" s="13"/>
      <c r="F178" s="14"/>
      <c r="G178" s="14"/>
    </row>
    <row r="179" spans="3:7" s="1" customFormat="1" x14ac:dyDescent="0.3">
      <c r="C179" s="12"/>
      <c r="D179" s="13"/>
      <c r="E179" s="13"/>
      <c r="F179" s="14"/>
      <c r="G179" s="14"/>
    </row>
    <row r="180" spans="3:7" s="1" customFormat="1" x14ac:dyDescent="0.3">
      <c r="C180" s="12"/>
      <c r="D180" s="13"/>
      <c r="E180" s="13"/>
      <c r="F180" s="14"/>
      <c r="G180" s="14"/>
    </row>
    <row r="181" spans="3:7" s="1" customFormat="1" x14ac:dyDescent="0.3">
      <c r="C181" s="12"/>
      <c r="D181" s="13"/>
      <c r="E181" s="13"/>
      <c r="F181" s="14"/>
      <c r="G181" s="14"/>
    </row>
    <row r="182" spans="3:7" s="1" customFormat="1" x14ac:dyDescent="0.3">
      <c r="C182" s="12"/>
      <c r="D182" s="13"/>
      <c r="E182" s="13"/>
      <c r="F182" s="14"/>
      <c r="G182" s="14"/>
    </row>
    <row r="183" spans="3:7" s="1" customFormat="1" x14ac:dyDescent="0.3">
      <c r="C183" s="12"/>
      <c r="D183" s="13"/>
      <c r="E183" s="13"/>
      <c r="F183" s="14"/>
      <c r="G183" s="14"/>
    </row>
    <row r="184" spans="3:7" s="1" customFormat="1" x14ac:dyDescent="0.3">
      <c r="C184" s="12"/>
      <c r="D184" s="13"/>
      <c r="E184" s="13"/>
      <c r="F184" s="14"/>
      <c r="G184" s="14"/>
    </row>
    <row r="185" spans="3:7" s="1" customFormat="1" x14ac:dyDescent="0.3">
      <c r="C185" s="12"/>
      <c r="D185" s="13"/>
      <c r="E185" s="13"/>
      <c r="F185" s="14"/>
      <c r="G185" s="14"/>
    </row>
    <row r="186" spans="3:7" s="1" customFormat="1" x14ac:dyDescent="0.3">
      <c r="C186" s="12"/>
      <c r="D186" s="13"/>
      <c r="E186" s="13"/>
      <c r="F186" s="14"/>
      <c r="G186" s="14"/>
    </row>
    <row r="187" spans="3:7" s="1" customFormat="1" x14ac:dyDescent="0.3">
      <c r="C187" s="12"/>
      <c r="D187" s="13"/>
      <c r="E187" s="13"/>
      <c r="F187" s="14"/>
      <c r="G187" s="14"/>
    </row>
    <row r="188" spans="3:7" s="1" customFormat="1" x14ac:dyDescent="0.3">
      <c r="C188" s="12"/>
      <c r="D188" s="13"/>
      <c r="E188" s="13"/>
      <c r="F188" s="14"/>
      <c r="G188" s="14"/>
    </row>
    <row r="189" spans="3:7" s="1" customFormat="1" x14ac:dyDescent="0.3">
      <c r="C189" s="12"/>
      <c r="D189" s="13"/>
      <c r="E189" s="13"/>
      <c r="F189" s="14"/>
      <c r="G189" s="14"/>
    </row>
    <row r="190" spans="3:7" s="1" customFormat="1" x14ac:dyDescent="0.3">
      <c r="C190" s="12"/>
      <c r="D190" s="13"/>
      <c r="E190" s="13"/>
      <c r="F190" s="14"/>
      <c r="G190" s="14"/>
    </row>
    <row r="191" spans="3:7" s="1" customFormat="1" x14ac:dyDescent="0.3">
      <c r="C191" s="12"/>
      <c r="D191" s="13"/>
      <c r="E191" s="13"/>
      <c r="F191" s="14"/>
      <c r="G191" s="14"/>
    </row>
    <row r="192" spans="3:7" s="1" customFormat="1" x14ac:dyDescent="0.3">
      <c r="C192" s="12"/>
      <c r="D192" s="13"/>
      <c r="E192" s="13"/>
      <c r="F192" s="14"/>
      <c r="G192" s="14"/>
    </row>
    <row r="193" spans="3:7" s="1" customFormat="1" x14ac:dyDescent="0.3">
      <c r="C193" s="12"/>
      <c r="D193" s="13"/>
      <c r="E193" s="13"/>
      <c r="F193" s="14"/>
      <c r="G193" s="14"/>
    </row>
    <row r="194" spans="3:7" s="1" customFormat="1" x14ac:dyDescent="0.3">
      <c r="C194" s="12"/>
      <c r="D194" s="13"/>
      <c r="E194" s="13"/>
      <c r="F194" s="14"/>
      <c r="G194" s="14"/>
    </row>
    <row r="195" spans="3:7" s="1" customFormat="1" x14ac:dyDescent="0.3">
      <c r="C195" s="12"/>
      <c r="D195" s="13"/>
      <c r="E195" s="13"/>
      <c r="F195" s="14"/>
      <c r="G195" s="14"/>
    </row>
    <row r="196" spans="3:7" s="1" customFormat="1" x14ac:dyDescent="0.3">
      <c r="C196" s="12"/>
      <c r="D196" s="13"/>
      <c r="E196" s="13"/>
      <c r="F196" s="14"/>
      <c r="G196" s="14"/>
    </row>
    <row r="197" spans="3:7" s="1" customFormat="1" x14ac:dyDescent="0.3">
      <c r="C197" s="12"/>
      <c r="D197" s="13"/>
      <c r="E197" s="13"/>
      <c r="F197" s="14"/>
      <c r="G197" s="14"/>
    </row>
    <row r="198" spans="3:7" s="1" customFormat="1" x14ac:dyDescent="0.3">
      <c r="C198" s="12"/>
      <c r="D198" s="13"/>
      <c r="E198" s="13"/>
      <c r="F198" s="14"/>
      <c r="G198" s="14"/>
    </row>
    <row r="199" spans="3:7" s="1" customFormat="1" x14ac:dyDescent="0.3">
      <c r="C199" s="12"/>
      <c r="D199" s="13"/>
      <c r="E199" s="13"/>
      <c r="F199" s="14"/>
      <c r="G199" s="14"/>
    </row>
    <row r="200" spans="3:7" s="1" customFormat="1" x14ac:dyDescent="0.3">
      <c r="C200" s="12"/>
      <c r="D200" s="13"/>
      <c r="E200" s="13"/>
      <c r="F200" s="14"/>
      <c r="G200" s="14"/>
    </row>
    <row r="201" spans="3:7" s="1" customFormat="1" x14ac:dyDescent="0.3">
      <c r="C201" s="12"/>
      <c r="D201" s="13"/>
      <c r="E201" s="13"/>
      <c r="F201" s="14"/>
      <c r="G201" s="14"/>
    </row>
    <row r="202" spans="3:7" s="1" customFormat="1" x14ac:dyDescent="0.3">
      <c r="C202" s="12"/>
      <c r="D202" s="13"/>
      <c r="E202" s="13"/>
      <c r="F202" s="14"/>
      <c r="G202" s="14"/>
    </row>
    <row r="203" spans="3:7" s="1" customFormat="1" x14ac:dyDescent="0.3">
      <c r="C203" s="12"/>
      <c r="D203" s="13"/>
      <c r="E203" s="13"/>
      <c r="F203" s="14"/>
      <c r="G203" s="14"/>
    </row>
    <row r="204" spans="3:7" s="1" customFormat="1" x14ac:dyDescent="0.3">
      <c r="C204" s="12"/>
      <c r="D204" s="13"/>
      <c r="E204" s="13"/>
      <c r="F204" s="14"/>
      <c r="G204" s="14"/>
    </row>
    <row r="205" spans="3:7" s="1" customFormat="1" x14ac:dyDescent="0.3">
      <c r="C205" s="12"/>
      <c r="D205" s="13"/>
      <c r="E205" s="13"/>
      <c r="F205" s="14"/>
      <c r="G205" s="14"/>
    </row>
    <row r="206" spans="3:7" s="1" customFormat="1" x14ac:dyDescent="0.3">
      <c r="C206" s="12"/>
      <c r="D206" s="13"/>
      <c r="E206" s="13"/>
      <c r="F206" s="14"/>
      <c r="G206" s="14"/>
    </row>
    <row r="207" spans="3:7" s="1" customFormat="1" x14ac:dyDescent="0.3">
      <c r="C207" s="12"/>
      <c r="D207" s="13"/>
      <c r="E207" s="13"/>
      <c r="F207" s="14"/>
      <c r="G207" s="14"/>
    </row>
    <row r="208" spans="3:7" s="1" customFormat="1" x14ac:dyDescent="0.3">
      <c r="C208" s="12"/>
      <c r="D208" s="13"/>
      <c r="E208" s="13"/>
      <c r="F208" s="14"/>
      <c r="G208" s="14"/>
    </row>
    <row r="209" spans="3:7" s="1" customFormat="1" x14ac:dyDescent="0.3">
      <c r="C209" s="12"/>
      <c r="D209" s="13"/>
      <c r="E209" s="13"/>
      <c r="F209" s="14"/>
      <c r="G209" s="14"/>
    </row>
    <row r="210" spans="3:7" s="1" customFormat="1" x14ac:dyDescent="0.3">
      <c r="C210" s="12"/>
      <c r="D210" s="13"/>
      <c r="E210" s="13"/>
      <c r="F210" s="14"/>
      <c r="G210" s="14"/>
    </row>
    <row r="211" spans="3:7" s="1" customFormat="1" x14ac:dyDescent="0.3">
      <c r="C211" s="12"/>
      <c r="D211" s="13"/>
      <c r="E211" s="13"/>
      <c r="F211" s="14"/>
      <c r="G211" s="14"/>
    </row>
    <row r="212" spans="3:7" s="1" customFormat="1" x14ac:dyDescent="0.3">
      <c r="C212" s="12"/>
      <c r="D212" s="13"/>
      <c r="E212" s="13"/>
      <c r="F212" s="14"/>
      <c r="G212" s="14"/>
    </row>
    <row r="213" spans="3:7" s="1" customFormat="1" x14ac:dyDescent="0.3">
      <c r="C213" s="12"/>
      <c r="D213" s="13"/>
      <c r="E213" s="13"/>
      <c r="F213" s="14"/>
      <c r="G213" s="14"/>
    </row>
    <row r="214" spans="3:7" s="1" customFormat="1" x14ac:dyDescent="0.3">
      <c r="C214" s="12"/>
      <c r="D214" s="13"/>
      <c r="E214" s="13"/>
      <c r="F214" s="14"/>
      <c r="G214" s="14"/>
    </row>
    <row r="215" spans="3:7" s="1" customFormat="1" x14ac:dyDescent="0.3">
      <c r="C215" s="12"/>
      <c r="D215" s="13"/>
      <c r="E215" s="13"/>
      <c r="F215" s="14"/>
      <c r="G215" s="14"/>
    </row>
    <row r="216" spans="3:7" s="1" customFormat="1" x14ac:dyDescent="0.3">
      <c r="C216" s="12"/>
      <c r="D216" s="13"/>
      <c r="E216" s="13"/>
      <c r="F216" s="14"/>
      <c r="G216" s="14"/>
    </row>
    <row r="217" spans="3:7" s="1" customFormat="1" x14ac:dyDescent="0.3">
      <c r="C217" s="12"/>
      <c r="D217" s="13"/>
      <c r="E217" s="13"/>
      <c r="F217" s="14"/>
      <c r="G217" s="14"/>
    </row>
    <row r="218" spans="3:7" s="1" customFormat="1" x14ac:dyDescent="0.3">
      <c r="C218" s="12"/>
      <c r="D218" s="13"/>
      <c r="E218" s="13"/>
      <c r="F218" s="14"/>
      <c r="G218" s="14"/>
    </row>
    <row r="219" spans="3:7" s="1" customFormat="1" x14ac:dyDescent="0.3">
      <c r="C219" s="12"/>
      <c r="D219" s="13"/>
      <c r="E219" s="13"/>
      <c r="F219" s="14"/>
      <c r="G219" s="14"/>
    </row>
    <row r="220" spans="3:7" s="1" customFormat="1" x14ac:dyDescent="0.3">
      <c r="C220" s="12"/>
      <c r="D220" s="13"/>
      <c r="E220" s="13"/>
      <c r="F220" s="14"/>
      <c r="G220" s="14"/>
    </row>
    <row r="221" spans="3:7" s="1" customFormat="1" x14ac:dyDescent="0.3">
      <c r="C221" s="12"/>
      <c r="D221" s="13"/>
      <c r="E221" s="13"/>
      <c r="F221" s="14"/>
      <c r="G221" s="14"/>
    </row>
    <row r="222" spans="3:7" s="1" customFormat="1" x14ac:dyDescent="0.3">
      <c r="C222" s="12"/>
      <c r="D222" s="13"/>
      <c r="E222" s="13"/>
      <c r="F222" s="14"/>
      <c r="G222" s="14"/>
    </row>
    <row r="223" spans="3:7" s="1" customFormat="1" x14ac:dyDescent="0.3">
      <c r="C223" s="12"/>
      <c r="D223" s="13"/>
      <c r="E223" s="13"/>
      <c r="F223" s="14"/>
      <c r="G223" s="14"/>
    </row>
    <row r="224" spans="3:7" s="1" customFormat="1" x14ac:dyDescent="0.3">
      <c r="C224" s="12"/>
      <c r="D224" s="13"/>
      <c r="E224" s="13"/>
      <c r="F224" s="14"/>
      <c r="G224" s="14"/>
    </row>
    <row r="225" spans="3:7" s="1" customFormat="1" x14ac:dyDescent="0.3">
      <c r="C225" s="12"/>
      <c r="D225" s="13"/>
      <c r="E225" s="13"/>
      <c r="F225" s="14"/>
      <c r="G225" s="14"/>
    </row>
    <row r="226" spans="3:7" s="1" customFormat="1" x14ac:dyDescent="0.3">
      <c r="C226" s="12"/>
      <c r="D226" s="13"/>
      <c r="E226" s="13"/>
      <c r="F226" s="14"/>
      <c r="G226" s="14"/>
    </row>
    <row r="227" spans="3:7" s="1" customFormat="1" x14ac:dyDescent="0.3">
      <c r="C227" s="12"/>
      <c r="D227" s="13"/>
      <c r="E227" s="13"/>
      <c r="F227" s="14"/>
      <c r="G227" s="14"/>
    </row>
    <row r="228" spans="3:7" s="1" customFormat="1" x14ac:dyDescent="0.3">
      <c r="C228" s="12"/>
      <c r="D228" s="13"/>
      <c r="E228" s="13"/>
      <c r="F228" s="14"/>
      <c r="G228" s="14"/>
    </row>
    <row r="229" spans="3:7" s="1" customFormat="1" x14ac:dyDescent="0.3">
      <c r="C229" s="12"/>
      <c r="D229" s="13"/>
      <c r="E229" s="13"/>
      <c r="F229" s="14"/>
      <c r="G229" s="14"/>
    </row>
    <row r="230" spans="3:7" s="1" customFormat="1" x14ac:dyDescent="0.3">
      <c r="C230" s="12"/>
      <c r="D230" s="13"/>
      <c r="E230" s="13"/>
      <c r="F230" s="14"/>
      <c r="G230" s="14"/>
    </row>
    <row r="231" spans="3:7" s="1" customFormat="1" x14ac:dyDescent="0.3">
      <c r="C231" s="12"/>
      <c r="D231" s="13"/>
      <c r="E231" s="13"/>
      <c r="F231" s="14"/>
      <c r="G231" s="14"/>
    </row>
    <row r="232" spans="3:7" s="1" customFormat="1" x14ac:dyDescent="0.3">
      <c r="C232" s="12"/>
      <c r="D232" s="13"/>
      <c r="E232" s="13"/>
      <c r="F232" s="14"/>
      <c r="G232" s="14"/>
    </row>
    <row r="233" spans="3:7" s="1" customFormat="1" x14ac:dyDescent="0.3">
      <c r="C233" s="12"/>
      <c r="D233" s="13"/>
      <c r="E233" s="13"/>
      <c r="F233" s="14"/>
      <c r="G233" s="14"/>
    </row>
    <row r="234" spans="3:7" s="1" customFormat="1" x14ac:dyDescent="0.3">
      <c r="C234" s="12"/>
      <c r="D234" s="13"/>
      <c r="E234" s="13"/>
      <c r="F234" s="14"/>
      <c r="G234" s="14"/>
    </row>
    <row r="235" spans="3:7" s="1" customFormat="1" x14ac:dyDescent="0.3">
      <c r="C235" s="12"/>
      <c r="D235" s="13"/>
      <c r="E235" s="13"/>
      <c r="F235" s="14"/>
      <c r="G235" s="14"/>
    </row>
    <row r="236" spans="3:7" s="1" customFormat="1" x14ac:dyDescent="0.3">
      <c r="C236" s="12"/>
      <c r="D236" s="13"/>
      <c r="E236" s="13"/>
      <c r="F236" s="14"/>
      <c r="G236" s="14"/>
    </row>
    <row r="237" spans="3:7" s="1" customFormat="1" x14ac:dyDescent="0.3">
      <c r="C237" s="12"/>
      <c r="D237" s="13"/>
      <c r="E237" s="13"/>
      <c r="F237" s="14"/>
      <c r="G237" s="14"/>
    </row>
    <row r="238" spans="3:7" s="1" customFormat="1" x14ac:dyDescent="0.3">
      <c r="C238" s="12"/>
      <c r="D238" s="13"/>
      <c r="E238" s="13"/>
      <c r="F238" s="14"/>
      <c r="G238" s="14"/>
    </row>
    <row r="239" spans="3:7" s="1" customFormat="1" x14ac:dyDescent="0.3">
      <c r="C239" s="12"/>
      <c r="D239" s="13"/>
      <c r="E239" s="13"/>
      <c r="F239" s="14"/>
      <c r="G239" s="14"/>
    </row>
    <row r="240" spans="3:7" s="1" customFormat="1" x14ac:dyDescent="0.3">
      <c r="C240" s="12"/>
      <c r="D240" s="13"/>
      <c r="E240" s="13"/>
      <c r="F240" s="14"/>
      <c r="G240" s="14"/>
    </row>
    <row r="241" spans="3:7" s="1" customFormat="1" x14ac:dyDescent="0.3">
      <c r="C241" s="12"/>
      <c r="D241" s="13"/>
      <c r="E241" s="13"/>
      <c r="F241" s="14"/>
      <c r="G241" s="14"/>
    </row>
    <row r="242" spans="3:7" s="1" customFormat="1" x14ac:dyDescent="0.3">
      <c r="C242" s="12"/>
      <c r="D242" s="13"/>
      <c r="E242" s="13"/>
      <c r="F242" s="14"/>
      <c r="G242" s="14"/>
    </row>
    <row r="243" spans="3:7" s="1" customFormat="1" x14ac:dyDescent="0.3">
      <c r="C243" s="12"/>
      <c r="D243" s="13"/>
      <c r="E243" s="13"/>
      <c r="F243" s="14"/>
      <c r="G243" s="14"/>
    </row>
    <row r="244" spans="3:7" s="1" customFormat="1" x14ac:dyDescent="0.3">
      <c r="C244" s="12"/>
      <c r="D244" s="13"/>
      <c r="E244" s="13"/>
      <c r="F244" s="14"/>
      <c r="G244" s="14"/>
    </row>
    <row r="245" spans="3:7" s="1" customFormat="1" x14ac:dyDescent="0.3">
      <c r="C245" s="12"/>
      <c r="D245" s="13"/>
      <c r="E245" s="13"/>
      <c r="F245" s="14"/>
      <c r="G245" s="14"/>
    </row>
    <row r="246" spans="3:7" s="1" customFormat="1" x14ac:dyDescent="0.3">
      <c r="C246" s="12"/>
      <c r="D246" s="13"/>
      <c r="E246" s="13"/>
      <c r="F246" s="14"/>
      <c r="G246" s="14"/>
    </row>
    <row r="247" spans="3:7" s="1" customFormat="1" x14ac:dyDescent="0.3">
      <c r="C247" s="12"/>
      <c r="D247" s="13"/>
      <c r="E247" s="13"/>
      <c r="F247" s="14"/>
      <c r="G247" s="14"/>
    </row>
    <row r="248" spans="3:7" s="1" customFormat="1" x14ac:dyDescent="0.3">
      <c r="C248" s="12"/>
      <c r="D248" s="13"/>
      <c r="E248" s="13"/>
      <c r="F248" s="14"/>
      <c r="G248" s="14"/>
    </row>
    <row r="249" spans="3:7" s="1" customFormat="1" x14ac:dyDescent="0.3">
      <c r="C249" s="12"/>
      <c r="D249" s="13"/>
      <c r="E249" s="13"/>
      <c r="F249" s="14"/>
      <c r="G249" s="14"/>
    </row>
    <row r="250" spans="3:7" s="1" customFormat="1" x14ac:dyDescent="0.3">
      <c r="C250" s="12"/>
      <c r="D250" s="13"/>
      <c r="E250" s="13"/>
      <c r="F250" s="14"/>
      <c r="G250" s="14"/>
    </row>
    <row r="251" spans="3:7" s="1" customFormat="1" x14ac:dyDescent="0.3">
      <c r="C251" s="12"/>
      <c r="D251" s="13"/>
      <c r="E251" s="13"/>
      <c r="F251" s="14"/>
      <c r="G251" s="14"/>
    </row>
    <row r="252" spans="3:7" s="1" customFormat="1" x14ac:dyDescent="0.3">
      <c r="C252" s="12"/>
      <c r="D252" s="13"/>
      <c r="E252" s="13"/>
      <c r="F252" s="14"/>
      <c r="G252" s="14"/>
    </row>
    <row r="253" spans="3:7" s="1" customFormat="1" x14ac:dyDescent="0.3">
      <c r="C253" s="12"/>
      <c r="D253" s="13"/>
      <c r="E253" s="13"/>
      <c r="F253" s="14"/>
      <c r="G253" s="14"/>
    </row>
    <row r="254" spans="3:7" s="1" customFormat="1" x14ac:dyDescent="0.3">
      <c r="C254" s="12"/>
      <c r="D254" s="13"/>
      <c r="E254" s="13"/>
      <c r="F254" s="14"/>
      <c r="G254" s="14"/>
    </row>
    <row r="255" spans="3:7" s="1" customFormat="1" x14ac:dyDescent="0.3">
      <c r="C255" s="12"/>
      <c r="D255" s="13"/>
      <c r="E255" s="13"/>
      <c r="F255" s="14"/>
      <c r="G255" s="14"/>
    </row>
    <row r="256" spans="3:7" s="1" customFormat="1" x14ac:dyDescent="0.3">
      <c r="C256" s="12"/>
      <c r="D256" s="13"/>
      <c r="E256" s="13"/>
      <c r="F256" s="14"/>
      <c r="G256" s="14"/>
    </row>
    <row r="257" spans="3:7" s="1" customFormat="1" x14ac:dyDescent="0.3">
      <c r="C257" s="12"/>
      <c r="D257" s="13"/>
      <c r="E257" s="13"/>
      <c r="F257" s="14"/>
      <c r="G257" s="14"/>
    </row>
    <row r="258" spans="3:7" s="1" customFormat="1" x14ac:dyDescent="0.3">
      <c r="C258" s="12"/>
      <c r="D258" s="13"/>
      <c r="E258" s="13"/>
      <c r="F258" s="14"/>
      <c r="G258" s="14"/>
    </row>
    <row r="259" spans="3:7" s="1" customFormat="1" x14ac:dyDescent="0.3">
      <c r="C259" s="12"/>
      <c r="D259" s="13"/>
      <c r="E259" s="13"/>
      <c r="F259" s="14"/>
      <c r="G259" s="14"/>
    </row>
    <row r="260" spans="3:7" s="1" customFormat="1" x14ac:dyDescent="0.3">
      <c r="C260" s="12"/>
      <c r="D260" s="13"/>
      <c r="E260" s="13"/>
      <c r="F260" s="14"/>
      <c r="G260" s="14"/>
    </row>
    <row r="261" spans="3:7" s="1" customFormat="1" x14ac:dyDescent="0.3">
      <c r="C261" s="12"/>
      <c r="D261" s="13"/>
      <c r="E261" s="13"/>
      <c r="F261" s="14"/>
      <c r="G261" s="14"/>
    </row>
    <row r="262" spans="3:7" s="1" customFormat="1" x14ac:dyDescent="0.3">
      <c r="C262" s="12"/>
      <c r="D262" s="13"/>
      <c r="E262" s="13"/>
      <c r="F262" s="14"/>
      <c r="G262" s="14"/>
    </row>
    <row r="263" spans="3:7" s="1" customFormat="1" x14ac:dyDescent="0.3">
      <c r="C263" s="12"/>
      <c r="D263" s="13"/>
      <c r="E263" s="13"/>
      <c r="F263" s="14"/>
      <c r="G263" s="14"/>
    </row>
    <row r="264" spans="3:7" s="1" customFormat="1" x14ac:dyDescent="0.3">
      <c r="C264" s="12"/>
      <c r="D264" s="13"/>
      <c r="E264" s="13"/>
      <c r="F264" s="14"/>
      <c r="G264" s="14"/>
    </row>
    <row r="265" spans="3:7" s="1" customFormat="1" x14ac:dyDescent="0.3">
      <c r="C265" s="12"/>
      <c r="D265" s="13"/>
      <c r="E265" s="13"/>
      <c r="F265" s="14"/>
      <c r="G265" s="14"/>
    </row>
    <row r="266" spans="3:7" s="1" customFormat="1" x14ac:dyDescent="0.3">
      <c r="C266" s="12"/>
      <c r="D266" s="13"/>
      <c r="E266" s="13"/>
      <c r="F266" s="14"/>
      <c r="G266" s="14"/>
    </row>
    <row r="267" spans="3:7" s="1" customFormat="1" x14ac:dyDescent="0.3">
      <c r="C267" s="12"/>
      <c r="D267" s="13"/>
      <c r="E267" s="13"/>
      <c r="F267" s="14"/>
      <c r="G267" s="14"/>
    </row>
    <row r="268" spans="3:7" s="1" customFormat="1" x14ac:dyDescent="0.3">
      <c r="C268" s="12"/>
      <c r="D268" s="13"/>
      <c r="E268" s="13"/>
      <c r="F268" s="14"/>
      <c r="G268" s="14"/>
    </row>
    <row r="269" spans="3:7" s="1" customFormat="1" x14ac:dyDescent="0.3">
      <c r="C269" s="12"/>
      <c r="D269" s="13"/>
      <c r="E269" s="13"/>
      <c r="F269" s="14"/>
      <c r="G269" s="14"/>
    </row>
    <row r="270" spans="3:7" s="1" customFormat="1" x14ac:dyDescent="0.3">
      <c r="C270" s="12"/>
      <c r="D270" s="13"/>
      <c r="E270" s="13"/>
      <c r="F270" s="14"/>
      <c r="G270" s="14"/>
    </row>
    <row r="271" spans="3:7" s="1" customFormat="1" x14ac:dyDescent="0.3">
      <c r="C271" s="12"/>
      <c r="D271" s="13"/>
      <c r="E271" s="13"/>
      <c r="F271" s="14"/>
      <c r="G271" s="14"/>
    </row>
    <row r="272" spans="3:7" s="1" customFormat="1" x14ac:dyDescent="0.3">
      <c r="C272" s="12"/>
      <c r="D272" s="13"/>
      <c r="E272" s="13"/>
      <c r="F272" s="14"/>
      <c r="G272" s="14"/>
    </row>
    <row r="273" spans="3:7" s="1" customFormat="1" x14ac:dyDescent="0.3">
      <c r="C273" s="12"/>
      <c r="D273" s="13"/>
      <c r="E273" s="13"/>
      <c r="F273" s="14"/>
      <c r="G273" s="14"/>
    </row>
    <row r="274" spans="3:7" s="1" customFormat="1" x14ac:dyDescent="0.3">
      <c r="C274" s="12"/>
      <c r="D274" s="13"/>
      <c r="E274" s="13"/>
      <c r="F274" s="14"/>
      <c r="G274" s="14"/>
    </row>
    <row r="275" spans="3:7" s="1" customFormat="1" x14ac:dyDescent="0.3">
      <c r="C275" s="12"/>
      <c r="D275" s="13"/>
      <c r="E275" s="13"/>
      <c r="F275" s="14"/>
      <c r="G275" s="14"/>
    </row>
    <row r="276" spans="3:7" s="1" customFormat="1" x14ac:dyDescent="0.3">
      <c r="C276" s="12"/>
      <c r="D276" s="13"/>
      <c r="E276" s="13"/>
      <c r="F276" s="14"/>
      <c r="G276" s="14"/>
    </row>
    <row r="277" spans="3:7" s="1" customFormat="1" x14ac:dyDescent="0.3">
      <c r="C277" s="12"/>
      <c r="D277" s="13"/>
      <c r="E277" s="13"/>
      <c r="F277" s="14"/>
      <c r="G277" s="14"/>
    </row>
    <row r="278" spans="3:7" s="1" customFormat="1" x14ac:dyDescent="0.3">
      <c r="C278" s="12"/>
      <c r="D278" s="13"/>
      <c r="E278" s="13"/>
      <c r="F278" s="14"/>
      <c r="G278" s="14"/>
    </row>
    <row r="279" spans="3:7" s="1" customFormat="1" x14ac:dyDescent="0.3">
      <c r="C279" s="12"/>
      <c r="D279" s="13"/>
      <c r="E279" s="13"/>
      <c r="F279" s="14"/>
      <c r="G279" s="14"/>
    </row>
    <row r="280" spans="3:7" s="1" customFormat="1" x14ac:dyDescent="0.3">
      <c r="C280" s="12"/>
      <c r="D280" s="13"/>
      <c r="E280" s="13"/>
      <c r="F280" s="14"/>
      <c r="G280" s="14"/>
    </row>
    <row r="281" spans="3:7" s="1" customFormat="1" x14ac:dyDescent="0.3">
      <c r="C281" s="12"/>
      <c r="D281" s="13"/>
      <c r="E281" s="13"/>
      <c r="F281" s="14"/>
      <c r="G281" s="14"/>
    </row>
    <row r="282" spans="3:7" s="1" customFormat="1" x14ac:dyDescent="0.3">
      <c r="C282" s="12"/>
      <c r="D282" s="13"/>
      <c r="E282" s="13"/>
      <c r="F282" s="14"/>
      <c r="G282" s="14"/>
    </row>
    <row r="283" spans="3:7" s="1" customFormat="1" x14ac:dyDescent="0.3">
      <c r="C283" s="12"/>
      <c r="D283" s="13"/>
      <c r="E283" s="13"/>
      <c r="F283" s="14"/>
      <c r="G283" s="14"/>
    </row>
    <row r="284" spans="3:7" s="1" customFormat="1" x14ac:dyDescent="0.3">
      <c r="C284" s="12"/>
      <c r="D284" s="13"/>
      <c r="E284" s="13"/>
      <c r="F284" s="14"/>
      <c r="G284" s="14"/>
    </row>
    <row r="285" spans="3:7" s="1" customFormat="1" x14ac:dyDescent="0.3">
      <c r="C285" s="12"/>
      <c r="D285" s="13"/>
      <c r="E285" s="13"/>
      <c r="F285" s="14"/>
      <c r="G285" s="14"/>
    </row>
    <row r="286" spans="3:7" s="1" customFormat="1" x14ac:dyDescent="0.3">
      <c r="C286" s="12"/>
      <c r="D286" s="13"/>
      <c r="E286" s="13"/>
      <c r="F286" s="14"/>
      <c r="G286" s="14"/>
    </row>
    <row r="287" spans="3:7" s="1" customFormat="1" x14ac:dyDescent="0.3">
      <c r="C287" s="12"/>
      <c r="D287" s="13"/>
      <c r="E287" s="13"/>
      <c r="F287" s="14"/>
      <c r="G287" s="14"/>
    </row>
    <row r="288" spans="3:7" s="1" customFormat="1" x14ac:dyDescent="0.3">
      <c r="C288" s="12"/>
      <c r="D288" s="13"/>
      <c r="E288" s="13"/>
      <c r="F288" s="14"/>
      <c r="G288" s="14"/>
    </row>
    <row r="289" spans="3:7" s="1" customFormat="1" x14ac:dyDescent="0.3">
      <c r="C289" s="12"/>
      <c r="D289" s="13"/>
      <c r="E289" s="13"/>
      <c r="F289" s="14"/>
      <c r="G289" s="14"/>
    </row>
    <row r="290" spans="3:7" s="1" customFormat="1" x14ac:dyDescent="0.3">
      <c r="C290" s="12"/>
      <c r="D290" s="13"/>
      <c r="E290" s="13"/>
      <c r="F290" s="14"/>
      <c r="G290" s="14"/>
    </row>
    <row r="291" spans="3:7" s="1" customFormat="1" x14ac:dyDescent="0.3">
      <c r="C291" s="12"/>
      <c r="D291" s="13"/>
      <c r="E291" s="13"/>
      <c r="F291" s="14"/>
      <c r="G291" s="14"/>
    </row>
    <row r="292" spans="3:7" s="1" customFormat="1" x14ac:dyDescent="0.3">
      <c r="C292" s="12"/>
      <c r="D292" s="13"/>
      <c r="E292" s="13"/>
      <c r="F292" s="14"/>
      <c r="G292" s="14"/>
    </row>
    <row r="293" spans="3:7" s="1" customFormat="1" x14ac:dyDescent="0.3">
      <c r="C293" s="12"/>
      <c r="D293" s="13"/>
      <c r="E293" s="13"/>
      <c r="F293" s="14"/>
      <c r="G293" s="14"/>
    </row>
    <row r="294" spans="3:7" s="1" customFormat="1" x14ac:dyDescent="0.3">
      <c r="C294" s="12"/>
      <c r="D294" s="13"/>
      <c r="E294" s="13"/>
      <c r="F294" s="14"/>
      <c r="G294" s="14"/>
    </row>
    <row r="295" spans="3:7" s="1" customFormat="1" x14ac:dyDescent="0.3">
      <c r="C295" s="12"/>
      <c r="D295" s="13"/>
      <c r="E295" s="13"/>
      <c r="F295" s="14"/>
      <c r="G295" s="14"/>
    </row>
    <row r="296" spans="3:7" s="1" customFormat="1" x14ac:dyDescent="0.3">
      <c r="C296" s="12"/>
      <c r="D296" s="13"/>
      <c r="E296" s="13"/>
      <c r="F296" s="14"/>
      <c r="G296" s="14"/>
    </row>
    <row r="297" spans="3:7" s="1" customFormat="1" x14ac:dyDescent="0.3">
      <c r="C297" s="12"/>
      <c r="D297" s="13"/>
      <c r="E297" s="13"/>
      <c r="F297" s="14"/>
      <c r="G297" s="14"/>
    </row>
    <row r="298" spans="3:7" s="1" customFormat="1" x14ac:dyDescent="0.3">
      <c r="C298" s="12"/>
      <c r="D298" s="13"/>
      <c r="E298" s="13"/>
      <c r="F298" s="14"/>
      <c r="G298" s="14"/>
    </row>
    <row r="299" spans="3:7" s="1" customFormat="1" x14ac:dyDescent="0.3">
      <c r="C299" s="12"/>
      <c r="D299" s="13"/>
      <c r="E299" s="13"/>
      <c r="F299" s="14"/>
      <c r="G299" s="14"/>
    </row>
    <row r="300" spans="3:7" s="1" customFormat="1" x14ac:dyDescent="0.3">
      <c r="C300" s="12"/>
      <c r="D300" s="13"/>
      <c r="E300" s="13"/>
      <c r="F300" s="14"/>
      <c r="G300" s="14"/>
    </row>
    <row r="301" spans="3:7" s="1" customFormat="1" x14ac:dyDescent="0.3">
      <c r="C301" s="12"/>
      <c r="D301" s="13"/>
      <c r="E301" s="13"/>
      <c r="F301" s="14"/>
      <c r="G301" s="14"/>
    </row>
    <row r="302" spans="3:7" s="1" customFormat="1" x14ac:dyDescent="0.3">
      <c r="C302" s="12"/>
      <c r="D302" s="13"/>
      <c r="E302" s="13"/>
      <c r="F302" s="14"/>
      <c r="G302" s="14"/>
    </row>
    <row r="303" spans="3:7" s="1" customFormat="1" x14ac:dyDescent="0.3">
      <c r="C303" s="12"/>
      <c r="D303" s="13"/>
      <c r="E303" s="13"/>
      <c r="F303" s="14"/>
      <c r="G303" s="14"/>
    </row>
    <row r="304" spans="3:7" s="1" customFormat="1" x14ac:dyDescent="0.3">
      <c r="C304" s="12"/>
      <c r="D304" s="13"/>
      <c r="E304" s="13"/>
      <c r="F304" s="14"/>
      <c r="G304" s="14"/>
    </row>
    <row r="305" spans="3:7" s="1" customFormat="1" x14ac:dyDescent="0.3">
      <c r="C305" s="12"/>
      <c r="D305" s="13"/>
      <c r="E305" s="13"/>
      <c r="F305" s="14"/>
      <c r="G305" s="14"/>
    </row>
    <row r="306" spans="3:7" s="1" customFormat="1" x14ac:dyDescent="0.3">
      <c r="C306" s="12"/>
      <c r="D306" s="13"/>
      <c r="E306" s="13"/>
      <c r="F306" s="14"/>
      <c r="G306" s="14"/>
    </row>
    <row r="307" spans="3:7" s="1" customFormat="1" x14ac:dyDescent="0.3">
      <c r="C307" s="12"/>
      <c r="D307" s="13"/>
      <c r="E307" s="13"/>
      <c r="F307" s="14"/>
      <c r="G307" s="14"/>
    </row>
    <row r="308" spans="3:7" s="1" customFormat="1" x14ac:dyDescent="0.3">
      <c r="C308" s="12"/>
      <c r="D308" s="13"/>
      <c r="E308" s="13"/>
      <c r="F308" s="14"/>
      <c r="G308" s="14"/>
    </row>
    <row r="309" spans="3:7" s="1" customFormat="1" x14ac:dyDescent="0.3">
      <c r="C309" s="12"/>
      <c r="D309" s="13"/>
      <c r="E309" s="13"/>
      <c r="F309" s="14"/>
      <c r="G309" s="14"/>
    </row>
    <row r="310" spans="3:7" s="1" customFormat="1" x14ac:dyDescent="0.3">
      <c r="C310" s="12"/>
      <c r="D310" s="13"/>
      <c r="E310" s="13"/>
      <c r="F310" s="14"/>
      <c r="G310" s="14"/>
    </row>
    <row r="311" spans="3:7" s="1" customFormat="1" x14ac:dyDescent="0.3">
      <c r="C311" s="12"/>
      <c r="D311" s="13"/>
      <c r="E311" s="13"/>
      <c r="F311" s="14"/>
      <c r="G311" s="14"/>
    </row>
    <row r="312" spans="3:7" s="1" customFormat="1" x14ac:dyDescent="0.3">
      <c r="C312" s="12"/>
      <c r="D312" s="13"/>
      <c r="E312" s="13"/>
      <c r="F312" s="14"/>
      <c r="G312" s="14"/>
    </row>
    <row r="313" spans="3:7" s="1" customFormat="1" x14ac:dyDescent="0.3">
      <c r="C313" s="12"/>
      <c r="D313" s="13"/>
      <c r="E313" s="13"/>
      <c r="F313" s="14"/>
      <c r="G313" s="14"/>
    </row>
    <row r="314" spans="3:7" s="1" customFormat="1" x14ac:dyDescent="0.3">
      <c r="C314" s="12"/>
      <c r="D314" s="13"/>
      <c r="E314" s="13"/>
      <c r="F314" s="14"/>
      <c r="G314" s="14"/>
    </row>
    <row r="315" spans="3:7" s="1" customFormat="1" x14ac:dyDescent="0.3">
      <c r="C315" s="12"/>
      <c r="D315" s="13"/>
      <c r="E315" s="13"/>
      <c r="F315" s="14"/>
      <c r="G315" s="14"/>
    </row>
    <row r="316" spans="3:7" s="1" customFormat="1" x14ac:dyDescent="0.3">
      <c r="C316" s="12"/>
      <c r="D316" s="13"/>
      <c r="E316" s="13"/>
      <c r="F316" s="14"/>
      <c r="G316" s="14"/>
    </row>
    <row r="317" spans="3:7" s="1" customFormat="1" x14ac:dyDescent="0.3">
      <c r="C317" s="12"/>
      <c r="D317" s="13"/>
      <c r="E317" s="13"/>
      <c r="F317" s="14"/>
      <c r="G317" s="14"/>
    </row>
    <row r="318" spans="3:7" s="1" customFormat="1" x14ac:dyDescent="0.3">
      <c r="C318" s="12"/>
      <c r="D318" s="13"/>
      <c r="E318" s="13"/>
      <c r="F318" s="14"/>
      <c r="G318" s="14"/>
    </row>
    <row r="319" spans="3:7" s="1" customFormat="1" x14ac:dyDescent="0.3">
      <c r="C319" s="12"/>
      <c r="D319" s="13"/>
      <c r="E319" s="13"/>
      <c r="F319" s="14"/>
      <c r="G319" s="14"/>
    </row>
    <row r="320" spans="3:7" s="1" customFormat="1" x14ac:dyDescent="0.3">
      <c r="C320" s="12"/>
      <c r="D320" s="13"/>
      <c r="E320" s="13"/>
      <c r="F320" s="14"/>
      <c r="G320" s="14"/>
    </row>
    <row r="321" spans="3:7" s="1" customFormat="1" x14ac:dyDescent="0.3">
      <c r="C321" s="12"/>
      <c r="D321" s="13"/>
      <c r="E321" s="13"/>
      <c r="F321" s="14"/>
      <c r="G321" s="14"/>
    </row>
    <row r="322" spans="3:7" s="1" customFormat="1" x14ac:dyDescent="0.3">
      <c r="C322" s="12"/>
      <c r="D322" s="13"/>
      <c r="E322" s="13"/>
      <c r="F322" s="14"/>
      <c r="G322" s="14"/>
    </row>
    <row r="323" spans="3:7" s="1" customFormat="1" x14ac:dyDescent="0.3">
      <c r="C323" s="12"/>
      <c r="D323" s="13"/>
      <c r="E323" s="13"/>
      <c r="F323" s="14"/>
      <c r="G323" s="14"/>
    </row>
    <row r="324" spans="3:7" s="1" customFormat="1" x14ac:dyDescent="0.3">
      <c r="C324" s="12"/>
      <c r="D324" s="13"/>
      <c r="E324" s="13"/>
      <c r="F324" s="14"/>
      <c r="G324" s="14"/>
    </row>
    <row r="325" spans="3:7" s="1" customFormat="1" x14ac:dyDescent="0.3">
      <c r="C325" s="12"/>
      <c r="D325" s="13"/>
      <c r="E325" s="13"/>
      <c r="F325" s="14"/>
      <c r="G325" s="14"/>
    </row>
    <row r="326" spans="3:7" s="1" customFormat="1" x14ac:dyDescent="0.3">
      <c r="C326" s="12"/>
      <c r="D326" s="13"/>
      <c r="E326" s="13"/>
      <c r="F326" s="14"/>
      <c r="G326" s="14"/>
    </row>
    <row r="327" spans="3:7" s="1" customFormat="1" x14ac:dyDescent="0.3">
      <c r="C327" s="12"/>
      <c r="D327" s="13"/>
      <c r="E327" s="13"/>
      <c r="F327" s="14"/>
      <c r="G327" s="14"/>
    </row>
    <row r="328" spans="3:7" s="1" customFormat="1" x14ac:dyDescent="0.3">
      <c r="C328" s="12"/>
      <c r="D328" s="13"/>
      <c r="E328" s="13"/>
      <c r="F328" s="14"/>
      <c r="G328" s="14"/>
    </row>
    <row r="329" spans="3:7" s="1" customFormat="1" x14ac:dyDescent="0.3">
      <c r="C329" s="12"/>
      <c r="D329" s="13"/>
      <c r="E329" s="13"/>
      <c r="F329" s="14"/>
      <c r="G329" s="14"/>
    </row>
    <row r="330" spans="3:7" s="1" customFormat="1" x14ac:dyDescent="0.3">
      <c r="C330" s="12"/>
      <c r="D330" s="13"/>
      <c r="E330" s="13"/>
      <c r="F330" s="14"/>
      <c r="G330" s="14"/>
    </row>
    <row r="331" spans="3:7" s="1" customFormat="1" x14ac:dyDescent="0.3">
      <c r="C331" s="12"/>
      <c r="D331" s="13"/>
      <c r="E331" s="13"/>
      <c r="F331" s="14"/>
      <c r="G331" s="14"/>
    </row>
    <row r="332" spans="3:7" s="1" customFormat="1" x14ac:dyDescent="0.3">
      <c r="C332" s="12"/>
      <c r="D332" s="13"/>
      <c r="E332" s="13"/>
      <c r="F332" s="14"/>
      <c r="G332" s="14"/>
    </row>
    <row r="333" spans="3:7" s="1" customFormat="1" x14ac:dyDescent="0.3">
      <c r="C333" s="12"/>
      <c r="D333" s="13"/>
      <c r="E333" s="13"/>
      <c r="F333" s="14"/>
      <c r="G333" s="14"/>
    </row>
    <row r="334" spans="3:7" s="1" customFormat="1" x14ac:dyDescent="0.3">
      <c r="C334" s="12"/>
      <c r="D334" s="13"/>
      <c r="E334" s="13"/>
      <c r="F334" s="14"/>
      <c r="G334" s="14"/>
    </row>
    <row r="335" spans="3:7" s="1" customFormat="1" x14ac:dyDescent="0.3">
      <c r="C335" s="12"/>
      <c r="D335" s="13"/>
      <c r="E335" s="13"/>
      <c r="F335" s="14"/>
      <c r="G335" s="14"/>
    </row>
    <row r="336" spans="3:7" s="1" customFormat="1" x14ac:dyDescent="0.3">
      <c r="C336" s="12"/>
      <c r="D336" s="13"/>
      <c r="E336" s="13"/>
      <c r="F336" s="14"/>
      <c r="G336" s="14"/>
    </row>
    <row r="337" spans="2:7" s="1" customFormat="1" x14ac:dyDescent="0.3">
      <c r="C337" s="12"/>
      <c r="D337" s="13"/>
      <c r="E337" s="13"/>
      <c r="F337" s="14"/>
      <c r="G337" s="14"/>
    </row>
    <row r="338" spans="2:7" s="1" customFormat="1" x14ac:dyDescent="0.3">
      <c r="C338" s="12"/>
      <c r="D338" s="13"/>
      <c r="E338" s="13"/>
      <c r="F338" s="14"/>
      <c r="G338" s="14"/>
    </row>
    <row r="339" spans="2:7" s="1" customFormat="1" x14ac:dyDescent="0.3">
      <c r="C339" s="12"/>
      <c r="D339" s="13"/>
      <c r="E339" s="13"/>
      <c r="F339" s="14"/>
      <c r="G339" s="14"/>
    </row>
    <row r="340" spans="2:7" s="1" customFormat="1" x14ac:dyDescent="0.3">
      <c r="C340" s="12"/>
      <c r="D340" s="13"/>
      <c r="E340" s="13"/>
      <c r="F340" s="14"/>
      <c r="G340" s="14"/>
    </row>
    <row r="341" spans="2:7" s="1" customFormat="1" x14ac:dyDescent="0.3">
      <c r="C341" s="12"/>
      <c r="D341" s="13"/>
      <c r="E341" s="13"/>
      <c r="F341" s="14"/>
      <c r="G341" s="14"/>
    </row>
    <row r="342" spans="2:7" s="1" customFormat="1" x14ac:dyDescent="0.3">
      <c r="C342" s="12"/>
      <c r="D342" s="13"/>
      <c r="E342" s="13"/>
      <c r="F342" s="14"/>
      <c r="G342" s="14"/>
    </row>
    <row r="343" spans="2:7" s="1" customFormat="1" x14ac:dyDescent="0.3">
      <c r="C343" s="12"/>
      <c r="D343" s="13"/>
      <c r="E343" s="13"/>
      <c r="F343" s="14"/>
      <c r="G343" s="14"/>
    </row>
    <row r="344" spans="2:7" x14ac:dyDescent="0.3">
      <c r="B344" s="1"/>
    </row>
  </sheetData>
  <mergeCells count="63">
    <mergeCell ref="C65:H65"/>
    <mergeCell ref="C73:E74"/>
    <mergeCell ref="F73:I73"/>
    <mergeCell ref="B76:K76"/>
    <mergeCell ref="C57:I57"/>
    <mergeCell ref="C58:I58"/>
    <mergeCell ref="C62:H62"/>
    <mergeCell ref="C63:H63"/>
    <mergeCell ref="C64:H64"/>
    <mergeCell ref="C66:H66"/>
    <mergeCell ref="C52:H52"/>
    <mergeCell ref="C53:H53"/>
    <mergeCell ref="C54:C55"/>
    <mergeCell ref="D54:D56"/>
    <mergeCell ref="E54:E56"/>
    <mergeCell ref="F54:F55"/>
    <mergeCell ref="H54:H55"/>
    <mergeCell ref="C46:I46"/>
    <mergeCell ref="C47:I47"/>
    <mergeCell ref="C48:I48"/>
    <mergeCell ref="C50:I50"/>
    <mergeCell ref="C51:H51"/>
    <mergeCell ref="C40:I40"/>
    <mergeCell ref="C41:I42"/>
    <mergeCell ref="C43:C44"/>
    <mergeCell ref="D43:D45"/>
    <mergeCell ref="F43:F44"/>
    <mergeCell ref="G43:G44"/>
    <mergeCell ref="H43:H44"/>
    <mergeCell ref="C21:H21"/>
    <mergeCell ref="H12:H13"/>
    <mergeCell ref="G12:G13"/>
    <mergeCell ref="F23:F24"/>
    <mergeCell ref="C12:C13"/>
    <mergeCell ref="D12:D14"/>
    <mergeCell ref="H23:H24"/>
    <mergeCell ref="C17:I17"/>
    <mergeCell ref="C15:I15"/>
    <mergeCell ref="C16:I16"/>
    <mergeCell ref="C19:I19"/>
    <mergeCell ref="F12:F13"/>
    <mergeCell ref="C20:H20"/>
    <mergeCell ref="C26:I26"/>
    <mergeCell ref="C27:I27"/>
    <mergeCell ref="C33:H33"/>
    <mergeCell ref="C34:H34"/>
    <mergeCell ref="C31:H31"/>
    <mergeCell ref="C32:H32"/>
    <mergeCell ref="B36:K36"/>
    <mergeCell ref="I3:K3"/>
    <mergeCell ref="I4:K4"/>
    <mergeCell ref="I5:K5"/>
    <mergeCell ref="B2:C4"/>
    <mergeCell ref="B5:C5"/>
    <mergeCell ref="D2:H3"/>
    <mergeCell ref="D4:H5"/>
    <mergeCell ref="C23:C24"/>
    <mergeCell ref="D23:D25"/>
    <mergeCell ref="C10:I11"/>
    <mergeCell ref="C9:I9"/>
    <mergeCell ref="I2:K2"/>
    <mergeCell ref="E23:E25"/>
    <mergeCell ref="C22:H22"/>
  </mergeCells>
  <printOptions horizontalCentered="1" verticalCentered="1"/>
  <pageMargins left="0" right="0.11811023622047245" top="0" bottom="0" header="0" footer="0"/>
  <pageSetup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2"/>
  <sheetViews>
    <sheetView topLeftCell="A10" zoomScale="70" zoomScaleNormal="70" workbookViewId="0">
      <selection activeCell="M16" sqref="M16"/>
    </sheetView>
  </sheetViews>
  <sheetFormatPr baseColWidth="10" defaultRowHeight="16.5" x14ac:dyDescent="0.3"/>
  <cols>
    <col min="9" max="9" width="15.42578125" bestFit="1" customWidth="1"/>
  </cols>
  <sheetData>
    <row r="1" spans="1:9" ht="24" thickBot="1" x14ac:dyDescent="0.4">
      <c r="A1" s="222" t="s">
        <v>108</v>
      </c>
      <c r="B1" s="223"/>
      <c r="C1" s="223"/>
      <c r="D1" s="223"/>
      <c r="E1" s="223"/>
      <c r="F1" s="223"/>
      <c r="G1" s="223"/>
      <c r="H1" s="223"/>
      <c r="I1" s="224"/>
    </row>
    <row r="2" spans="1:9" ht="17.25" customHeight="1" x14ac:dyDescent="0.3">
      <c r="A2" s="225" t="s">
        <v>109</v>
      </c>
      <c r="B2" s="226"/>
      <c r="C2" s="226"/>
      <c r="D2" s="226"/>
      <c r="E2" s="226"/>
      <c r="F2" s="226"/>
      <c r="G2" s="226"/>
      <c r="H2" s="226"/>
      <c r="I2" s="227"/>
    </row>
    <row r="3" spans="1:9" x14ac:dyDescent="0.3">
      <c r="A3" s="125"/>
      <c r="B3" s="126"/>
      <c r="C3" s="126"/>
      <c r="D3" s="126"/>
      <c r="E3" s="126"/>
      <c r="F3" s="126"/>
      <c r="G3" s="126"/>
      <c r="H3" s="126"/>
      <c r="I3" s="127"/>
    </row>
    <row r="4" spans="1:9" x14ac:dyDescent="0.3">
      <c r="A4" s="228" t="s">
        <v>123</v>
      </c>
      <c r="B4" s="229"/>
      <c r="C4" s="229"/>
      <c r="D4" s="229"/>
      <c r="E4" s="229"/>
      <c r="F4" s="229"/>
      <c r="G4" s="229"/>
      <c r="H4" s="229"/>
      <c r="I4" s="230"/>
    </row>
    <row r="5" spans="1:9" x14ac:dyDescent="0.3">
      <c r="A5" s="231"/>
      <c r="B5" s="232"/>
      <c r="C5" s="232"/>
      <c r="D5" s="232"/>
      <c r="E5" s="232"/>
      <c r="F5" s="232"/>
      <c r="G5" s="232"/>
      <c r="H5" s="232"/>
      <c r="I5" s="131"/>
    </row>
    <row r="6" spans="1:9" ht="16.5" customHeight="1" x14ac:dyDescent="0.3">
      <c r="A6" s="132"/>
      <c r="B6" s="130"/>
      <c r="C6" s="133" t="s">
        <v>12</v>
      </c>
      <c r="D6" s="134"/>
      <c r="E6" s="134"/>
      <c r="F6" s="134"/>
      <c r="G6" s="134"/>
      <c r="H6" s="135"/>
      <c r="I6" s="136" t="s">
        <v>53</v>
      </c>
    </row>
    <row r="7" spans="1:9" x14ac:dyDescent="0.3">
      <c r="A7" s="139" t="s">
        <v>73</v>
      </c>
      <c r="B7" s="236" t="s">
        <v>54</v>
      </c>
      <c r="C7" s="234"/>
      <c r="D7" s="234"/>
      <c r="E7" s="234"/>
      <c r="F7" s="234"/>
      <c r="G7" s="234"/>
      <c r="H7" s="234"/>
      <c r="I7" s="237"/>
    </row>
    <row r="8" spans="1:9" x14ac:dyDescent="0.3">
      <c r="A8" s="140" t="s">
        <v>74</v>
      </c>
      <c r="B8" s="233" t="s">
        <v>75</v>
      </c>
      <c r="C8" s="234"/>
      <c r="D8" s="234"/>
      <c r="E8" s="234"/>
      <c r="F8" s="234"/>
      <c r="G8" s="234"/>
      <c r="H8" s="235"/>
      <c r="I8" s="141">
        <v>1</v>
      </c>
    </row>
    <row r="9" spans="1:9" x14ac:dyDescent="0.3">
      <c r="A9" s="140" t="s">
        <v>76</v>
      </c>
      <c r="B9" s="233" t="s">
        <v>55</v>
      </c>
      <c r="C9" s="234"/>
      <c r="D9" s="234"/>
      <c r="E9" s="142">
        <v>1</v>
      </c>
      <c r="F9" s="143" t="s">
        <v>77</v>
      </c>
      <c r="G9" s="144"/>
      <c r="H9" s="145"/>
      <c r="I9" s="141">
        <v>8.3333333333333329E-2</v>
      </c>
    </row>
    <row r="10" spans="1:9" x14ac:dyDescent="0.3">
      <c r="A10" s="140" t="s">
        <v>78</v>
      </c>
      <c r="B10" s="233" t="s">
        <v>56</v>
      </c>
      <c r="C10" s="234"/>
      <c r="D10" s="234"/>
      <c r="E10" s="142">
        <v>1</v>
      </c>
      <c r="F10" s="143" t="s">
        <v>77</v>
      </c>
      <c r="G10" s="144"/>
      <c r="H10" s="145"/>
      <c r="I10" s="141">
        <v>8.3333333333333329E-2</v>
      </c>
    </row>
    <row r="11" spans="1:9" x14ac:dyDescent="0.3">
      <c r="A11" s="140" t="s">
        <v>79</v>
      </c>
      <c r="B11" s="233" t="s">
        <v>57</v>
      </c>
      <c r="C11" s="234"/>
      <c r="D11" s="234"/>
      <c r="E11" s="142">
        <v>0.01</v>
      </c>
      <c r="F11" s="143" t="s">
        <v>80</v>
      </c>
      <c r="G11" s="144"/>
      <c r="H11" s="145"/>
      <c r="I11" s="141">
        <v>0.01</v>
      </c>
    </row>
    <row r="12" spans="1:9" x14ac:dyDescent="0.3">
      <c r="A12" s="140" t="s">
        <v>81</v>
      </c>
      <c r="B12" s="233" t="s">
        <v>58</v>
      </c>
      <c r="C12" s="234"/>
      <c r="D12" s="234"/>
      <c r="E12" s="234"/>
      <c r="F12" s="234"/>
      <c r="G12" s="234"/>
      <c r="H12" s="235"/>
      <c r="I12" s="141">
        <v>4.1666666666666664E-2</v>
      </c>
    </row>
    <row r="13" spans="1:9" x14ac:dyDescent="0.3">
      <c r="A13" s="140" t="s">
        <v>82</v>
      </c>
      <c r="B13" s="233" t="s">
        <v>83</v>
      </c>
      <c r="C13" s="234"/>
      <c r="D13" s="234"/>
      <c r="E13" s="234"/>
      <c r="F13" s="234"/>
      <c r="G13" s="234"/>
      <c r="H13" s="235"/>
      <c r="I13" s="141">
        <v>0.20499999999999999</v>
      </c>
    </row>
    <row r="14" spans="1:9" x14ac:dyDescent="0.3">
      <c r="A14" s="140" t="s">
        <v>84</v>
      </c>
      <c r="B14" s="233" t="s">
        <v>59</v>
      </c>
      <c r="C14" s="234"/>
      <c r="D14" s="234"/>
      <c r="E14" s="234"/>
      <c r="F14" s="234"/>
      <c r="G14" s="234"/>
      <c r="H14" s="235"/>
      <c r="I14" s="141">
        <v>0.04</v>
      </c>
    </row>
    <row r="15" spans="1:9" x14ac:dyDescent="0.3">
      <c r="A15" s="140" t="s">
        <v>85</v>
      </c>
      <c r="B15" s="233" t="s">
        <v>86</v>
      </c>
      <c r="C15" s="234"/>
      <c r="D15" s="234"/>
      <c r="E15" s="234"/>
      <c r="F15" s="234"/>
      <c r="G15" s="234"/>
      <c r="H15" s="235"/>
      <c r="I15" s="141">
        <v>2.5000000000000001E-2</v>
      </c>
    </row>
    <row r="16" spans="1:9" x14ac:dyDescent="0.3">
      <c r="A16" s="140" t="s">
        <v>87</v>
      </c>
      <c r="B16" s="233" t="s">
        <v>60</v>
      </c>
      <c r="C16" s="234"/>
      <c r="D16" s="234"/>
      <c r="E16" s="234"/>
      <c r="F16" s="234"/>
      <c r="G16" s="234"/>
      <c r="H16" s="235"/>
      <c r="I16" s="141">
        <v>0.02</v>
      </c>
    </row>
    <row r="17" spans="1:9" ht="16.5" customHeight="1" x14ac:dyDescent="0.3">
      <c r="A17" s="140" t="s">
        <v>88</v>
      </c>
      <c r="B17" s="233" t="s">
        <v>61</v>
      </c>
      <c r="C17" s="234"/>
      <c r="D17" s="234"/>
      <c r="E17" s="234"/>
      <c r="F17" s="234"/>
      <c r="G17" s="234"/>
      <c r="H17" s="235"/>
      <c r="I17" s="141">
        <v>0.03</v>
      </c>
    </row>
    <row r="18" spans="1:9" ht="16.5" customHeight="1" x14ac:dyDescent="0.3">
      <c r="A18" s="140" t="s">
        <v>89</v>
      </c>
      <c r="B18" s="241" t="s">
        <v>90</v>
      </c>
      <c r="C18" s="242"/>
      <c r="D18" s="242"/>
      <c r="E18" s="242"/>
      <c r="F18" s="242"/>
      <c r="G18" s="242"/>
      <c r="H18" s="243"/>
      <c r="I18" s="146">
        <v>0.01</v>
      </c>
    </row>
    <row r="19" spans="1:9" x14ac:dyDescent="0.3">
      <c r="A19" s="140" t="s">
        <v>91</v>
      </c>
      <c r="B19" s="233" t="s">
        <v>62</v>
      </c>
      <c r="C19" s="234"/>
      <c r="D19" s="234"/>
      <c r="E19" s="234"/>
      <c r="F19" s="234"/>
      <c r="G19" s="234"/>
      <c r="H19" s="235"/>
      <c r="I19" s="141">
        <v>2.1700000000000001E-2</v>
      </c>
    </row>
    <row r="20" spans="1:9" x14ac:dyDescent="0.3">
      <c r="A20" s="147"/>
      <c r="B20" s="138"/>
      <c r="C20" s="144"/>
      <c r="D20" s="144"/>
      <c r="E20" s="144"/>
      <c r="F20" s="240" t="s">
        <v>92</v>
      </c>
      <c r="G20" s="234"/>
      <c r="H20" s="235"/>
      <c r="I20" s="148">
        <v>1.5700333333333334</v>
      </c>
    </row>
    <row r="21" spans="1:9" ht="16.5" customHeight="1" x14ac:dyDescent="0.3">
      <c r="A21" s="149"/>
      <c r="B21" s="144"/>
      <c r="C21" s="144"/>
      <c r="D21" s="144"/>
      <c r="E21" s="144"/>
      <c r="F21" s="144"/>
      <c r="G21" s="144"/>
      <c r="H21" s="142"/>
      <c r="I21" s="150"/>
    </row>
    <row r="22" spans="1:9" x14ac:dyDescent="0.3">
      <c r="A22" s="139" t="s">
        <v>93</v>
      </c>
      <c r="B22" s="236" t="s">
        <v>63</v>
      </c>
      <c r="C22" s="234"/>
      <c r="D22" s="234"/>
      <c r="E22" s="234"/>
      <c r="F22" s="234"/>
      <c r="G22" s="234"/>
      <c r="H22" s="234"/>
      <c r="I22" s="237"/>
    </row>
    <row r="23" spans="1:9" x14ac:dyDescent="0.3">
      <c r="A23" s="140" t="s">
        <v>94</v>
      </c>
      <c r="B23" s="233" t="s">
        <v>64</v>
      </c>
      <c r="C23" s="234"/>
      <c r="D23" s="234"/>
      <c r="E23" s="234"/>
      <c r="F23" s="234"/>
      <c r="G23" s="234"/>
      <c r="H23" s="235"/>
      <c r="I23" s="141">
        <v>0.08</v>
      </c>
    </row>
    <row r="24" spans="1:9" x14ac:dyDescent="0.3">
      <c r="A24" s="140" t="s">
        <v>95</v>
      </c>
      <c r="B24" s="233" t="s">
        <v>65</v>
      </c>
      <c r="C24" s="234"/>
      <c r="D24" s="234"/>
      <c r="E24" s="234"/>
      <c r="F24" s="234"/>
      <c r="G24" s="234"/>
      <c r="H24" s="235"/>
      <c r="I24" s="141">
        <v>0.04</v>
      </c>
    </row>
    <row r="25" spans="1:9" x14ac:dyDescent="0.3">
      <c r="A25" s="140" t="s">
        <v>96</v>
      </c>
      <c r="B25" s="233" t="s">
        <v>97</v>
      </c>
      <c r="C25" s="234"/>
      <c r="D25" s="234"/>
      <c r="E25" s="234"/>
      <c r="F25" s="234"/>
      <c r="G25" s="234"/>
      <c r="H25" s="235"/>
      <c r="I25" s="141">
        <v>0.05</v>
      </c>
    </row>
    <row r="26" spans="1:9" x14ac:dyDescent="0.3">
      <c r="A26" s="147"/>
      <c r="B26" s="138"/>
      <c r="C26" s="144"/>
      <c r="D26" s="144"/>
      <c r="E26" s="144"/>
      <c r="F26" s="240" t="s">
        <v>92</v>
      </c>
      <c r="G26" s="234"/>
      <c r="H26" s="235"/>
      <c r="I26" s="148">
        <v>0.16999999999999998</v>
      </c>
    </row>
    <row r="27" spans="1:9" ht="16.5" customHeight="1" x14ac:dyDescent="0.3">
      <c r="A27" s="149"/>
      <c r="B27" s="144"/>
      <c r="C27" s="144"/>
      <c r="D27" s="144"/>
      <c r="E27" s="144"/>
      <c r="F27" s="144"/>
      <c r="G27" s="144"/>
      <c r="H27" s="142"/>
      <c r="I27" s="150"/>
    </row>
    <row r="28" spans="1:9" x14ac:dyDescent="0.3">
      <c r="A28" s="139" t="s">
        <v>98</v>
      </c>
      <c r="B28" s="236" t="s">
        <v>66</v>
      </c>
      <c r="C28" s="234"/>
      <c r="D28" s="234"/>
      <c r="E28" s="234"/>
      <c r="F28" s="234"/>
      <c r="G28" s="234"/>
      <c r="H28" s="234"/>
      <c r="I28" s="237"/>
    </row>
    <row r="29" spans="1:9" x14ac:dyDescent="0.3">
      <c r="A29" s="140" t="s">
        <v>99</v>
      </c>
      <c r="B29" s="233" t="s">
        <v>67</v>
      </c>
      <c r="C29" s="234"/>
      <c r="D29" s="234"/>
      <c r="E29" s="234"/>
      <c r="F29" s="234"/>
      <c r="G29" s="234"/>
      <c r="H29" s="235"/>
      <c r="I29" s="141">
        <v>0.08</v>
      </c>
    </row>
    <row r="30" spans="1:9" x14ac:dyDescent="0.3">
      <c r="A30" s="140" t="s">
        <v>96</v>
      </c>
      <c r="B30" s="233" t="s">
        <v>100</v>
      </c>
      <c r="C30" s="234"/>
      <c r="D30" s="234"/>
      <c r="E30" s="234"/>
      <c r="F30" s="234"/>
      <c r="G30" s="234"/>
      <c r="H30" s="235"/>
      <c r="I30" s="141">
        <v>0.05</v>
      </c>
    </row>
    <row r="31" spans="1:9" x14ac:dyDescent="0.3">
      <c r="A31" s="140" t="s">
        <v>101</v>
      </c>
      <c r="B31" s="233" t="s">
        <v>68</v>
      </c>
      <c r="C31" s="234"/>
      <c r="D31" s="234"/>
      <c r="E31" s="234"/>
      <c r="F31" s="234"/>
      <c r="G31" s="234"/>
      <c r="H31" s="235"/>
      <c r="I31" s="141">
        <v>0.03</v>
      </c>
    </row>
    <row r="32" spans="1:9" x14ac:dyDescent="0.3">
      <c r="A32" s="140" t="s">
        <v>102</v>
      </c>
      <c r="B32" s="233" t="s">
        <v>69</v>
      </c>
      <c r="C32" s="234"/>
      <c r="D32" s="234"/>
      <c r="E32" s="234"/>
      <c r="F32" s="234"/>
      <c r="G32" s="234"/>
      <c r="H32" s="235"/>
      <c r="I32" s="141">
        <v>0.05</v>
      </c>
    </row>
    <row r="33" spans="1:9" x14ac:dyDescent="0.3">
      <c r="A33" s="140" t="s">
        <v>103</v>
      </c>
      <c r="B33" s="233" t="s">
        <v>70</v>
      </c>
      <c r="C33" s="234"/>
      <c r="D33" s="234"/>
      <c r="E33" s="234"/>
      <c r="F33" s="234"/>
      <c r="G33" s="234"/>
      <c r="H33" s="235"/>
      <c r="I33" s="141">
        <v>0.04</v>
      </c>
    </row>
    <row r="34" spans="1:9" x14ac:dyDescent="0.3">
      <c r="A34" s="140"/>
      <c r="B34" s="138"/>
      <c r="C34" s="144"/>
      <c r="D34" s="144"/>
      <c r="E34" s="144"/>
      <c r="F34" s="240" t="s">
        <v>92</v>
      </c>
      <c r="G34" s="234"/>
      <c r="H34" s="235"/>
      <c r="I34" s="148">
        <v>0.25</v>
      </c>
    </row>
    <row r="35" spans="1:9" ht="16.5" customHeight="1" x14ac:dyDescent="0.3">
      <c r="A35" s="151"/>
      <c r="B35" s="144"/>
      <c r="C35" s="144"/>
      <c r="D35" s="144"/>
      <c r="E35" s="144"/>
      <c r="F35" s="144"/>
      <c r="G35" s="144"/>
      <c r="H35" s="142"/>
      <c r="I35" s="150"/>
    </row>
    <row r="36" spans="1:9" x14ac:dyDescent="0.3">
      <c r="A36" s="139" t="s">
        <v>104</v>
      </c>
      <c r="B36" s="236" t="s">
        <v>71</v>
      </c>
      <c r="C36" s="234"/>
      <c r="D36" s="234"/>
      <c r="E36" s="234"/>
      <c r="F36" s="234"/>
      <c r="G36" s="234"/>
      <c r="H36" s="234"/>
      <c r="I36" s="237"/>
    </row>
    <row r="37" spans="1:9" x14ac:dyDescent="0.3">
      <c r="A37" s="140">
        <v>4.0999999999999996</v>
      </c>
      <c r="B37" s="233" t="s">
        <v>72</v>
      </c>
      <c r="C37" s="234"/>
      <c r="D37" s="234"/>
      <c r="E37" s="234"/>
      <c r="F37" s="234"/>
      <c r="G37" s="234"/>
      <c r="H37" s="235"/>
      <c r="I37" s="141">
        <v>0.04</v>
      </c>
    </row>
    <row r="38" spans="1:9" x14ac:dyDescent="0.3">
      <c r="A38" s="140"/>
      <c r="B38" s="138"/>
      <c r="C38" s="144"/>
      <c r="D38" s="144"/>
      <c r="E38" s="144"/>
      <c r="F38" s="240" t="s">
        <v>92</v>
      </c>
      <c r="G38" s="234"/>
      <c r="H38" s="235"/>
      <c r="I38" s="148">
        <v>0.04</v>
      </c>
    </row>
    <row r="39" spans="1:9" ht="16.5" customHeight="1" x14ac:dyDescent="0.3">
      <c r="A39" s="152"/>
      <c r="B39" s="153"/>
      <c r="C39" s="154"/>
      <c r="D39" s="154"/>
      <c r="E39" s="154"/>
      <c r="F39" s="144"/>
      <c r="G39" s="144"/>
      <c r="H39" s="142"/>
      <c r="I39" s="150"/>
    </row>
    <row r="40" spans="1:9" ht="16.5" customHeight="1" x14ac:dyDescent="0.3">
      <c r="A40" s="139" t="s">
        <v>105</v>
      </c>
      <c r="B40" s="244" t="s">
        <v>106</v>
      </c>
      <c r="C40" s="245"/>
      <c r="D40" s="245"/>
      <c r="E40" s="246"/>
      <c r="F40" s="240" t="s">
        <v>92</v>
      </c>
      <c r="G40" s="234"/>
      <c r="H40" s="235"/>
      <c r="I40" s="148">
        <v>7.0000000000000007E-2</v>
      </c>
    </row>
    <row r="41" spans="1:9" x14ac:dyDescent="0.3">
      <c r="A41" s="149"/>
      <c r="B41" s="144"/>
      <c r="C41" s="144"/>
      <c r="D41" s="144"/>
      <c r="E41" s="144"/>
      <c r="F41" s="144"/>
      <c r="G41" s="144"/>
      <c r="H41" s="142"/>
      <c r="I41" s="150"/>
    </row>
    <row r="42" spans="1:9" ht="17.25" thickBot="1" x14ac:dyDescent="0.35">
      <c r="A42" s="238" t="s">
        <v>107</v>
      </c>
      <c r="B42" s="239"/>
      <c r="C42" s="239"/>
      <c r="D42" s="239"/>
      <c r="E42" s="239"/>
      <c r="F42" s="239"/>
      <c r="G42" s="239"/>
      <c r="H42" s="239"/>
      <c r="I42" s="155">
        <v>2.1000333333333332</v>
      </c>
    </row>
  </sheetData>
  <mergeCells count="36">
    <mergeCell ref="B36:I36"/>
    <mergeCell ref="B37:H37"/>
    <mergeCell ref="F38:H38"/>
    <mergeCell ref="B40:E40"/>
    <mergeCell ref="F40:H40"/>
    <mergeCell ref="A42:H42"/>
    <mergeCell ref="B32:H32"/>
    <mergeCell ref="B33:H33"/>
    <mergeCell ref="F34:H34"/>
    <mergeCell ref="B17:H17"/>
    <mergeCell ref="B18:H18"/>
    <mergeCell ref="B19:H19"/>
    <mergeCell ref="F20:H20"/>
    <mergeCell ref="B22:I22"/>
    <mergeCell ref="B23:H23"/>
    <mergeCell ref="B24:H24"/>
    <mergeCell ref="B25:H25"/>
    <mergeCell ref="F26:H26"/>
    <mergeCell ref="B28:I28"/>
    <mergeCell ref="B29:H29"/>
    <mergeCell ref="B30:H30"/>
    <mergeCell ref="A1:I1"/>
    <mergeCell ref="A2:I2"/>
    <mergeCell ref="A4:I4"/>
    <mergeCell ref="A5:H5"/>
    <mergeCell ref="B31:H31"/>
    <mergeCell ref="B7:I7"/>
    <mergeCell ref="B8:H8"/>
    <mergeCell ref="B9:D9"/>
    <mergeCell ref="B10:D10"/>
    <mergeCell ref="B11:D11"/>
    <mergeCell ref="B12:H12"/>
    <mergeCell ref="B13:H13"/>
    <mergeCell ref="B14:H14"/>
    <mergeCell ref="B15:H15"/>
    <mergeCell ref="B16:H16"/>
  </mergeCells>
  <pageMargins left="0.7" right="0.7" top="0.75" bottom="0.75" header="0.3" footer="0.3"/>
  <pageSetup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E4802-DA67-473E-BF62-6318BBBF5C2B}">
  <sheetPr>
    <tabColor rgb="FF00B050"/>
  </sheetPr>
  <dimension ref="A1:GP344"/>
  <sheetViews>
    <sheetView showGridLines="0" tabSelected="1" view="pageBreakPreview" topLeftCell="A45" zoomScale="70" zoomScaleNormal="70" zoomScaleSheetLayoutView="70" workbookViewId="0">
      <selection activeCell="E18" activeCellId="3" sqref="G59:G61 E49 G28:G30 E18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2" customWidth="1"/>
    <col min="4" max="4" width="28.28515625" style="13" customWidth="1"/>
    <col min="5" max="5" width="16.7109375" style="13" bestFit="1" customWidth="1"/>
    <col min="6" max="6" width="13.140625" style="14" customWidth="1"/>
    <col min="7" max="7" width="15.140625" style="14" bestFit="1" customWidth="1"/>
    <col min="8" max="8" width="25.140625" style="1" customWidth="1"/>
    <col min="9" max="9" width="23.140625" style="1" customWidth="1"/>
    <col min="10" max="10" width="4" style="15" hidden="1" customWidth="1"/>
    <col min="11" max="11" width="5.5703125" style="1" customWidth="1"/>
    <col min="12" max="12" width="3.85546875" style="1" customWidth="1"/>
    <col min="13" max="16" width="5.28515625" style="1" customWidth="1"/>
    <col min="17" max="18" width="4.140625" style="1" customWidth="1"/>
    <col min="19" max="198" width="12.7109375" style="1" customWidth="1"/>
    <col min="199" max="238" width="13.85546875" style="2"/>
    <col min="239" max="239" width="2" style="2" customWidth="1"/>
    <col min="240" max="240" width="10.7109375" style="2" customWidth="1"/>
    <col min="241" max="241" width="53.42578125" style="2" customWidth="1"/>
    <col min="242" max="242" width="26.5703125" style="2" bestFit="1" customWidth="1"/>
    <col min="243" max="243" width="17.42578125" style="2" customWidth="1"/>
    <col min="244" max="244" width="25.140625" style="2" customWidth="1"/>
    <col min="245" max="245" width="23.140625" style="2" customWidth="1"/>
    <col min="246" max="246" width="26.140625" style="2" customWidth="1"/>
    <col min="247" max="252" width="5.28515625" style="2" customWidth="1"/>
    <col min="253" max="254" width="4.140625" style="2" customWidth="1"/>
    <col min="255" max="262" width="5.140625" style="2" customWidth="1"/>
    <col min="263" max="454" width="12.7109375" style="2" customWidth="1"/>
    <col min="455" max="494" width="13.85546875" style="2"/>
    <col min="495" max="495" width="2" style="2" customWidth="1"/>
    <col min="496" max="496" width="10.7109375" style="2" customWidth="1"/>
    <col min="497" max="497" width="53.42578125" style="2" customWidth="1"/>
    <col min="498" max="498" width="26.5703125" style="2" bestFit="1" customWidth="1"/>
    <col min="499" max="499" width="17.42578125" style="2" customWidth="1"/>
    <col min="500" max="500" width="25.140625" style="2" customWidth="1"/>
    <col min="501" max="501" width="23.140625" style="2" customWidth="1"/>
    <col min="502" max="502" width="26.140625" style="2" customWidth="1"/>
    <col min="503" max="508" width="5.28515625" style="2" customWidth="1"/>
    <col min="509" max="510" width="4.140625" style="2" customWidth="1"/>
    <col min="511" max="518" width="5.140625" style="2" customWidth="1"/>
    <col min="519" max="710" width="12.7109375" style="2" customWidth="1"/>
    <col min="711" max="750" width="13.85546875" style="2"/>
    <col min="751" max="751" width="2" style="2" customWidth="1"/>
    <col min="752" max="752" width="10.7109375" style="2" customWidth="1"/>
    <col min="753" max="753" width="53.42578125" style="2" customWidth="1"/>
    <col min="754" max="754" width="26.5703125" style="2" bestFit="1" customWidth="1"/>
    <col min="755" max="755" width="17.42578125" style="2" customWidth="1"/>
    <col min="756" max="756" width="25.140625" style="2" customWidth="1"/>
    <col min="757" max="757" width="23.140625" style="2" customWidth="1"/>
    <col min="758" max="758" width="26.140625" style="2" customWidth="1"/>
    <col min="759" max="764" width="5.28515625" style="2" customWidth="1"/>
    <col min="765" max="766" width="4.140625" style="2" customWidth="1"/>
    <col min="767" max="774" width="5.140625" style="2" customWidth="1"/>
    <col min="775" max="966" width="12.7109375" style="2" customWidth="1"/>
    <col min="967" max="1006" width="13.85546875" style="2"/>
    <col min="1007" max="1007" width="2" style="2" customWidth="1"/>
    <col min="1008" max="1008" width="10.7109375" style="2" customWidth="1"/>
    <col min="1009" max="1009" width="53.42578125" style="2" customWidth="1"/>
    <col min="1010" max="1010" width="26.5703125" style="2" bestFit="1" customWidth="1"/>
    <col min="1011" max="1011" width="17.42578125" style="2" customWidth="1"/>
    <col min="1012" max="1012" width="25.140625" style="2" customWidth="1"/>
    <col min="1013" max="1013" width="23.140625" style="2" customWidth="1"/>
    <col min="1014" max="1014" width="26.140625" style="2" customWidth="1"/>
    <col min="1015" max="1020" width="5.28515625" style="2" customWidth="1"/>
    <col min="1021" max="1022" width="4.140625" style="2" customWidth="1"/>
    <col min="1023" max="1030" width="5.140625" style="2" customWidth="1"/>
    <col min="1031" max="1222" width="12.7109375" style="2" customWidth="1"/>
    <col min="1223" max="1262" width="13.85546875" style="2"/>
    <col min="1263" max="1263" width="2" style="2" customWidth="1"/>
    <col min="1264" max="1264" width="10.7109375" style="2" customWidth="1"/>
    <col min="1265" max="1265" width="53.42578125" style="2" customWidth="1"/>
    <col min="1266" max="1266" width="26.5703125" style="2" bestFit="1" customWidth="1"/>
    <col min="1267" max="1267" width="17.42578125" style="2" customWidth="1"/>
    <col min="1268" max="1268" width="25.140625" style="2" customWidth="1"/>
    <col min="1269" max="1269" width="23.140625" style="2" customWidth="1"/>
    <col min="1270" max="1270" width="26.140625" style="2" customWidth="1"/>
    <col min="1271" max="1276" width="5.28515625" style="2" customWidth="1"/>
    <col min="1277" max="1278" width="4.140625" style="2" customWidth="1"/>
    <col min="1279" max="1286" width="5.140625" style="2" customWidth="1"/>
    <col min="1287" max="1478" width="12.7109375" style="2" customWidth="1"/>
    <col min="1479" max="1518" width="13.85546875" style="2"/>
    <col min="1519" max="1519" width="2" style="2" customWidth="1"/>
    <col min="1520" max="1520" width="10.7109375" style="2" customWidth="1"/>
    <col min="1521" max="1521" width="53.42578125" style="2" customWidth="1"/>
    <col min="1522" max="1522" width="26.5703125" style="2" bestFit="1" customWidth="1"/>
    <col min="1523" max="1523" width="17.42578125" style="2" customWidth="1"/>
    <col min="1524" max="1524" width="25.140625" style="2" customWidth="1"/>
    <col min="1525" max="1525" width="23.140625" style="2" customWidth="1"/>
    <col min="1526" max="1526" width="26.140625" style="2" customWidth="1"/>
    <col min="1527" max="1532" width="5.28515625" style="2" customWidth="1"/>
    <col min="1533" max="1534" width="4.140625" style="2" customWidth="1"/>
    <col min="1535" max="1542" width="5.140625" style="2" customWidth="1"/>
    <col min="1543" max="1734" width="12.7109375" style="2" customWidth="1"/>
    <col min="1735" max="1774" width="13.85546875" style="2"/>
    <col min="1775" max="1775" width="2" style="2" customWidth="1"/>
    <col min="1776" max="1776" width="10.7109375" style="2" customWidth="1"/>
    <col min="1777" max="1777" width="53.42578125" style="2" customWidth="1"/>
    <col min="1778" max="1778" width="26.5703125" style="2" bestFit="1" customWidth="1"/>
    <col min="1779" max="1779" width="17.42578125" style="2" customWidth="1"/>
    <col min="1780" max="1780" width="25.140625" style="2" customWidth="1"/>
    <col min="1781" max="1781" width="23.140625" style="2" customWidth="1"/>
    <col min="1782" max="1782" width="26.140625" style="2" customWidth="1"/>
    <col min="1783" max="1788" width="5.28515625" style="2" customWidth="1"/>
    <col min="1789" max="1790" width="4.140625" style="2" customWidth="1"/>
    <col min="1791" max="1798" width="5.140625" style="2" customWidth="1"/>
    <col min="1799" max="1990" width="12.7109375" style="2" customWidth="1"/>
    <col min="1991" max="2030" width="13.85546875" style="2"/>
    <col min="2031" max="2031" width="2" style="2" customWidth="1"/>
    <col min="2032" max="2032" width="10.7109375" style="2" customWidth="1"/>
    <col min="2033" max="2033" width="53.42578125" style="2" customWidth="1"/>
    <col min="2034" max="2034" width="26.5703125" style="2" bestFit="1" customWidth="1"/>
    <col min="2035" max="2035" width="17.42578125" style="2" customWidth="1"/>
    <col min="2036" max="2036" width="25.140625" style="2" customWidth="1"/>
    <col min="2037" max="2037" width="23.140625" style="2" customWidth="1"/>
    <col min="2038" max="2038" width="26.140625" style="2" customWidth="1"/>
    <col min="2039" max="2044" width="5.28515625" style="2" customWidth="1"/>
    <col min="2045" max="2046" width="4.140625" style="2" customWidth="1"/>
    <col min="2047" max="2054" width="5.140625" style="2" customWidth="1"/>
    <col min="2055" max="2246" width="12.7109375" style="2" customWidth="1"/>
    <col min="2247" max="2286" width="13.85546875" style="2"/>
    <col min="2287" max="2287" width="2" style="2" customWidth="1"/>
    <col min="2288" max="2288" width="10.7109375" style="2" customWidth="1"/>
    <col min="2289" max="2289" width="53.42578125" style="2" customWidth="1"/>
    <col min="2290" max="2290" width="26.5703125" style="2" bestFit="1" customWidth="1"/>
    <col min="2291" max="2291" width="17.42578125" style="2" customWidth="1"/>
    <col min="2292" max="2292" width="25.140625" style="2" customWidth="1"/>
    <col min="2293" max="2293" width="23.140625" style="2" customWidth="1"/>
    <col min="2294" max="2294" width="26.140625" style="2" customWidth="1"/>
    <col min="2295" max="2300" width="5.28515625" style="2" customWidth="1"/>
    <col min="2301" max="2302" width="4.140625" style="2" customWidth="1"/>
    <col min="2303" max="2310" width="5.140625" style="2" customWidth="1"/>
    <col min="2311" max="2502" width="12.7109375" style="2" customWidth="1"/>
    <col min="2503" max="2542" width="13.85546875" style="2"/>
    <col min="2543" max="2543" width="2" style="2" customWidth="1"/>
    <col min="2544" max="2544" width="10.7109375" style="2" customWidth="1"/>
    <col min="2545" max="2545" width="53.42578125" style="2" customWidth="1"/>
    <col min="2546" max="2546" width="26.5703125" style="2" bestFit="1" customWidth="1"/>
    <col min="2547" max="2547" width="17.42578125" style="2" customWidth="1"/>
    <col min="2548" max="2548" width="25.140625" style="2" customWidth="1"/>
    <col min="2549" max="2549" width="23.140625" style="2" customWidth="1"/>
    <col min="2550" max="2550" width="26.140625" style="2" customWidth="1"/>
    <col min="2551" max="2556" width="5.28515625" style="2" customWidth="1"/>
    <col min="2557" max="2558" width="4.140625" style="2" customWidth="1"/>
    <col min="2559" max="2566" width="5.140625" style="2" customWidth="1"/>
    <col min="2567" max="2758" width="12.7109375" style="2" customWidth="1"/>
    <col min="2759" max="2798" width="13.85546875" style="2"/>
    <col min="2799" max="2799" width="2" style="2" customWidth="1"/>
    <col min="2800" max="2800" width="10.7109375" style="2" customWidth="1"/>
    <col min="2801" max="2801" width="53.42578125" style="2" customWidth="1"/>
    <col min="2802" max="2802" width="26.5703125" style="2" bestFit="1" customWidth="1"/>
    <col min="2803" max="2803" width="17.42578125" style="2" customWidth="1"/>
    <col min="2804" max="2804" width="25.140625" style="2" customWidth="1"/>
    <col min="2805" max="2805" width="23.140625" style="2" customWidth="1"/>
    <col min="2806" max="2806" width="26.140625" style="2" customWidth="1"/>
    <col min="2807" max="2812" width="5.28515625" style="2" customWidth="1"/>
    <col min="2813" max="2814" width="4.140625" style="2" customWidth="1"/>
    <col min="2815" max="2822" width="5.140625" style="2" customWidth="1"/>
    <col min="2823" max="3014" width="12.7109375" style="2" customWidth="1"/>
    <col min="3015" max="3054" width="13.85546875" style="2"/>
    <col min="3055" max="3055" width="2" style="2" customWidth="1"/>
    <col min="3056" max="3056" width="10.7109375" style="2" customWidth="1"/>
    <col min="3057" max="3057" width="53.42578125" style="2" customWidth="1"/>
    <col min="3058" max="3058" width="26.5703125" style="2" bestFit="1" customWidth="1"/>
    <col min="3059" max="3059" width="17.42578125" style="2" customWidth="1"/>
    <col min="3060" max="3060" width="25.140625" style="2" customWidth="1"/>
    <col min="3061" max="3061" width="23.140625" style="2" customWidth="1"/>
    <col min="3062" max="3062" width="26.140625" style="2" customWidth="1"/>
    <col min="3063" max="3068" width="5.28515625" style="2" customWidth="1"/>
    <col min="3069" max="3070" width="4.140625" style="2" customWidth="1"/>
    <col min="3071" max="3078" width="5.140625" style="2" customWidth="1"/>
    <col min="3079" max="3270" width="12.7109375" style="2" customWidth="1"/>
    <col min="3271" max="3310" width="13.85546875" style="2"/>
    <col min="3311" max="3311" width="2" style="2" customWidth="1"/>
    <col min="3312" max="3312" width="10.7109375" style="2" customWidth="1"/>
    <col min="3313" max="3313" width="53.42578125" style="2" customWidth="1"/>
    <col min="3314" max="3314" width="26.5703125" style="2" bestFit="1" customWidth="1"/>
    <col min="3315" max="3315" width="17.42578125" style="2" customWidth="1"/>
    <col min="3316" max="3316" width="25.140625" style="2" customWidth="1"/>
    <col min="3317" max="3317" width="23.140625" style="2" customWidth="1"/>
    <col min="3318" max="3318" width="26.140625" style="2" customWidth="1"/>
    <col min="3319" max="3324" width="5.28515625" style="2" customWidth="1"/>
    <col min="3325" max="3326" width="4.140625" style="2" customWidth="1"/>
    <col min="3327" max="3334" width="5.140625" style="2" customWidth="1"/>
    <col min="3335" max="3526" width="12.7109375" style="2" customWidth="1"/>
    <col min="3527" max="3566" width="13.85546875" style="2"/>
    <col min="3567" max="3567" width="2" style="2" customWidth="1"/>
    <col min="3568" max="3568" width="10.7109375" style="2" customWidth="1"/>
    <col min="3569" max="3569" width="53.42578125" style="2" customWidth="1"/>
    <col min="3570" max="3570" width="26.5703125" style="2" bestFit="1" customWidth="1"/>
    <col min="3571" max="3571" width="17.42578125" style="2" customWidth="1"/>
    <col min="3572" max="3572" width="25.140625" style="2" customWidth="1"/>
    <col min="3573" max="3573" width="23.140625" style="2" customWidth="1"/>
    <col min="3574" max="3574" width="26.140625" style="2" customWidth="1"/>
    <col min="3575" max="3580" width="5.28515625" style="2" customWidth="1"/>
    <col min="3581" max="3582" width="4.140625" style="2" customWidth="1"/>
    <col min="3583" max="3590" width="5.140625" style="2" customWidth="1"/>
    <col min="3591" max="3782" width="12.7109375" style="2" customWidth="1"/>
    <col min="3783" max="3822" width="13.85546875" style="2"/>
    <col min="3823" max="3823" width="2" style="2" customWidth="1"/>
    <col min="3824" max="3824" width="10.7109375" style="2" customWidth="1"/>
    <col min="3825" max="3825" width="53.42578125" style="2" customWidth="1"/>
    <col min="3826" max="3826" width="26.5703125" style="2" bestFit="1" customWidth="1"/>
    <col min="3827" max="3827" width="17.42578125" style="2" customWidth="1"/>
    <col min="3828" max="3828" width="25.140625" style="2" customWidth="1"/>
    <col min="3829" max="3829" width="23.140625" style="2" customWidth="1"/>
    <col min="3830" max="3830" width="26.140625" style="2" customWidth="1"/>
    <col min="3831" max="3836" width="5.28515625" style="2" customWidth="1"/>
    <col min="3837" max="3838" width="4.140625" style="2" customWidth="1"/>
    <col min="3839" max="3846" width="5.140625" style="2" customWidth="1"/>
    <col min="3847" max="4038" width="12.7109375" style="2" customWidth="1"/>
    <col min="4039" max="4078" width="13.85546875" style="2"/>
    <col min="4079" max="4079" width="2" style="2" customWidth="1"/>
    <col min="4080" max="4080" width="10.7109375" style="2" customWidth="1"/>
    <col min="4081" max="4081" width="53.42578125" style="2" customWidth="1"/>
    <col min="4082" max="4082" width="26.5703125" style="2" bestFit="1" customWidth="1"/>
    <col min="4083" max="4083" width="17.42578125" style="2" customWidth="1"/>
    <col min="4084" max="4084" width="25.140625" style="2" customWidth="1"/>
    <col min="4085" max="4085" width="23.140625" style="2" customWidth="1"/>
    <col min="4086" max="4086" width="26.140625" style="2" customWidth="1"/>
    <col min="4087" max="4092" width="5.28515625" style="2" customWidth="1"/>
    <col min="4093" max="4094" width="4.140625" style="2" customWidth="1"/>
    <col min="4095" max="4102" width="5.140625" style="2" customWidth="1"/>
    <col min="4103" max="4294" width="12.7109375" style="2" customWidth="1"/>
    <col min="4295" max="4334" width="13.85546875" style="2"/>
    <col min="4335" max="4335" width="2" style="2" customWidth="1"/>
    <col min="4336" max="4336" width="10.7109375" style="2" customWidth="1"/>
    <col min="4337" max="4337" width="53.42578125" style="2" customWidth="1"/>
    <col min="4338" max="4338" width="26.5703125" style="2" bestFit="1" customWidth="1"/>
    <col min="4339" max="4339" width="17.42578125" style="2" customWidth="1"/>
    <col min="4340" max="4340" width="25.140625" style="2" customWidth="1"/>
    <col min="4341" max="4341" width="23.140625" style="2" customWidth="1"/>
    <col min="4342" max="4342" width="26.140625" style="2" customWidth="1"/>
    <col min="4343" max="4348" width="5.28515625" style="2" customWidth="1"/>
    <col min="4349" max="4350" width="4.140625" style="2" customWidth="1"/>
    <col min="4351" max="4358" width="5.140625" style="2" customWidth="1"/>
    <col min="4359" max="4550" width="12.7109375" style="2" customWidth="1"/>
    <col min="4551" max="4590" width="13.85546875" style="2"/>
    <col min="4591" max="4591" width="2" style="2" customWidth="1"/>
    <col min="4592" max="4592" width="10.7109375" style="2" customWidth="1"/>
    <col min="4593" max="4593" width="53.42578125" style="2" customWidth="1"/>
    <col min="4594" max="4594" width="26.5703125" style="2" bestFit="1" customWidth="1"/>
    <col min="4595" max="4595" width="17.42578125" style="2" customWidth="1"/>
    <col min="4596" max="4596" width="25.140625" style="2" customWidth="1"/>
    <col min="4597" max="4597" width="23.140625" style="2" customWidth="1"/>
    <col min="4598" max="4598" width="26.140625" style="2" customWidth="1"/>
    <col min="4599" max="4604" width="5.28515625" style="2" customWidth="1"/>
    <col min="4605" max="4606" width="4.140625" style="2" customWidth="1"/>
    <col min="4607" max="4614" width="5.140625" style="2" customWidth="1"/>
    <col min="4615" max="4806" width="12.7109375" style="2" customWidth="1"/>
    <col min="4807" max="4846" width="13.85546875" style="2"/>
    <col min="4847" max="4847" width="2" style="2" customWidth="1"/>
    <col min="4848" max="4848" width="10.7109375" style="2" customWidth="1"/>
    <col min="4849" max="4849" width="53.42578125" style="2" customWidth="1"/>
    <col min="4850" max="4850" width="26.5703125" style="2" bestFit="1" customWidth="1"/>
    <col min="4851" max="4851" width="17.42578125" style="2" customWidth="1"/>
    <col min="4852" max="4852" width="25.140625" style="2" customWidth="1"/>
    <col min="4853" max="4853" width="23.140625" style="2" customWidth="1"/>
    <col min="4854" max="4854" width="26.140625" style="2" customWidth="1"/>
    <col min="4855" max="4860" width="5.28515625" style="2" customWidth="1"/>
    <col min="4861" max="4862" width="4.140625" style="2" customWidth="1"/>
    <col min="4863" max="4870" width="5.140625" style="2" customWidth="1"/>
    <col min="4871" max="5062" width="12.7109375" style="2" customWidth="1"/>
    <col min="5063" max="5102" width="13.85546875" style="2"/>
    <col min="5103" max="5103" width="2" style="2" customWidth="1"/>
    <col min="5104" max="5104" width="10.7109375" style="2" customWidth="1"/>
    <col min="5105" max="5105" width="53.42578125" style="2" customWidth="1"/>
    <col min="5106" max="5106" width="26.5703125" style="2" bestFit="1" customWidth="1"/>
    <col min="5107" max="5107" width="17.42578125" style="2" customWidth="1"/>
    <col min="5108" max="5108" width="25.140625" style="2" customWidth="1"/>
    <col min="5109" max="5109" width="23.140625" style="2" customWidth="1"/>
    <col min="5110" max="5110" width="26.140625" style="2" customWidth="1"/>
    <col min="5111" max="5116" width="5.28515625" style="2" customWidth="1"/>
    <col min="5117" max="5118" width="4.140625" style="2" customWidth="1"/>
    <col min="5119" max="5126" width="5.140625" style="2" customWidth="1"/>
    <col min="5127" max="5318" width="12.7109375" style="2" customWidth="1"/>
    <col min="5319" max="5358" width="13.85546875" style="2"/>
    <col min="5359" max="5359" width="2" style="2" customWidth="1"/>
    <col min="5360" max="5360" width="10.7109375" style="2" customWidth="1"/>
    <col min="5361" max="5361" width="53.42578125" style="2" customWidth="1"/>
    <col min="5362" max="5362" width="26.5703125" style="2" bestFit="1" customWidth="1"/>
    <col min="5363" max="5363" width="17.42578125" style="2" customWidth="1"/>
    <col min="5364" max="5364" width="25.140625" style="2" customWidth="1"/>
    <col min="5365" max="5365" width="23.140625" style="2" customWidth="1"/>
    <col min="5366" max="5366" width="26.140625" style="2" customWidth="1"/>
    <col min="5367" max="5372" width="5.28515625" style="2" customWidth="1"/>
    <col min="5373" max="5374" width="4.140625" style="2" customWidth="1"/>
    <col min="5375" max="5382" width="5.140625" style="2" customWidth="1"/>
    <col min="5383" max="5574" width="12.7109375" style="2" customWidth="1"/>
    <col min="5575" max="5614" width="13.85546875" style="2"/>
    <col min="5615" max="5615" width="2" style="2" customWidth="1"/>
    <col min="5616" max="5616" width="10.7109375" style="2" customWidth="1"/>
    <col min="5617" max="5617" width="53.42578125" style="2" customWidth="1"/>
    <col min="5618" max="5618" width="26.5703125" style="2" bestFit="1" customWidth="1"/>
    <col min="5619" max="5619" width="17.42578125" style="2" customWidth="1"/>
    <col min="5620" max="5620" width="25.140625" style="2" customWidth="1"/>
    <col min="5621" max="5621" width="23.140625" style="2" customWidth="1"/>
    <col min="5622" max="5622" width="26.140625" style="2" customWidth="1"/>
    <col min="5623" max="5628" width="5.28515625" style="2" customWidth="1"/>
    <col min="5629" max="5630" width="4.140625" style="2" customWidth="1"/>
    <col min="5631" max="5638" width="5.140625" style="2" customWidth="1"/>
    <col min="5639" max="5830" width="12.7109375" style="2" customWidth="1"/>
    <col min="5831" max="5870" width="13.85546875" style="2"/>
    <col min="5871" max="5871" width="2" style="2" customWidth="1"/>
    <col min="5872" max="5872" width="10.7109375" style="2" customWidth="1"/>
    <col min="5873" max="5873" width="53.42578125" style="2" customWidth="1"/>
    <col min="5874" max="5874" width="26.5703125" style="2" bestFit="1" customWidth="1"/>
    <col min="5875" max="5875" width="17.42578125" style="2" customWidth="1"/>
    <col min="5876" max="5876" width="25.140625" style="2" customWidth="1"/>
    <col min="5877" max="5877" width="23.140625" style="2" customWidth="1"/>
    <col min="5878" max="5878" width="26.140625" style="2" customWidth="1"/>
    <col min="5879" max="5884" width="5.28515625" style="2" customWidth="1"/>
    <col min="5885" max="5886" width="4.140625" style="2" customWidth="1"/>
    <col min="5887" max="5894" width="5.140625" style="2" customWidth="1"/>
    <col min="5895" max="6086" width="12.7109375" style="2" customWidth="1"/>
    <col min="6087" max="6126" width="13.85546875" style="2"/>
    <col min="6127" max="6127" width="2" style="2" customWidth="1"/>
    <col min="6128" max="6128" width="10.7109375" style="2" customWidth="1"/>
    <col min="6129" max="6129" width="53.42578125" style="2" customWidth="1"/>
    <col min="6130" max="6130" width="26.5703125" style="2" bestFit="1" customWidth="1"/>
    <col min="6131" max="6131" width="17.42578125" style="2" customWidth="1"/>
    <col min="6132" max="6132" width="25.140625" style="2" customWidth="1"/>
    <col min="6133" max="6133" width="23.140625" style="2" customWidth="1"/>
    <col min="6134" max="6134" width="26.140625" style="2" customWidth="1"/>
    <col min="6135" max="6140" width="5.28515625" style="2" customWidth="1"/>
    <col min="6141" max="6142" width="4.140625" style="2" customWidth="1"/>
    <col min="6143" max="6150" width="5.140625" style="2" customWidth="1"/>
    <col min="6151" max="6342" width="12.7109375" style="2" customWidth="1"/>
    <col min="6343" max="6382" width="13.85546875" style="2"/>
    <col min="6383" max="6383" width="2" style="2" customWidth="1"/>
    <col min="6384" max="6384" width="10.7109375" style="2" customWidth="1"/>
    <col min="6385" max="6385" width="53.42578125" style="2" customWidth="1"/>
    <col min="6386" max="6386" width="26.5703125" style="2" bestFit="1" customWidth="1"/>
    <col min="6387" max="6387" width="17.42578125" style="2" customWidth="1"/>
    <col min="6388" max="6388" width="25.140625" style="2" customWidth="1"/>
    <col min="6389" max="6389" width="23.140625" style="2" customWidth="1"/>
    <col min="6390" max="6390" width="26.140625" style="2" customWidth="1"/>
    <col min="6391" max="6396" width="5.28515625" style="2" customWidth="1"/>
    <col min="6397" max="6398" width="4.140625" style="2" customWidth="1"/>
    <col min="6399" max="6406" width="5.140625" style="2" customWidth="1"/>
    <col min="6407" max="6598" width="12.7109375" style="2" customWidth="1"/>
    <col min="6599" max="6638" width="13.85546875" style="2"/>
    <col min="6639" max="6639" width="2" style="2" customWidth="1"/>
    <col min="6640" max="6640" width="10.7109375" style="2" customWidth="1"/>
    <col min="6641" max="6641" width="53.42578125" style="2" customWidth="1"/>
    <col min="6642" max="6642" width="26.5703125" style="2" bestFit="1" customWidth="1"/>
    <col min="6643" max="6643" width="17.42578125" style="2" customWidth="1"/>
    <col min="6644" max="6644" width="25.140625" style="2" customWidth="1"/>
    <col min="6645" max="6645" width="23.140625" style="2" customWidth="1"/>
    <col min="6646" max="6646" width="26.140625" style="2" customWidth="1"/>
    <col min="6647" max="6652" width="5.28515625" style="2" customWidth="1"/>
    <col min="6653" max="6654" width="4.140625" style="2" customWidth="1"/>
    <col min="6655" max="6662" width="5.140625" style="2" customWidth="1"/>
    <col min="6663" max="6854" width="12.7109375" style="2" customWidth="1"/>
    <col min="6855" max="6894" width="13.85546875" style="2"/>
    <col min="6895" max="6895" width="2" style="2" customWidth="1"/>
    <col min="6896" max="6896" width="10.7109375" style="2" customWidth="1"/>
    <col min="6897" max="6897" width="53.42578125" style="2" customWidth="1"/>
    <col min="6898" max="6898" width="26.5703125" style="2" bestFit="1" customWidth="1"/>
    <col min="6899" max="6899" width="17.42578125" style="2" customWidth="1"/>
    <col min="6900" max="6900" width="25.140625" style="2" customWidth="1"/>
    <col min="6901" max="6901" width="23.140625" style="2" customWidth="1"/>
    <col min="6902" max="6902" width="26.140625" style="2" customWidth="1"/>
    <col min="6903" max="6908" width="5.28515625" style="2" customWidth="1"/>
    <col min="6909" max="6910" width="4.140625" style="2" customWidth="1"/>
    <col min="6911" max="6918" width="5.140625" style="2" customWidth="1"/>
    <col min="6919" max="7110" width="12.7109375" style="2" customWidth="1"/>
    <col min="7111" max="7150" width="13.85546875" style="2"/>
    <col min="7151" max="7151" width="2" style="2" customWidth="1"/>
    <col min="7152" max="7152" width="10.7109375" style="2" customWidth="1"/>
    <col min="7153" max="7153" width="53.42578125" style="2" customWidth="1"/>
    <col min="7154" max="7154" width="26.5703125" style="2" bestFit="1" customWidth="1"/>
    <col min="7155" max="7155" width="17.42578125" style="2" customWidth="1"/>
    <col min="7156" max="7156" width="25.140625" style="2" customWidth="1"/>
    <col min="7157" max="7157" width="23.140625" style="2" customWidth="1"/>
    <col min="7158" max="7158" width="26.140625" style="2" customWidth="1"/>
    <col min="7159" max="7164" width="5.28515625" style="2" customWidth="1"/>
    <col min="7165" max="7166" width="4.140625" style="2" customWidth="1"/>
    <col min="7167" max="7174" width="5.140625" style="2" customWidth="1"/>
    <col min="7175" max="7366" width="12.7109375" style="2" customWidth="1"/>
    <col min="7367" max="7406" width="13.85546875" style="2"/>
    <col min="7407" max="7407" width="2" style="2" customWidth="1"/>
    <col min="7408" max="7408" width="10.7109375" style="2" customWidth="1"/>
    <col min="7409" max="7409" width="53.42578125" style="2" customWidth="1"/>
    <col min="7410" max="7410" width="26.5703125" style="2" bestFit="1" customWidth="1"/>
    <col min="7411" max="7411" width="17.42578125" style="2" customWidth="1"/>
    <col min="7412" max="7412" width="25.140625" style="2" customWidth="1"/>
    <col min="7413" max="7413" width="23.140625" style="2" customWidth="1"/>
    <col min="7414" max="7414" width="26.140625" style="2" customWidth="1"/>
    <col min="7415" max="7420" width="5.28515625" style="2" customWidth="1"/>
    <col min="7421" max="7422" width="4.140625" style="2" customWidth="1"/>
    <col min="7423" max="7430" width="5.140625" style="2" customWidth="1"/>
    <col min="7431" max="7622" width="12.7109375" style="2" customWidth="1"/>
    <col min="7623" max="7662" width="13.85546875" style="2"/>
    <col min="7663" max="7663" width="2" style="2" customWidth="1"/>
    <col min="7664" max="7664" width="10.7109375" style="2" customWidth="1"/>
    <col min="7665" max="7665" width="53.42578125" style="2" customWidth="1"/>
    <col min="7666" max="7666" width="26.5703125" style="2" bestFit="1" customWidth="1"/>
    <col min="7667" max="7667" width="17.42578125" style="2" customWidth="1"/>
    <col min="7668" max="7668" width="25.140625" style="2" customWidth="1"/>
    <col min="7669" max="7669" width="23.140625" style="2" customWidth="1"/>
    <col min="7670" max="7670" width="26.140625" style="2" customWidth="1"/>
    <col min="7671" max="7676" width="5.28515625" style="2" customWidth="1"/>
    <col min="7677" max="7678" width="4.140625" style="2" customWidth="1"/>
    <col min="7679" max="7686" width="5.140625" style="2" customWidth="1"/>
    <col min="7687" max="7878" width="12.7109375" style="2" customWidth="1"/>
    <col min="7879" max="7918" width="13.85546875" style="2"/>
    <col min="7919" max="7919" width="2" style="2" customWidth="1"/>
    <col min="7920" max="7920" width="10.7109375" style="2" customWidth="1"/>
    <col min="7921" max="7921" width="53.42578125" style="2" customWidth="1"/>
    <col min="7922" max="7922" width="26.5703125" style="2" bestFit="1" customWidth="1"/>
    <col min="7923" max="7923" width="17.42578125" style="2" customWidth="1"/>
    <col min="7924" max="7924" width="25.140625" style="2" customWidth="1"/>
    <col min="7925" max="7925" width="23.140625" style="2" customWidth="1"/>
    <col min="7926" max="7926" width="26.140625" style="2" customWidth="1"/>
    <col min="7927" max="7932" width="5.28515625" style="2" customWidth="1"/>
    <col min="7933" max="7934" width="4.140625" style="2" customWidth="1"/>
    <col min="7935" max="7942" width="5.140625" style="2" customWidth="1"/>
    <col min="7943" max="8134" width="12.7109375" style="2" customWidth="1"/>
    <col min="8135" max="8174" width="13.85546875" style="2"/>
    <col min="8175" max="8175" width="2" style="2" customWidth="1"/>
    <col min="8176" max="8176" width="10.7109375" style="2" customWidth="1"/>
    <col min="8177" max="8177" width="53.42578125" style="2" customWidth="1"/>
    <col min="8178" max="8178" width="26.5703125" style="2" bestFit="1" customWidth="1"/>
    <col min="8179" max="8179" width="17.42578125" style="2" customWidth="1"/>
    <col min="8180" max="8180" width="25.140625" style="2" customWidth="1"/>
    <col min="8181" max="8181" width="23.140625" style="2" customWidth="1"/>
    <col min="8182" max="8182" width="26.140625" style="2" customWidth="1"/>
    <col min="8183" max="8188" width="5.28515625" style="2" customWidth="1"/>
    <col min="8189" max="8190" width="4.140625" style="2" customWidth="1"/>
    <col min="8191" max="8198" width="5.140625" style="2" customWidth="1"/>
    <col min="8199" max="8390" width="12.7109375" style="2" customWidth="1"/>
    <col min="8391" max="8430" width="13.85546875" style="2"/>
    <col min="8431" max="8431" width="2" style="2" customWidth="1"/>
    <col min="8432" max="8432" width="10.7109375" style="2" customWidth="1"/>
    <col min="8433" max="8433" width="53.42578125" style="2" customWidth="1"/>
    <col min="8434" max="8434" width="26.5703125" style="2" bestFit="1" customWidth="1"/>
    <col min="8435" max="8435" width="17.42578125" style="2" customWidth="1"/>
    <col min="8436" max="8436" width="25.140625" style="2" customWidth="1"/>
    <col min="8437" max="8437" width="23.140625" style="2" customWidth="1"/>
    <col min="8438" max="8438" width="26.140625" style="2" customWidth="1"/>
    <col min="8439" max="8444" width="5.28515625" style="2" customWidth="1"/>
    <col min="8445" max="8446" width="4.140625" style="2" customWidth="1"/>
    <col min="8447" max="8454" width="5.140625" style="2" customWidth="1"/>
    <col min="8455" max="8646" width="12.7109375" style="2" customWidth="1"/>
    <col min="8647" max="8686" width="13.85546875" style="2"/>
    <col min="8687" max="8687" width="2" style="2" customWidth="1"/>
    <col min="8688" max="8688" width="10.7109375" style="2" customWidth="1"/>
    <col min="8689" max="8689" width="53.42578125" style="2" customWidth="1"/>
    <col min="8690" max="8690" width="26.5703125" style="2" bestFit="1" customWidth="1"/>
    <col min="8691" max="8691" width="17.42578125" style="2" customWidth="1"/>
    <col min="8692" max="8692" width="25.140625" style="2" customWidth="1"/>
    <col min="8693" max="8693" width="23.140625" style="2" customWidth="1"/>
    <col min="8694" max="8694" width="26.140625" style="2" customWidth="1"/>
    <col min="8695" max="8700" width="5.28515625" style="2" customWidth="1"/>
    <col min="8701" max="8702" width="4.140625" style="2" customWidth="1"/>
    <col min="8703" max="8710" width="5.140625" style="2" customWidth="1"/>
    <col min="8711" max="8902" width="12.7109375" style="2" customWidth="1"/>
    <col min="8903" max="8942" width="13.85546875" style="2"/>
    <col min="8943" max="8943" width="2" style="2" customWidth="1"/>
    <col min="8944" max="8944" width="10.7109375" style="2" customWidth="1"/>
    <col min="8945" max="8945" width="53.42578125" style="2" customWidth="1"/>
    <col min="8946" max="8946" width="26.5703125" style="2" bestFit="1" customWidth="1"/>
    <col min="8947" max="8947" width="17.42578125" style="2" customWidth="1"/>
    <col min="8948" max="8948" width="25.140625" style="2" customWidth="1"/>
    <col min="8949" max="8949" width="23.140625" style="2" customWidth="1"/>
    <col min="8950" max="8950" width="26.140625" style="2" customWidth="1"/>
    <col min="8951" max="8956" width="5.28515625" style="2" customWidth="1"/>
    <col min="8957" max="8958" width="4.140625" style="2" customWidth="1"/>
    <col min="8959" max="8966" width="5.140625" style="2" customWidth="1"/>
    <col min="8967" max="9158" width="12.7109375" style="2" customWidth="1"/>
    <col min="9159" max="9198" width="13.85546875" style="2"/>
    <col min="9199" max="9199" width="2" style="2" customWidth="1"/>
    <col min="9200" max="9200" width="10.7109375" style="2" customWidth="1"/>
    <col min="9201" max="9201" width="53.42578125" style="2" customWidth="1"/>
    <col min="9202" max="9202" width="26.5703125" style="2" bestFit="1" customWidth="1"/>
    <col min="9203" max="9203" width="17.42578125" style="2" customWidth="1"/>
    <col min="9204" max="9204" width="25.140625" style="2" customWidth="1"/>
    <col min="9205" max="9205" width="23.140625" style="2" customWidth="1"/>
    <col min="9206" max="9206" width="26.140625" style="2" customWidth="1"/>
    <col min="9207" max="9212" width="5.28515625" style="2" customWidth="1"/>
    <col min="9213" max="9214" width="4.140625" style="2" customWidth="1"/>
    <col min="9215" max="9222" width="5.140625" style="2" customWidth="1"/>
    <col min="9223" max="9414" width="12.7109375" style="2" customWidth="1"/>
    <col min="9415" max="9454" width="13.85546875" style="2"/>
    <col min="9455" max="9455" width="2" style="2" customWidth="1"/>
    <col min="9456" max="9456" width="10.7109375" style="2" customWidth="1"/>
    <col min="9457" max="9457" width="53.42578125" style="2" customWidth="1"/>
    <col min="9458" max="9458" width="26.5703125" style="2" bestFit="1" customWidth="1"/>
    <col min="9459" max="9459" width="17.42578125" style="2" customWidth="1"/>
    <col min="9460" max="9460" width="25.140625" style="2" customWidth="1"/>
    <col min="9461" max="9461" width="23.140625" style="2" customWidth="1"/>
    <col min="9462" max="9462" width="26.140625" style="2" customWidth="1"/>
    <col min="9463" max="9468" width="5.28515625" style="2" customWidth="1"/>
    <col min="9469" max="9470" width="4.140625" style="2" customWidth="1"/>
    <col min="9471" max="9478" width="5.140625" style="2" customWidth="1"/>
    <col min="9479" max="9670" width="12.7109375" style="2" customWidth="1"/>
    <col min="9671" max="9710" width="13.85546875" style="2"/>
    <col min="9711" max="9711" width="2" style="2" customWidth="1"/>
    <col min="9712" max="9712" width="10.7109375" style="2" customWidth="1"/>
    <col min="9713" max="9713" width="53.42578125" style="2" customWidth="1"/>
    <col min="9714" max="9714" width="26.5703125" style="2" bestFit="1" customWidth="1"/>
    <col min="9715" max="9715" width="17.42578125" style="2" customWidth="1"/>
    <col min="9716" max="9716" width="25.140625" style="2" customWidth="1"/>
    <col min="9717" max="9717" width="23.140625" style="2" customWidth="1"/>
    <col min="9718" max="9718" width="26.140625" style="2" customWidth="1"/>
    <col min="9719" max="9724" width="5.28515625" style="2" customWidth="1"/>
    <col min="9725" max="9726" width="4.140625" style="2" customWidth="1"/>
    <col min="9727" max="9734" width="5.140625" style="2" customWidth="1"/>
    <col min="9735" max="9926" width="12.7109375" style="2" customWidth="1"/>
    <col min="9927" max="9966" width="13.85546875" style="2"/>
    <col min="9967" max="9967" width="2" style="2" customWidth="1"/>
    <col min="9968" max="9968" width="10.7109375" style="2" customWidth="1"/>
    <col min="9969" max="9969" width="53.42578125" style="2" customWidth="1"/>
    <col min="9970" max="9970" width="26.5703125" style="2" bestFit="1" customWidth="1"/>
    <col min="9971" max="9971" width="17.42578125" style="2" customWidth="1"/>
    <col min="9972" max="9972" width="25.140625" style="2" customWidth="1"/>
    <col min="9973" max="9973" width="23.140625" style="2" customWidth="1"/>
    <col min="9974" max="9974" width="26.140625" style="2" customWidth="1"/>
    <col min="9975" max="9980" width="5.28515625" style="2" customWidth="1"/>
    <col min="9981" max="9982" width="4.140625" style="2" customWidth="1"/>
    <col min="9983" max="9990" width="5.140625" style="2" customWidth="1"/>
    <col min="9991" max="10182" width="12.7109375" style="2" customWidth="1"/>
    <col min="10183" max="10222" width="13.85546875" style="2"/>
    <col min="10223" max="10223" width="2" style="2" customWidth="1"/>
    <col min="10224" max="10224" width="10.7109375" style="2" customWidth="1"/>
    <col min="10225" max="10225" width="53.42578125" style="2" customWidth="1"/>
    <col min="10226" max="10226" width="26.5703125" style="2" bestFit="1" customWidth="1"/>
    <col min="10227" max="10227" width="17.42578125" style="2" customWidth="1"/>
    <col min="10228" max="10228" width="25.140625" style="2" customWidth="1"/>
    <col min="10229" max="10229" width="23.140625" style="2" customWidth="1"/>
    <col min="10230" max="10230" width="26.140625" style="2" customWidth="1"/>
    <col min="10231" max="10236" width="5.28515625" style="2" customWidth="1"/>
    <col min="10237" max="10238" width="4.140625" style="2" customWidth="1"/>
    <col min="10239" max="10246" width="5.140625" style="2" customWidth="1"/>
    <col min="10247" max="10438" width="12.7109375" style="2" customWidth="1"/>
    <col min="10439" max="10478" width="13.85546875" style="2"/>
    <col min="10479" max="10479" width="2" style="2" customWidth="1"/>
    <col min="10480" max="10480" width="10.7109375" style="2" customWidth="1"/>
    <col min="10481" max="10481" width="53.42578125" style="2" customWidth="1"/>
    <col min="10482" max="10482" width="26.5703125" style="2" bestFit="1" customWidth="1"/>
    <col min="10483" max="10483" width="17.42578125" style="2" customWidth="1"/>
    <col min="10484" max="10484" width="25.140625" style="2" customWidth="1"/>
    <col min="10485" max="10485" width="23.140625" style="2" customWidth="1"/>
    <col min="10486" max="10486" width="26.140625" style="2" customWidth="1"/>
    <col min="10487" max="10492" width="5.28515625" style="2" customWidth="1"/>
    <col min="10493" max="10494" width="4.140625" style="2" customWidth="1"/>
    <col min="10495" max="10502" width="5.140625" style="2" customWidth="1"/>
    <col min="10503" max="10694" width="12.7109375" style="2" customWidth="1"/>
    <col min="10695" max="10734" width="13.85546875" style="2"/>
    <col min="10735" max="10735" width="2" style="2" customWidth="1"/>
    <col min="10736" max="10736" width="10.7109375" style="2" customWidth="1"/>
    <col min="10737" max="10737" width="53.42578125" style="2" customWidth="1"/>
    <col min="10738" max="10738" width="26.5703125" style="2" bestFit="1" customWidth="1"/>
    <col min="10739" max="10739" width="17.42578125" style="2" customWidth="1"/>
    <col min="10740" max="10740" width="25.140625" style="2" customWidth="1"/>
    <col min="10741" max="10741" width="23.140625" style="2" customWidth="1"/>
    <col min="10742" max="10742" width="26.140625" style="2" customWidth="1"/>
    <col min="10743" max="10748" width="5.28515625" style="2" customWidth="1"/>
    <col min="10749" max="10750" width="4.140625" style="2" customWidth="1"/>
    <col min="10751" max="10758" width="5.140625" style="2" customWidth="1"/>
    <col min="10759" max="10950" width="12.7109375" style="2" customWidth="1"/>
    <col min="10951" max="10990" width="13.85546875" style="2"/>
    <col min="10991" max="10991" width="2" style="2" customWidth="1"/>
    <col min="10992" max="10992" width="10.7109375" style="2" customWidth="1"/>
    <col min="10993" max="10993" width="53.42578125" style="2" customWidth="1"/>
    <col min="10994" max="10994" width="26.5703125" style="2" bestFit="1" customWidth="1"/>
    <col min="10995" max="10995" width="17.42578125" style="2" customWidth="1"/>
    <col min="10996" max="10996" width="25.140625" style="2" customWidth="1"/>
    <col min="10997" max="10997" width="23.140625" style="2" customWidth="1"/>
    <col min="10998" max="10998" width="26.140625" style="2" customWidth="1"/>
    <col min="10999" max="11004" width="5.28515625" style="2" customWidth="1"/>
    <col min="11005" max="11006" width="4.140625" style="2" customWidth="1"/>
    <col min="11007" max="11014" width="5.140625" style="2" customWidth="1"/>
    <col min="11015" max="11206" width="12.7109375" style="2" customWidth="1"/>
    <col min="11207" max="11246" width="13.85546875" style="2"/>
    <col min="11247" max="11247" width="2" style="2" customWidth="1"/>
    <col min="11248" max="11248" width="10.7109375" style="2" customWidth="1"/>
    <col min="11249" max="11249" width="53.42578125" style="2" customWidth="1"/>
    <col min="11250" max="11250" width="26.5703125" style="2" bestFit="1" customWidth="1"/>
    <col min="11251" max="11251" width="17.42578125" style="2" customWidth="1"/>
    <col min="11252" max="11252" width="25.140625" style="2" customWidth="1"/>
    <col min="11253" max="11253" width="23.140625" style="2" customWidth="1"/>
    <col min="11254" max="11254" width="26.140625" style="2" customWidth="1"/>
    <col min="11255" max="11260" width="5.28515625" style="2" customWidth="1"/>
    <col min="11261" max="11262" width="4.140625" style="2" customWidth="1"/>
    <col min="11263" max="11270" width="5.140625" style="2" customWidth="1"/>
    <col min="11271" max="11462" width="12.7109375" style="2" customWidth="1"/>
    <col min="11463" max="11502" width="13.85546875" style="2"/>
    <col min="11503" max="11503" width="2" style="2" customWidth="1"/>
    <col min="11504" max="11504" width="10.7109375" style="2" customWidth="1"/>
    <col min="11505" max="11505" width="53.42578125" style="2" customWidth="1"/>
    <col min="11506" max="11506" width="26.5703125" style="2" bestFit="1" customWidth="1"/>
    <col min="11507" max="11507" width="17.42578125" style="2" customWidth="1"/>
    <col min="11508" max="11508" width="25.140625" style="2" customWidth="1"/>
    <col min="11509" max="11509" width="23.140625" style="2" customWidth="1"/>
    <col min="11510" max="11510" width="26.140625" style="2" customWidth="1"/>
    <col min="11511" max="11516" width="5.28515625" style="2" customWidth="1"/>
    <col min="11517" max="11518" width="4.140625" style="2" customWidth="1"/>
    <col min="11519" max="11526" width="5.140625" style="2" customWidth="1"/>
    <col min="11527" max="11718" width="12.7109375" style="2" customWidth="1"/>
    <col min="11719" max="11758" width="13.85546875" style="2"/>
    <col min="11759" max="11759" width="2" style="2" customWidth="1"/>
    <col min="11760" max="11760" width="10.7109375" style="2" customWidth="1"/>
    <col min="11761" max="11761" width="53.42578125" style="2" customWidth="1"/>
    <col min="11762" max="11762" width="26.5703125" style="2" bestFit="1" customWidth="1"/>
    <col min="11763" max="11763" width="17.42578125" style="2" customWidth="1"/>
    <col min="11764" max="11764" width="25.140625" style="2" customWidth="1"/>
    <col min="11765" max="11765" width="23.140625" style="2" customWidth="1"/>
    <col min="11766" max="11766" width="26.140625" style="2" customWidth="1"/>
    <col min="11767" max="11772" width="5.28515625" style="2" customWidth="1"/>
    <col min="11773" max="11774" width="4.140625" style="2" customWidth="1"/>
    <col min="11775" max="11782" width="5.140625" style="2" customWidth="1"/>
    <col min="11783" max="11974" width="12.7109375" style="2" customWidth="1"/>
    <col min="11975" max="12014" width="13.85546875" style="2"/>
    <col min="12015" max="12015" width="2" style="2" customWidth="1"/>
    <col min="12016" max="12016" width="10.7109375" style="2" customWidth="1"/>
    <col min="12017" max="12017" width="53.42578125" style="2" customWidth="1"/>
    <col min="12018" max="12018" width="26.5703125" style="2" bestFit="1" customWidth="1"/>
    <col min="12019" max="12019" width="17.42578125" style="2" customWidth="1"/>
    <col min="12020" max="12020" width="25.140625" style="2" customWidth="1"/>
    <col min="12021" max="12021" width="23.140625" style="2" customWidth="1"/>
    <col min="12022" max="12022" width="26.140625" style="2" customWidth="1"/>
    <col min="12023" max="12028" width="5.28515625" style="2" customWidth="1"/>
    <col min="12029" max="12030" width="4.140625" style="2" customWidth="1"/>
    <col min="12031" max="12038" width="5.140625" style="2" customWidth="1"/>
    <col min="12039" max="12230" width="12.7109375" style="2" customWidth="1"/>
    <col min="12231" max="12270" width="13.85546875" style="2"/>
    <col min="12271" max="12271" width="2" style="2" customWidth="1"/>
    <col min="12272" max="12272" width="10.7109375" style="2" customWidth="1"/>
    <col min="12273" max="12273" width="53.42578125" style="2" customWidth="1"/>
    <col min="12274" max="12274" width="26.5703125" style="2" bestFit="1" customWidth="1"/>
    <col min="12275" max="12275" width="17.42578125" style="2" customWidth="1"/>
    <col min="12276" max="12276" width="25.140625" style="2" customWidth="1"/>
    <col min="12277" max="12277" width="23.140625" style="2" customWidth="1"/>
    <col min="12278" max="12278" width="26.140625" style="2" customWidth="1"/>
    <col min="12279" max="12284" width="5.28515625" style="2" customWidth="1"/>
    <col min="12285" max="12286" width="4.140625" style="2" customWidth="1"/>
    <col min="12287" max="12294" width="5.140625" style="2" customWidth="1"/>
    <col min="12295" max="12486" width="12.7109375" style="2" customWidth="1"/>
    <col min="12487" max="12526" width="13.85546875" style="2"/>
    <col min="12527" max="12527" width="2" style="2" customWidth="1"/>
    <col min="12528" max="12528" width="10.7109375" style="2" customWidth="1"/>
    <col min="12529" max="12529" width="53.42578125" style="2" customWidth="1"/>
    <col min="12530" max="12530" width="26.5703125" style="2" bestFit="1" customWidth="1"/>
    <col min="12531" max="12531" width="17.42578125" style="2" customWidth="1"/>
    <col min="12532" max="12532" width="25.140625" style="2" customWidth="1"/>
    <col min="12533" max="12533" width="23.140625" style="2" customWidth="1"/>
    <col min="12534" max="12534" width="26.140625" style="2" customWidth="1"/>
    <col min="12535" max="12540" width="5.28515625" style="2" customWidth="1"/>
    <col min="12541" max="12542" width="4.140625" style="2" customWidth="1"/>
    <col min="12543" max="12550" width="5.140625" style="2" customWidth="1"/>
    <col min="12551" max="12742" width="12.7109375" style="2" customWidth="1"/>
    <col min="12743" max="12782" width="13.85546875" style="2"/>
    <col min="12783" max="12783" width="2" style="2" customWidth="1"/>
    <col min="12784" max="12784" width="10.7109375" style="2" customWidth="1"/>
    <col min="12785" max="12785" width="53.42578125" style="2" customWidth="1"/>
    <col min="12786" max="12786" width="26.5703125" style="2" bestFit="1" customWidth="1"/>
    <col min="12787" max="12787" width="17.42578125" style="2" customWidth="1"/>
    <col min="12788" max="12788" width="25.140625" style="2" customWidth="1"/>
    <col min="12789" max="12789" width="23.140625" style="2" customWidth="1"/>
    <col min="12790" max="12790" width="26.140625" style="2" customWidth="1"/>
    <col min="12791" max="12796" width="5.28515625" style="2" customWidth="1"/>
    <col min="12797" max="12798" width="4.140625" style="2" customWidth="1"/>
    <col min="12799" max="12806" width="5.140625" style="2" customWidth="1"/>
    <col min="12807" max="12998" width="12.7109375" style="2" customWidth="1"/>
    <col min="12999" max="13038" width="13.85546875" style="2"/>
    <col min="13039" max="13039" width="2" style="2" customWidth="1"/>
    <col min="13040" max="13040" width="10.7109375" style="2" customWidth="1"/>
    <col min="13041" max="13041" width="53.42578125" style="2" customWidth="1"/>
    <col min="13042" max="13042" width="26.5703125" style="2" bestFit="1" customWidth="1"/>
    <col min="13043" max="13043" width="17.42578125" style="2" customWidth="1"/>
    <col min="13044" max="13044" width="25.140625" style="2" customWidth="1"/>
    <col min="13045" max="13045" width="23.140625" style="2" customWidth="1"/>
    <col min="13046" max="13046" width="26.140625" style="2" customWidth="1"/>
    <col min="13047" max="13052" width="5.28515625" style="2" customWidth="1"/>
    <col min="13053" max="13054" width="4.140625" style="2" customWidth="1"/>
    <col min="13055" max="13062" width="5.140625" style="2" customWidth="1"/>
    <col min="13063" max="13254" width="12.7109375" style="2" customWidth="1"/>
    <col min="13255" max="13294" width="13.85546875" style="2"/>
    <col min="13295" max="13295" width="2" style="2" customWidth="1"/>
    <col min="13296" max="13296" width="10.7109375" style="2" customWidth="1"/>
    <col min="13297" max="13297" width="53.42578125" style="2" customWidth="1"/>
    <col min="13298" max="13298" width="26.5703125" style="2" bestFit="1" customWidth="1"/>
    <col min="13299" max="13299" width="17.42578125" style="2" customWidth="1"/>
    <col min="13300" max="13300" width="25.140625" style="2" customWidth="1"/>
    <col min="13301" max="13301" width="23.140625" style="2" customWidth="1"/>
    <col min="13302" max="13302" width="26.140625" style="2" customWidth="1"/>
    <col min="13303" max="13308" width="5.28515625" style="2" customWidth="1"/>
    <col min="13309" max="13310" width="4.140625" style="2" customWidth="1"/>
    <col min="13311" max="13318" width="5.140625" style="2" customWidth="1"/>
    <col min="13319" max="13510" width="12.7109375" style="2" customWidth="1"/>
    <col min="13511" max="13550" width="13.85546875" style="2"/>
    <col min="13551" max="13551" width="2" style="2" customWidth="1"/>
    <col min="13552" max="13552" width="10.7109375" style="2" customWidth="1"/>
    <col min="13553" max="13553" width="53.42578125" style="2" customWidth="1"/>
    <col min="13554" max="13554" width="26.5703125" style="2" bestFit="1" customWidth="1"/>
    <col min="13555" max="13555" width="17.42578125" style="2" customWidth="1"/>
    <col min="13556" max="13556" width="25.140625" style="2" customWidth="1"/>
    <col min="13557" max="13557" width="23.140625" style="2" customWidth="1"/>
    <col min="13558" max="13558" width="26.140625" style="2" customWidth="1"/>
    <col min="13559" max="13564" width="5.28515625" style="2" customWidth="1"/>
    <col min="13565" max="13566" width="4.140625" style="2" customWidth="1"/>
    <col min="13567" max="13574" width="5.140625" style="2" customWidth="1"/>
    <col min="13575" max="13766" width="12.7109375" style="2" customWidth="1"/>
    <col min="13767" max="13806" width="13.85546875" style="2"/>
    <col min="13807" max="13807" width="2" style="2" customWidth="1"/>
    <col min="13808" max="13808" width="10.7109375" style="2" customWidth="1"/>
    <col min="13809" max="13809" width="53.42578125" style="2" customWidth="1"/>
    <col min="13810" max="13810" width="26.5703125" style="2" bestFit="1" customWidth="1"/>
    <col min="13811" max="13811" width="17.42578125" style="2" customWidth="1"/>
    <col min="13812" max="13812" width="25.140625" style="2" customWidth="1"/>
    <col min="13813" max="13813" width="23.140625" style="2" customWidth="1"/>
    <col min="13814" max="13814" width="26.140625" style="2" customWidth="1"/>
    <col min="13815" max="13820" width="5.28515625" style="2" customWidth="1"/>
    <col min="13821" max="13822" width="4.140625" style="2" customWidth="1"/>
    <col min="13823" max="13830" width="5.140625" style="2" customWidth="1"/>
    <col min="13831" max="14022" width="12.7109375" style="2" customWidth="1"/>
    <col min="14023" max="14062" width="13.85546875" style="2"/>
    <col min="14063" max="14063" width="2" style="2" customWidth="1"/>
    <col min="14064" max="14064" width="10.7109375" style="2" customWidth="1"/>
    <col min="14065" max="14065" width="53.42578125" style="2" customWidth="1"/>
    <col min="14066" max="14066" width="26.5703125" style="2" bestFit="1" customWidth="1"/>
    <col min="14067" max="14067" width="17.42578125" style="2" customWidth="1"/>
    <col min="14068" max="14068" width="25.140625" style="2" customWidth="1"/>
    <col min="14069" max="14069" width="23.140625" style="2" customWidth="1"/>
    <col min="14070" max="14070" width="26.140625" style="2" customWidth="1"/>
    <col min="14071" max="14076" width="5.28515625" style="2" customWidth="1"/>
    <col min="14077" max="14078" width="4.140625" style="2" customWidth="1"/>
    <col min="14079" max="14086" width="5.140625" style="2" customWidth="1"/>
    <col min="14087" max="14278" width="12.7109375" style="2" customWidth="1"/>
    <col min="14279" max="14318" width="13.85546875" style="2"/>
    <col min="14319" max="14319" width="2" style="2" customWidth="1"/>
    <col min="14320" max="14320" width="10.7109375" style="2" customWidth="1"/>
    <col min="14321" max="14321" width="53.42578125" style="2" customWidth="1"/>
    <col min="14322" max="14322" width="26.5703125" style="2" bestFit="1" customWidth="1"/>
    <col min="14323" max="14323" width="17.42578125" style="2" customWidth="1"/>
    <col min="14324" max="14324" width="25.140625" style="2" customWidth="1"/>
    <col min="14325" max="14325" width="23.140625" style="2" customWidth="1"/>
    <col min="14326" max="14326" width="26.140625" style="2" customWidth="1"/>
    <col min="14327" max="14332" width="5.28515625" style="2" customWidth="1"/>
    <col min="14333" max="14334" width="4.140625" style="2" customWidth="1"/>
    <col min="14335" max="14342" width="5.140625" style="2" customWidth="1"/>
    <col min="14343" max="14534" width="12.7109375" style="2" customWidth="1"/>
    <col min="14535" max="14574" width="13.85546875" style="2"/>
    <col min="14575" max="14575" width="2" style="2" customWidth="1"/>
    <col min="14576" max="14576" width="10.7109375" style="2" customWidth="1"/>
    <col min="14577" max="14577" width="53.42578125" style="2" customWidth="1"/>
    <col min="14578" max="14578" width="26.5703125" style="2" bestFit="1" customWidth="1"/>
    <col min="14579" max="14579" width="17.42578125" style="2" customWidth="1"/>
    <col min="14580" max="14580" width="25.140625" style="2" customWidth="1"/>
    <col min="14581" max="14581" width="23.140625" style="2" customWidth="1"/>
    <col min="14582" max="14582" width="26.140625" style="2" customWidth="1"/>
    <col min="14583" max="14588" width="5.28515625" style="2" customWidth="1"/>
    <col min="14589" max="14590" width="4.140625" style="2" customWidth="1"/>
    <col min="14591" max="14598" width="5.140625" style="2" customWidth="1"/>
    <col min="14599" max="14790" width="12.7109375" style="2" customWidth="1"/>
    <col min="14791" max="14830" width="13.85546875" style="2"/>
    <col min="14831" max="14831" width="2" style="2" customWidth="1"/>
    <col min="14832" max="14832" width="10.7109375" style="2" customWidth="1"/>
    <col min="14833" max="14833" width="53.42578125" style="2" customWidth="1"/>
    <col min="14834" max="14834" width="26.5703125" style="2" bestFit="1" customWidth="1"/>
    <col min="14835" max="14835" width="17.42578125" style="2" customWidth="1"/>
    <col min="14836" max="14836" width="25.140625" style="2" customWidth="1"/>
    <col min="14837" max="14837" width="23.140625" style="2" customWidth="1"/>
    <col min="14838" max="14838" width="26.140625" style="2" customWidth="1"/>
    <col min="14839" max="14844" width="5.28515625" style="2" customWidth="1"/>
    <col min="14845" max="14846" width="4.140625" style="2" customWidth="1"/>
    <col min="14847" max="14854" width="5.140625" style="2" customWidth="1"/>
    <col min="14855" max="15046" width="12.7109375" style="2" customWidth="1"/>
    <col min="15047" max="15086" width="13.85546875" style="2"/>
    <col min="15087" max="15087" width="2" style="2" customWidth="1"/>
    <col min="15088" max="15088" width="10.7109375" style="2" customWidth="1"/>
    <col min="15089" max="15089" width="53.42578125" style="2" customWidth="1"/>
    <col min="15090" max="15090" width="26.5703125" style="2" bestFit="1" customWidth="1"/>
    <col min="15091" max="15091" width="17.42578125" style="2" customWidth="1"/>
    <col min="15092" max="15092" width="25.140625" style="2" customWidth="1"/>
    <col min="15093" max="15093" width="23.140625" style="2" customWidth="1"/>
    <col min="15094" max="15094" width="26.140625" style="2" customWidth="1"/>
    <col min="15095" max="15100" width="5.28515625" style="2" customWidth="1"/>
    <col min="15101" max="15102" width="4.140625" style="2" customWidth="1"/>
    <col min="15103" max="15110" width="5.140625" style="2" customWidth="1"/>
    <col min="15111" max="15302" width="12.7109375" style="2" customWidth="1"/>
    <col min="15303" max="15342" width="13.85546875" style="2"/>
    <col min="15343" max="15343" width="2" style="2" customWidth="1"/>
    <col min="15344" max="15344" width="10.7109375" style="2" customWidth="1"/>
    <col min="15345" max="15345" width="53.42578125" style="2" customWidth="1"/>
    <col min="15346" max="15346" width="26.5703125" style="2" bestFit="1" customWidth="1"/>
    <col min="15347" max="15347" width="17.42578125" style="2" customWidth="1"/>
    <col min="15348" max="15348" width="25.140625" style="2" customWidth="1"/>
    <col min="15349" max="15349" width="23.140625" style="2" customWidth="1"/>
    <col min="15350" max="15350" width="26.140625" style="2" customWidth="1"/>
    <col min="15351" max="15356" width="5.28515625" style="2" customWidth="1"/>
    <col min="15357" max="15358" width="4.140625" style="2" customWidth="1"/>
    <col min="15359" max="15366" width="5.140625" style="2" customWidth="1"/>
    <col min="15367" max="15558" width="12.7109375" style="2" customWidth="1"/>
    <col min="15559" max="15598" width="13.85546875" style="2"/>
    <col min="15599" max="15599" width="2" style="2" customWidth="1"/>
    <col min="15600" max="15600" width="10.7109375" style="2" customWidth="1"/>
    <col min="15601" max="15601" width="53.42578125" style="2" customWidth="1"/>
    <col min="15602" max="15602" width="26.5703125" style="2" bestFit="1" customWidth="1"/>
    <col min="15603" max="15603" width="17.42578125" style="2" customWidth="1"/>
    <col min="15604" max="15604" width="25.140625" style="2" customWidth="1"/>
    <col min="15605" max="15605" width="23.140625" style="2" customWidth="1"/>
    <col min="15606" max="15606" width="26.140625" style="2" customWidth="1"/>
    <col min="15607" max="15612" width="5.28515625" style="2" customWidth="1"/>
    <col min="15613" max="15614" width="4.140625" style="2" customWidth="1"/>
    <col min="15615" max="15622" width="5.140625" style="2" customWidth="1"/>
    <col min="15623" max="15814" width="12.7109375" style="2" customWidth="1"/>
    <col min="15815" max="15854" width="13.85546875" style="2"/>
    <col min="15855" max="15855" width="2" style="2" customWidth="1"/>
    <col min="15856" max="15856" width="10.7109375" style="2" customWidth="1"/>
    <col min="15857" max="15857" width="53.42578125" style="2" customWidth="1"/>
    <col min="15858" max="15858" width="26.5703125" style="2" bestFit="1" customWidth="1"/>
    <col min="15859" max="15859" width="17.42578125" style="2" customWidth="1"/>
    <col min="15860" max="15860" width="25.140625" style="2" customWidth="1"/>
    <col min="15861" max="15861" width="23.140625" style="2" customWidth="1"/>
    <col min="15862" max="15862" width="26.140625" style="2" customWidth="1"/>
    <col min="15863" max="15868" width="5.28515625" style="2" customWidth="1"/>
    <col min="15869" max="15870" width="4.140625" style="2" customWidth="1"/>
    <col min="15871" max="15878" width="5.140625" style="2" customWidth="1"/>
    <col min="15879" max="16070" width="12.7109375" style="2" customWidth="1"/>
    <col min="16071" max="16110" width="13.85546875" style="2"/>
    <col min="16111" max="16111" width="2" style="2" customWidth="1"/>
    <col min="16112" max="16112" width="10.7109375" style="2" customWidth="1"/>
    <col min="16113" max="16113" width="53.42578125" style="2" customWidth="1"/>
    <col min="16114" max="16114" width="26.5703125" style="2" bestFit="1" customWidth="1"/>
    <col min="16115" max="16115" width="17.42578125" style="2" customWidth="1"/>
    <col min="16116" max="16116" width="25.140625" style="2" customWidth="1"/>
    <col min="16117" max="16117" width="23.140625" style="2" customWidth="1"/>
    <col min="16118" max="16118" width="26.140625" style="2" customWidth="1"/>
    <col min="16119" max="16124" width="5.28515625" style="2" customWidth="1"/>
    <col min="16125" max="16126" width="4.140625" style="2" customWidth="1"/>
    <col min="16127" max="16134" width="5.140625" style="2" customWidth="1"/>
    <col min="16135" max="16326" width="12.7109375" style="2" customWidth="1"/>
    <col min="16327" max="16384" width="13.85546875" style="2"/>
  </cols>
  <sheetData>
    <row r="1" spans="1:198" x14ac:dyDescent="0.3">
      <c r="A1" s="86"/>
      <c r="B1" s="87"/>
      <c r="C1" s="88"/>
      <c r="D1" s="89"/>
      <c r="E1" s="89"/>
      <c r="F1" s="90"/>
      <c r="G1" s="90"/>
      <c r="H1" s="91"/>
      <c r="I1" s="91"/>
      <c r="J1" s="92"/>
      <c r="K1" s="91"/>
      <c r="L1" s="93"/>
    </row>
    <row r="2" spans="1:198" ht="23.25" customHeight="1" x14ac:dyDescent="0.3">
      <c r="A2" s="94"/>
      <c r="B2" s="164"/>
      <c r="C2" s="165"/>
      <c r="D2" s="172" t="s">
        <v>39</v>
      </c>
      <c r="E2" s="173"/>
      <c r="F2" s="173"/>
      <c r="G2" s="173"/>
      <c r="H2" s="174"/>
      <c r="I2" s="161"/>
      <c r="J2" s="162"/>
      <c r="K2" s="163"/>
      <c r="L2" s="95"/>
    </row>
    <row r="3" spans="1:198" ht="23.25" customHeight="1" x14ac:dyDescent="0.3">
      <c r="A3" s="94"/>
      <c r="B3" s="166"/>
      <c r="C3" s="167"/>
      <c r="D3" s="175"/>
      <c r="E3" s="176"/>
      <c r="F3" s="176"/>
      <c r="G3" s="176"/>
      <c r="H3" s="177"/>
      <c r="I3" s="161" t="s">
        <v>40</v>
      </c>
      <c r="J3" s="162"/>
      <c r="K3" s="163"/>
      <c r="L3" s="95"/>
    </row>
    <row r="4" spans="1:198" ht="23.25" customHeight="1" x14ac:dyDescent="0.3">
      <c r="A4" s="94"/>
      <c r="B4" s="168"/>
      <c r="C4" s="169"/>
      <c r="D4" s="178" t="s">
        <v>38</v>
      </c>
      <c r="E4" s="179"/>
      <c r="F4" s="179"/>
      <c r="G4" s="179"/>
      <c r="H4" s="165"/>
      <c r="I4" s="161" t="s">
        <v>41</v>
      </c>
      <c r="J4" s="162"/>
      <c r="K4" s="163"/>
      <c r="L4" s="95"/>
    </row>
    <row r="5" spans="1:198" ht="21" customHeight="1" x14ac:dyDescent="0.3">
      <c r="A5" s="94"/>
      <c r="B5" s="170" t="s">
        <v>43</v>
      </c>
      <c r="C5" s="171"/>
      <c r="D5" s="168"/>
      <c r="E5" s="180"/>
      <c r="F5" s="180"/>
      <c r="G5" s="180"/>
      <c r="H5" s="169"/>
      <c r="I5" s="161" t="s">
        <v>42</v>
      </c>
      <c r="J5" s="162"/>
      <c r="K5" s="163"/>
      <c r="L5" s="95"/>
    </row>
    <row r="6" spans="1:198" ht="15.75" customHeight="1" thickBot="1" x14ac:dyDescent="0.35">
      <c r="A6" s="94"/>
      <c r="B6" s="98"/>
      <c r="C6" s="98"/>
      <c r="D6" s="99"/>
      <c r="H6" s="100"/>
      <c r="I6" s="100"/>
      <c r="J6" s="111"/>
      <c r="K6" s="100"/>
      <c r="L6" s="95"/>
    </row>
    <row r="7" spans="1:198" ht="17.25" hidden="1" thickBot="1" x14ac:dyDescent="0.35">
      <c r="A7" s="94"/>
      <c r="B7" s="86"/>
      <c r="C7" s="2"/>
      <c r="E7" s="89"/>
      <c r="F7" s="90"/>
      <c r="L7" s="112"/>
    </row>
    <row r="8" spans="1:198" ht="17.25" thickBot="1" x14ac:dyDescent="0.35">
      <c r="A8" s="94"/>
      <c r="B8" s="86"/>
      <c r="C8" s="88"/>
      <c r="D8" s="89"/>
      <c r="E8" s="89"/>
      <c r="F8" s="90"/>
      <c r="G8" s="90"/>
      <c r="H8" s="91"/>
      <c r="I8" s="91"/>
      <c r="J8" s="92"/>
      <c r="K8" s="93"/>
      <c r="L8" s="112"/>
    </row>
    <row r="9" spans="1:198" ht="16.5" customHeight="1" thickBot="1" x14ac:dyDescent="0.35">
      <c r="A9" s="94"/>
      <c r="B9" s="114"/>
      <c r="C9" s="195" t="s">
        <v>127</v>
      </c>
      <c r="D9" s="196"/>
      <c r="E9" s="196"/>
      <c r="F9" s="196"/>
      <c r="G9" s="196"/>
      <c r="H9" s="196"/>
      <c r="I9" s="197"/>
      <c r="J9" s="16"/>
      <c r="K9" s="95"/>
      <c r="L9" s="112"/>
    </row>
    <row r="10" spans="1:198" ht="24.75" customHeight="1" x14ac:dyDescent="0.3">
      <c r="A10" s="94"/>
      <c r="B10" s="114"/>
      <c r="C10" s="189" t="s">
        <v>35</v>
      </c>
      <c r="D10" s="190"/>
      <c r="E10" s="190"/>
      <c r="F10" s="190"/>
      <c r="G10" s="190"/>
      <c r="H10" s="190"/>
      <c r="I10" s="191"/>
      <c r="J10" s="17"/>
      <c r="K10" s="95"/>
      <c r="L10" s="112"/>
    </row>
    <row r="11" spans="1:198" ht="26.25" customHeight="1" thickBot="1" x14ac:dyDescent="0.35">
      <c r="A11" s="94"/>
      <c r="B11" s="114"/>
      <c r="C11" s="192"/>
      <c r="D11" s="193"/>
      <c r="E11" s="193"/>
      <c r="F11" s="193"/>
      <c r="G11" s="193"/>
      <c r="H11" s="193"/>
      <c r="I11" s="194"/>
      <c r="J11" s="17"/>
      <c r="K11" s="95"/>
      <c r="L11" s="112"/>
    </row>
    <row r="12" spans="1:198" s="3" customFormat="1" x14ac:dyDescent="0.3">
      <c r="A12" s="96"/>
      <c r="B12" s="116"/>
      <c r="C12" s="185" t="s">
        <v>117</v>
      </c>
      <c r="D12" s="218" t="s">
        <v>1</v>
      </c>
      <c r="E12" s="104" t="s">
        <v>2</v>
      </c>
      <c r="F12" s="218" t="s">
        <v>110</v>
      </c>
      <c r="G12" s="185" t="s">
        <v>0</v>
      </c>
      <c r="H12" s="185" t="s">
        <v>45</v>
      </c>
      <c r="I12" s="106" t="s">
        <v>3</v>
      </c>
      <c r="J12" s="1"/>
      <c r="K12" s="95"/>
      <c r="L12" s="11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</row>
    <row r="13" spans="1:198" s="3" customFormat="1" ht="48.75" customHeight="1" x14ac:dyDescent="0.3">
      <c r="A13" s="96"/>
      <c r="B13" s="116"/>
      <c r="C13" s="186"/>
      <c r="D13" s="198"/>
      <c r="E13" s="105" t="s">
        <v>4</v>
      </c>
      <c r="F13" s="221"/>
      <c r="G13" s="186"/>
      <c r="H13" s="186"/>
      <c r="I13" s="107" t="s">
        <v>5</v>
      </c>
      <c r="J13" s="1"/>
      <c r="K13" s="95"/>
      <c r="L13" s="11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</row>
    <row r="14" spans="1:198" s="3" customFormat="1" ht="28.5" customHeight="1" thickBot="1" x14ac:dyDescent="0.35">
      <c r="A14" s="96"/>
      <c r="B14" s="116"/>
      <c r="C14" s="63"/>
      <c r="D14" s="199"/>
      <c r="E14" s="64" t="s">
        <v>7</v>
      </c>
      <c r="F14" s="64" t="s">
        <v>8</v>
      </c>
      <c r="G14" s="64" t="s">
        <v>6</v>
      </c>
      <c r="H14" s="63" t="s">
        <v>9</v>
      </c>
      <c r="I14" s="108" t="s">
        <v>114</v>
      </c>
      <c r="J14" s="1"/>
      <c r="K14" s="95"/>
      <c r="L14" s="11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</row>
    <row r="15" spans="1:198" s="3" customFormat="1" ht="27.75" customHeight="1" x14ac:dyDescent="0.3">
      <c r="A15" s="96"/>
      <c r="B15" s="116"/>
      <c r="C15" s="205" t="s">
        <v>10</v>
      </c>
      <c r="D15" s="206"/>
      <c r="E15" s="206"/>
      <c r="F15" s="206"/>
      <c r="G15" s="206"/>
      <c r="H15" s="206"/>
      <c r="I15" s="207"/>
      <c r="J15" s="1"/>
      <c r="K15" s="95"/>
      <c r="L15" s="11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</row>
    <row r="16" spans="1:198" s="3" customFormat="1" ht="19.5" customHeight="1" x14ac:dyDescent="0.25">
      <c r="A16" s="96"/>
      <c r="B16" s="116"/>
      <c r="C16" s="208" t="s">
        <v>44</v>
      </c>
      <c r="D16" s="209"/>
      <c r="E16" s="209"/>
      <c r="F16" s="209"/>
      <c r="G16" s="209"/>
      <c r="H16" s="209"/>
      <c r="I16" s="210"/>
      <c r="J16" s="1"/>
      <c r="K16" s="95"/>
      <c r="L16" s="112"/>
      <c r="M16" s="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</row>
    <row r="17" spans="1:198" s="3" customFormat="1" x14ac:dyDescent="0.3">
      <c r="A17" s="96"/>
      <c r="B17" s="116"/>
      <c r="C17" s="208" t="s">
        <v>11</v>
      </c>
      <c r="D17" s="209"/>
      <c r="E17" s="209"/>
      <c r="F17" s="209"/>
      <c r="G17" s="209"/>
      <c r="H17" s="209"/>
      <c r="I17" s="210"/>
      <c r="J17" s="1"/>
      <c r="K17" s="95"/>
      <c r="L17" s="11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</row>
    <row r="18" spans="1:198" s="3" customFormat="1" ht="28.5" x14ac:dyDescent="0.3">
      <c r="A18" s="96"/>
      <c r="B18" s="116"/>
      <c r="C18" s="65" t="s">
        <v>120</v>
      </c>
      <c r="D18" s="123" t="s">
        <v>122</v>
      </c>
      <c r="E18" s="121"/>
      <c r="F18" s="122">
        <v>0.4</v>
      </c>
      <c r="G18" s="65">
        <v>1</v>
      </c>
      <c r="H18" s="47">
        <v>3</v>
      </c>
      <c r="I18" s="66">
        <f>ROUND(H18*G18*F18*E18,0)</f>
        <v>0</v>
      </c>
      <c r="J18" s="1"/>
      <c r="K18" s="95"/>
      <c r="L18" s="112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</row>
    <row r="19" spans="1:198" s="3" customFormat="1" x14ac:dyDescent="0.3">
      <c r="A19" s="96"/>
      <c r="B19" s="116"/>
      <c r="C19" s="208" t="s">
        <v>46</v>
      </c>
      <c r="D19" s="209"/>
      <c r="E19" s="209"/>
      <c r="F19" s="209"/>
      <c r="G19" s="209"/>
      <c r="H19" s="209"/>
      <c r="I19" s="210"/>
      <c r="J19" s="1"/>
      <c r="K19" s="95"/>
      <c r="L19" s="11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</row>
    <row r="20" spans="1:198" s="3" customFormat="1" x14ac:dyDescent="0.3">
      <c r="A20" s="96"/>
      <c r="B20" s="116"/>
      <c r="C20" s="200" t="s">
        <v>47</v>
      </c>
      <c r="D20" s="201"/>
      <c r="E20" s="201"/>
      <c r="F20" s="201"/>
      <c r="G20" s="201"/>
      <c r="H20" s="202"/>
      <c r="I20" s="128">
        <f>+I18</f>
        <v>0</v>
      </c>
      <c r="J20" s="1"/>
      <c r="K20" s="95"/>
      <c r="L20" s="112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</row>
    <row r="21" spans="1:198" s="3" customFormat="1" x14ac:dyDescent="0.3">
      <c r="A21" s="96"/>
      <c r="B21" s="116"/>
      <c r="C21" s="200" t="s">
        <v>115</v>
      </c>
      <c r="D21" s="201"/>
      <c r="E21" s="201"/>
      <c r="F21" s="201"/>
      <c r="G21" s="201"/>
      <c r="H21" s="202"/>
      <c r="I21" s="137">
        <f>+'FACTOR MULTIPLICADOR ENTIDAD'!I42</f>
        <v>2.1000333333333332</v>
      </c>
      <c r="J21" s="1"/>
      <c r="K21" s="95"/>
      <c r="L21" s="112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</row>
    <row r="22" spans="1:198" s="3" customFormat="1" ht="16.5" customHeight="1" thickBot="1" x14ac:dyDescent="0.3">
      <c r="A22" s="96"/>
      <c r="B22" s="116"/>
      <c r="C22" s="200" t="s">
        <v>116</v>
      </c>
      <c r="D22" s="201"/>
      <c r="E22" s="201"/>
      <c r="F22" s="201"/>
      <c r="G22" s="201"/>
      <c r="H22" s="202"/>
      <c r="I22" s="128">
        <f>ROUND(I21*I20,0)</f>
        <v>0</v>
      </c>
      <c r="J22" s="6"/>
      <c r="K22" s="95"/>
      <c r="L22" s="11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</row>
    <row r="23" spans="1:198" s="3" customFormat="1" x14ac:dyDescent="0.3">
      <c r="A23" s="96"/>
      <c r="B23" s="116"/>
      <c r="C23" s="185" t="s">
        <v>117</v>
      </c>
      <c r="D23" s="187" t="s">
        <v>12</v>
      </c>
      <c r="E23" s="198" t="s">
        <v>13</v>
      </c>
      <c r="F23" s="217" t="s">
        <v>0</v>
      </c>
      <c r="G23" s="109" t="s">
        <v>14</v>
      </c>
      <c r="H23" s="219" t="s">
        <v>45</v>
      </c>
      <c r="I23" s="110" t="s">
        <v>3</v>
      </c>
      <c r="J23" s="1"/>
      <c r="K23" s="95"/>
      <c r="L23" s="95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</row>
    <row r="24" spans="1:198" s="3" customFormat="1" x14ac:dyDescent="0.3">
      <c r="A24" s="96"/>
      <c r="B24" s="116"/>
      <c r="C24" s="186"/>
      <c r="D24" s="187"/>
      <c r="E24" s="198"/>
      <c r="F24" s="186"/>
      <c r="G24" s="61" t="s">
        <v>15</v>
      </c>
      <c r="H24" s="220"/>
      <c r="I24" s="62" t="s">
        <v>5</v>
      </c>
      <c r="J24" s="1"/>
      <c r="K24" s="95"/>
      <c r="L24" s="11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</row>
    <row r="25" spans="1:198" s="3" customFormat="1" ht="17.25" thickBot="1" x14ac:dyDescent="0.35">
      <c r="A25" s="96"/>
      <c r="B25" s="116"/>
      <c r="C25" s="63"/>
      <c r="D25" s="188"/>
      <c r="E25" s="199"/>
      <c r="F25" s="63" t="s">
        <v>48</v>
      </c>
      <c r="G25" s="64" t="s">
        <v>16</v>
      </c>
      <c r="H25" s="64" t="s">
        <v>113</v>
      </c>
      <c r="I25" s="108" t="s">
        <v>111</v>
      </c>
      <c r="J25" s="1"/>
      <c r="K25" s="95"/>
      <c r="L25" s="112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</row>
    <row r="26" spans="1:198" s="3" customFormat="1" ht="30" customHeight="1" x14ac:dyDescent="0.3">
      <c r="A26" s="96"/>
      <c r="B26" s="116"/>
      <c r="C26" s="205" t="s">
        <v>17</v>
      </c>
      <c r="D26" s="206"/>
      <c r="E26" s="206"/>
      <c r="F26" s="206"/>
      <c r="G26" s="206"/>
      <c r="H26" s="206"/>
      <c r="I26" s="207"/>
      <c r="J26" s="1"/>
      <c r="K26" s="95"/>
      <c r="L26" s="112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</row>
    <row r="27" spans="1:198" s="3" customFormat="1" x14ac:dyDescent="0.3">
      <c r="A27" s="96"/>
      <c r="B27" s="116"/>
      <c r="C27" s="208" t="s">
        <v>17</v>
      </c>
      <c r="D27" s="209"/>
      <c r="E27" s="209"/>
      <c r="F27" s="209"/>
      <c r="G27" s="209"/>
      <c r="H27" s="209"/>
      <c r="I27" s="210"/>
      <c r="J27" s="1"/>
      <c r="K27" s="95"/>
      <c r="L27" s="112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</row>
    <row r="28" spans="1:198" s="3" customFormat="1" ht="36" customHeight="1" x14ac:dyDescent="0.3">
      <c r="A28" s="96"/>
      <c r="B28" s="116"/>
      <c r="C28" s="156" t="s">
        <v>124</v>
      </c>
      <c r="D28" s="158" t="s">
        <v>50</v>
      </c>
      <c r="E28" s="124" t="s">
        <v>51</v>
      </c>
      <c r="F28" s="65">
        <v>1</v>
      </c>
      <c r="G28" s="159"/>
      <c r="H28" s="67">
        <v>3</v>
      </c>
      <c r="I28" s="66">
        <f>ROUND(G28*F28*H28,0)</f>
        <v>0</v>
      </c>
      <c r="J28" s="1"/>
      <c r="K28" s="113"/>
      <c r="L28" s="112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</row>
    <row r="29" spans="1:198" s="3" customFormat="1" ht="108.75" customHeight="1" x14ac:dyDescent="0.3">
      <c r="A29" s="96"/>
      <c r="B29" s="116"/>
      <c r="C29" s="156" t="s">
        <v>125</v>
      </c>
      <c r="D29" s="157" t="s">
        <v>118</v>
      </c>
      <c r="E29" s="124" t="s">
        <v>52</v>
      </c>
      <c r="F29" s="65">
        <v>1</v>
      </c>
      <c r="G29" s="159"/>
      <c r="H29" s="67">
        <v>3</v>
      </c>
      <c r="I29" s="66">
        <f>ROUND(G29*F29*H29,0)</f>
        <v>0</v>
      </c>
      <c r="J29" s="1"/>
      <c r="K29" s="113"/>
      <c r="L29" s="95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</row>
    <row r="30" spans="1:198" s="3" customFormat="1" ht="41.25" customHeight="1" thickBot="1" x14ac:dyDescent="0.35">
      <c r="A30" s="96"/>
      <c r="B30" s="116"/>
      <c r="C30" s="156" t="s">
        <v>126</v>
      </c>
      <c r="D30" s="158" t="s">
        <v>119</v>
      </c>
      <c r="E30" s="124" t="s">
        <v>52</v>
      </c>
      <c r="F30" s="65">
        <v>1</v>
      </c>
      <c r="G30" s="159"/>
      <c r="H30" s="67">
        <v>3</v>
      </c>
      <c r="I30" s="66">
        <f t="shared" ref="I30" si="0">ROUND(G30*F30*H30,0)</f>
        <v>0</v>
      </c>
      <c r="J30" s="1"/>
      <c r="K30" s="113"/>
      <c r="L30" s="112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</row>
    <row r="31" spans="1:198" s="3" customFormat="1" ht="16.5" customHeight="1" x14ac:dyDescent="0.3">
      <c r="A31" s="96"/>
      <c r="B31" s="116"/>
      <c r="C31" s="214" t="s">
        <v>112</v>
      </c>
      <c r="D31" s="215"/>
      <c r="E31" s="215"/>
      <c r="F31" s="215"/>
      <c r="G31" s="215"/>
      <c r="H31" s="216"/>
      <c r="I31" s="68">
        <f>+I28+I29+I30</f>
        <v>0</v>
      </c>
      <c r="J31" s="7"/>
      <c r="K31" s="95"/>
      <c r="L31" s="112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</row>
    <row r="32" spans="1:198" s="3" customFormat="1" ht="17.25" customHeight="1" x14ac:dyDescent="0.25">
      <c r="A32" s="96"/>
      <c r="B32" s="116"/>
      <c r="C32" s="200" t="s">
        <v>121</v>
      </c>
      <c r="D32" s="201"/>
      <c r="E32" s="201"/>
      <c r="F32" s="201"/>
      <c r="G32" s="201"/>
      <c r="H32" s="202"/>
      <c r="I32" s="69">
        <f>+I31+I22</f>
        <v>0</v>
      </c>
      <c r="J32" s="8"/>
      <c r="K32" s="118"/>
      <c r="L32" s="112"/>
      <c r="M32" s="9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</row>
    <row r="33" spans="1:198" s="3" customFormat="1" x14ac:dyDescent="0.3">
      <c r="A33" s="116"/>
      <c r="B33" s="96"/>
      <c r="C33" s="200" t="s">
        <v>49</v>
      </c>
      <c r="D33" s="201"/>
      <c r="E33" s="201"/>
      <c r="F33" s="201"/>
      <c r="G33" s="201"/>
      <c r="H33" s="202"/>
      <c r="I33" s="70">
        <f>ROUND(I32*19%,0)</f>
        <v>0</v>
      </c>
      <c r="J33" s="5"/>
      <c r="K33" s="95"/>
      <c r="L33" s="112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</row>
    <row r="34" spans="1:198" s="3" customFormat="1" ht="17.25" thickBot="1" x14ac:dyDescent="0.35">
      <c r="A34" s="96"/>
      <c r="B34" s="116"/>
      <c r="C34" s="211" t="s">
        <v>131</v>
      </c>
      <c r="D34" s="212"/>
      <c r="E34" s="212"/>
      <c r="F34" s="212"/>
      <c r="G34" s="212"/>
      <c r="H34" s="213"/>
      <c r="I34" s="71">
        <f>I33+I32</f>
        <v>0</v>
      </c>
      <c r="J34" s="10"/>
      <c r="K34" s="113"/>
      <c r="L34" s="95"/>
      <c r="M34" s="1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</row>
    <row r="35" spans="1:198" ht="11.25" customHeight="1" thickBot="1" x14ac:dyDescent="0.35">
      <c r="A35" s="94"/>
      <c r="B35" s="97"/>
      <c r="C35" s="98"/>
      <c r="D35" s="115"/>
      <c r="E35" s="115"/>
      <c r="F35" s="98"/>
      <c r="G35" s="98"/>
      <c r="H35" s="115"/>
      <c r="I35" s="115"/>
      <c r="J35" s="100"/>
      <c r="K35" s="120"/>
      <c r="L35" s="114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</row>
    <row r="36" spans="1:198" ht="17.25" customHeight="1" thickBot="1" x14ac:dyDescent="0.35">
      <c r="A36" s="94"/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38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</row>
    <row r="37" spans="1:198" ht="17.25" hidden="1" thickBot="1" x14ac:dyDescent="0.35">
      <c r="J37" s="1"/>
    </row>
    <row r="38" spans="1:198" ht="17.25" hidden="1" thickBot="1" x14ac:dyDescent="0.35">
      <c r="B38" s="98"/>
      <c r="C38" s="98"/>
      <c r="D38" s="99"/>
      <c r="H38" s="100"/>
      <c r="I38" s="100"/>
      <c r="J38" s="111"/>
      <c r="K38" s="100"/>
    </row>
    <row r="39" spans="1:198" ht="17.25" thickBot="1" x14ac:dyDescent="0.35">
      <c r="B39" s="86"/>
      <c r="C39" s="88"/>
      <c r="D39" s="89"/>
      <c r="E39" s="89"/>
      <c r="F39" s="90"/>
      <c r="G39" s="90"/>
      <c r="H39" s="91"/>
      <c r="I39" s="91"/>
      <c r="J39" s="92"/>
      <c r="K39" s="93"/>
    </row>
    <row r="40" spans="1:198" ht="17.25" thickBot="1" x14ac:dyDescent="0.35">
      <c r="B40" s="114"/>
      <c r="C40" s="195" t="s">
        <v>128</v>
      </c>
      <c r="D40" s="196"/>
      <c r="E40" s="196"/>
      <c r="F40" s="196"/>
      <c r="G40" s="196"/>
      <c r="H40" s="196"/>
      <c r="I40" s="197"/>
      <c r="J40" s="16"/>
      <c r="K40" s="95"/>
    </row>
    <row r="41" spans="1:198" ht="23.25" customHeight="1" x14ac:dyDescent="0.3">
      <c r="B41" s="114"/>
      <c r="C41" s="189" t="s">
        <v>35</v>
      </c>
      <c r="D41" s="190"/>
      <c r="E41" s="190"/>
      <c r="F41" s="190"/>
      <c r="G41" s="190"/>
      <c r="H41" s="190"/>
      <c r="I41" s="191"/>
      <c r="J41" s="17"/>
      <c r="K41" s="95"/>
    </row>
    <row r="42" spans="1:198" ht="17.25" thickBot="1" x14ac:dyDescent="0.35">
      <c r="B42" s="114"/>
      <c r="C42" s="192"/>
      <c r="D42" s="193"/>
      <c r="E42" s="193"/>
      <c r="F42" s="193"/>
      <c r="G42" s="193"/>
      <c r="H42" s="193"/>
      <c r="I42" s="194"/>
      <c r="J42" s="17"/>
      <c r="K42" s="95"/>
    </row>
    <row r="43" spans="1:198" x14ac:dyDescent="0.3">
      <c r="B43" s="116"/>
      <c r="C43" s="185" t="s">
        <v>117</v>
      </c>
      <c r="D43" s="218" t="s">
        <v>1</v>
      </c>
      <c r="E43" s="104" t="s">
        <v>2</v>
      </c>
      <c r="F43" s="218" t="s">
        <v>110</v>
      </c>
      <c r="G43" s="185" t="s">
        <v>0</v>
      </c>
      <c r="H43" s="185" t="s">
        <v>45</v>
      </c>
      <c r="I43" s="106" t="s">
        <v>3</v>
      </c>
      <c r="J43" s="1"/>
      <c r="K43" s="95"/>
    </row>
    <row r="44" spans="1:198" x14ac:dyDescent="0.3">
      <c r="B44" s="116"/>
      <c r="C44" s="186"/>
      <c r="D44" s="198"/>
      <c r="E44" s="105" t="s">
        <v>4</v>
      </c>
      <c r="F44" s="221"/>
      <c r="G44" s="186"/>
      <c r="H44" s="186"/>
      <c r="I44" s="107" t="s">
        <v>5</v>
      </c>
      <c r="J44" s="1"/>
      <c r="K44" s="95"/>
    </row>
    <row r="45" spans="1:198" s="1" customFormat="1" ht="17.25" thickBot="1" x14ac:dyDescent="0.35">
      <c r="B45" s="116"/>
      <c r="C45" s="63"/>
      <c r="D45" s="199"/>
      <c r="E45" s="64" t="s">
        <v>7</v>
      </c>
      <c r="F45" s="64" t="s">
        <v>8</v>
      </c>
      <c r="G45" s="64" t="s">
        <v>6</v>
      </c>
      <c r="H45" s="63" t="s">
        <v>9</v>
      </c>
      <c r="I45" s="108" t="s">
        <v>114</v>
      </c>
      <c r="K45" s="95"/>
    </row>
    <row r="46" spans="1:198" s="1" customFormat="1" x14ac:dyDescent="0.3">
      <c r="B46" s="116"/>
      <c r="C46" s="205" t="s">
        <v>10</v>
      </c>
      <c r="D46" s="206"/>
      <c r="E46" s="206"/>
      <c r="F46" s="206"/>
      <c r="G46" s="206"/>
      <c r="H46" s="206"/>
      <c r="I46" s="207"/>
      <c r="K46" s="95"/>
    </row>
    <row r="47" spans="1:198" s="1" customFormat="1" x14ac:dyDescent="0.3">
      <c r="B47" s="116"/>
      <c r="C47" s="208" t="s">
        <v>44</v>
      </c>
      <c r="D47" s="209"/>
      <c r="E47" s="209"/>
      <c r="F47" s="209"/>
      <c r="G47" s="209"/>
      <c r="H47" s="209"/>
      <c r="I47" s="210"/>
      <c r="K47" s="95"/>
    </row>
    <row r="48" spans="1:198" s="1" customFormat="1" x14ac:dyDescent="0.3">
      <c r="B48" s="116"/>
      <c r="C48" s="208" t="s">
        <v>11</v>
      </c>
      <c r="D48" s="209"/>
      <c r="E48" s="209"/>
      <c r="F48" s="209"/>
      <c r="G48" s="209"/>
      <c r="H48" s="209"/>
      <c r="I48" s="210"/>
      <c r="K48" s="95"/>
    </row>
    <row r="49" spans="2:11" s="1" customFormat="1" ht="28.5" x14ac:dyDescent="0.3">
      <c r="B49" s="116"/>
      <c r="C49" s="65" t="s">
        <v>120</v>
      </c>
      <c r="D49" s="123" t="s">
        <v>122</v>
      </c>
      <c r="E49" s="121"/>
      <c r="F49" s="122">
        <v>0.4</v>
      </c>
      <c r="G49" s="65">
        <v>1</v>
      </c>
      <c r="H49" s="47">
        <v>3</v>
      </c>
      <c r="I49" s="66">
        <f>ROUND(H49*G49*F49*E49,0)</f>
        <v>0</v>
      </c>
      <c r="K49" s="95"/>
    </row>
    <row r="50" spans="2:11" s="1" customFormat="1" x14ac:dyDescent="0.3">
      <c r="B50" s="116"/>
      <c r="C50" s="208" t="s">
        <v>46</v>
      </c>
      <c r="D50" s="209"/>
      <c r="E50" s="209"/>
      <c r="F50" s="209"/>
      <c r="G50" s="209"/>
      <c r="H50" s="209"/>
      <c r="I50" s="210"/>
      <c r="K50" s="95"/>
    </row>
    <row r="51" spans="2:11" s="1" customFormat="1" x14ac:dyDescent="0.3">
      <c r="B51" s="116"/>
      <c r="C51" s="200" t="s">
        <v>47</v>
      </c>
      <c r="D51" s="201"/>
      <c r="E51" s="201"/>
      <c r="F51" s="201"/>
      <c r="G51" s="201"/>
      <c r="H51" s="202"/>
      <c r="I51" s="128">
        <f>+I49</f>
        <v>0</v>
      </c>
      <c r="K51" s="95"/>
    </row>
    <row r="52" spans="2:11" s="1" customFormat="1" x14ac:dyDescent="0.3">
      <c r="B52" s="116"/>
      <c r="C52" s="200" t="s">
        <v>115</v>
      </c>
      <c r="D52" s="201"/>
      <c r="E52" s="201"/>
      <c r="F52" s="201"/>
      <c r="G52" s="201"/>
      <c r="H52" s="202"/>
      <c r="I52" s="137">
        <f>+'FACTOR MULTIPLICADOR ENTIDAD'!I42</f>
        <v>2.1000333333333332</v>
      </c>
      <c r="K52" s="95"/>
    </row>
    <row r="53" spans="2:11" s="1" customFormat="1" ht="17.25" thickBot="1" x14ac:dyDescent="0.3">
      <c r="B53" s="116"/>
      <c r="C53" s="200" t="s">
        <v>116</v>
      </c>
      <c r="D53" s="201"/>
      <c r="E53" s="201"/>
      <c r="F53" s="201"/>
      <c r="G53" s="201"/>
      <c r="H53" s="202"/>
      <c r="I53" s="128">
        <f>ROUND(I52*I51,0)</f>
        <v>0</v>
      </c>
      <c r="J53" s="6"/>
      <c r="K53" s="95"/>
    </row>
    <row r="54" spans="2:11" s="1" customFormat="1" x14ac:dyDescent="0.3">
      <c r="B54" s="116"/>
      <c r="C54" s="185" t="s">
        <v>117</v>
      </c>
      <c r="D54" s="187" t="s">
        <v>12</v>
      </c>
      <c r="E54" s="198" t="s">
        <v>13</v>
      </c>
      <c r="F54" s="217" t="s">
        <v>0</v>
      </c>
      <c r="G54" s="109" t="s">
        <v>14</v>
      </c>
      <c r="H54" s="219" t="s">
        <v>45</v>
      </c>
      <c r="I54" s="110" t="s">
        <v>3</v>
      </c>
      <c r="K54" s="95"/>
    </row>
    <row r="55" spans="2:11" s="1" customFormat="1" x14ac:dyDescent="0.3">
      <c r="B55" s="116"/>
      <c r="C55" s="186"/>
      <c r="D55" s="187"/>
      <c r="E55" s="198"/>
      <c r="F55" s="186"/>
      <c r="G55" s="61" t="s">
        <v>15</v>
      </c>
      <c r="H55" s="220"/>
      <c r="I55" s="62" t="s">
        <v>5</v>
      </c>
      <c r="K55" s="95"/>
    </row>
    <row r="56" spans="2:11" s="1" customFormat="1" ht="17.25" thickBot="1" x14ac:dyDescent="0.35">
      <c r="B56" s="116"/>
      <c r="C56" s="63"/>
      <c r="D56" s="188"/>
      <c r="E56" s="199"/>
      <c r="F56" s="63" t="s">
        <v>48</v>
      </c>
      <c r="G56" s="64" t="s">
        <v>16</v>
      </c>
      <c r="H56" s="64" t="s">
        <v>113</v>
      </c>
      <c r="I56" s="108" t="s">
        <v>111</v>
      </c>
      <c r="K56" s="95"/>
    </row>
    <row r="57" spans="2:11" s="1" customFormat="1" x14ac:dyDescent="0.3">
      <c r="B57" s="116"/>
      <c r="C57" s="205" t="s">
        <v>17</v>
      </c>
      <c r="D57" s="206"/>
      <c r="E57" s="206"/>
      <c r="F57" s="206"/>
      <c r="G57" s="206"/>
      <c r="H57" s="206"/>
      <c r="I57" s="207"/>
      <c r="K57" s="95"/>
    </row>
    <row r="58" spans="2:11" s="1" customFormat="1" x14ac:dyDescent="0.3">
      <c r="B58" s="116"/>
      <c r="C58" s="208" t="s">
        <v>17</v>
      </c>
      <c r="D58" s="209"/>
      <c r="E58" s="209"/>
      <c r="F58" s="209"/>
      <c r="G58" s="209"/>
      <c r="H58" s="209"/>
      <c r="I58" s="210"/>
      <c r="K58" s="95"/>
    </row>
    <row r="59" spans="2:11" s="1" customFormat="1" x14ac:dyDescent="0.3">
      <c r="B59" s="116"/>
      <c r="C59" s="156" t="s">
        <v>124</v>
      </c>
      <c r="D59" s="158" t="s">
        <v>50</v>
      </c>
      <c r="E59" s="124" t="s">
        <v>51</v>
      </c>
      <c r="F59" s="65">
        <v>1</v>
      </c>
      <c r="G59" s="159"/>
      <c r="H59" s="67">
        <v>3</v>
      </c>
      <c r="I59" s="66">
        <f>ROUND(G59*F59*H59,0)</f>
        <v>0</v>
      </c>
      <c r="K59" s="113"/>
    </row>
    <row r="60" spans="2:11" s="1" customFormat="1" ht="63.75" x14ac:dyDescent="0.3">
      <c r="B60" s="116"/>
      <c r="C60" s="156" t="s">
        <v>125</v>
      </c>
      <c r="D60" s="157" t="s">
        <v>118</v>
      </c>
      <c r="E60" s="124" t="s">
        <v>52</v>
      </c>
      <c r="F60" s="65">
        <v>1</v>
      </c>
      <c r="G60" s="159"/>
      <c r="H60" s="67">
        <v>3</v>
      </c>
      <c r="I60" s="66">
        <f>ROUND(G60*F60*H60,0)</f>
        <v>0</v>
      </c>
      <c r="K60" s="113"/>
    </row>
    <row r="61" spans="2:11" s="1" customFormat="1" ht="26.25" thickBot="1" x14ac:dyDescent="0.35">
      <c r="B61" s="116"/>
      <c r="C61" s="156" t="s">
        <v>126</v>
      </c>
      <c r="D61" s="158" t="s">
        <v>119</v>
      </c>
      <c r="E61" s="124" t="s">
        <v>52</v>
      </c>
      <c r="F61" s="65">
        <v>1</v>
      </c>
      <c r="G61" s="159"/>
      <c r="H61" s="67">
        <v>3</v>
      </c>
      <c r="I61" s="66">
        <f t="shared" ref="I61" si="1">ROUND(G61*F61*H61,0)</f>
        <v>0</v>
      </c>
      <c r="K61" s="113"/>
    </row>
    <row r="62" spans="2:11" s="1" customFormat="1" x14ac:dyDescent="0.3">
      <c r="B62" s="116"/>
      <c r="C62" s="214" t="s">
        <v>112</v>
      </c>
      <c r="D62" s="215"/>
      <c r="E62" s="215"/>
      <c r="F62" s="215"/>
      <c r="G62" s="215"/>
      <c r="H62" s="216"/>
      <c r="I62" s="68">
        <f>+I59+I60+I61</f>
        <v>0</v>
      </c>
      <c r="J62" s="7"/>
      <c r="K62" s="95"/>
    </row>
    <row r="63" spans="2:11" s="1" customFormat="1" x14ac:dyDescent="0.25">
      <c r="B63" s="116"/>
      <c r="C63" s="200" t="s">
        <v>121</v>
      </c>
      <c r="D63" s="201"/>
      <c r="E63" s="201"/>
      <c r="F63" s="201"/>
      <c r="G63" s="201"/>
      <c r="H63" s="202"/>
      <c r="I63" s="69">
        <f>+I62+I53</f>
        <v>0</v>
      </c>
      <c r="J63" s="8"/>
      <c r="K63" s="118"/>
    </row>
    <row r="64" spans="2:11" s="1" customFormat="1" x14ac:dyDescent="0.3">
      <c r="B64" s="96"/>
      <c r="C64" s="200" t="s">
        <v>49</v>
      </c>
      <c r="D64" s="201"/>
      <c r="E64" s="201"/>
      <c r="F64" s="201"/>
      <c r="G64" s="201"/>
      <c r="H64" s="202"/>
      <c r="I64" s="70">
        <f>ROUND(I63*19%,0)</f>
        <v>0</v>
      </c>
      <c r="J64" s="5"/>
      <c r="K64" s="95"/>
    </row>
    <row r="65" spans="2:11" s="1" customFormat="1" ht="17.25" thickBot="1" x14ac:dyDescent="0.35">
      <c r="B65" s="116"/>
      <c r="C65" s="211" t="s">
        <v>130</v>
      </c>
      <c r="D65" s="212"/>
      <c r="E65" s="212"/>
      <c r="F65" s="212"/>
      <c r="G65" s="212"/>
      <c r="H65" s="213"/>
      <c r="I65" s="71">
        <f>I64+I63</f>
        <v>0</v>
      </c>
      <c r="J65" s="10"/>
      <c r="K65" s="113"/>
    </row>
    <row r="66" spans="2:11" s="1" customFormat="1" ht="17.25" thickBot="1" x14ac:dyDescent="0.35">
      <c r="B66" s="116"/>
      <c r="C66" s="211" t="s">
        <v>129</v>
      </c>
      <c r="D66" s="212"/>
      <c r="E66" s="212"/>
      <c r="F66" s="212"/>
      <c r="G66" s="212"/>
      <c r="H66" s="213"/>
      <c r="I66" s="71">
        <f>+I65+I34</f>
        <v>0</v>
      </c>
      <c r="K66" s="95"/>
    </row>
    <row r="67" spans="2:11" s="1" customFormat="1" x14ac:dyDescent="0.3">
      <c r="B67" s="96"/>
      <c r="C67" s="315"/>
      <c r="D67" s="316"/>
      <c r="E67" s="316"/>
      <c r="F67" s="316"/>
      <c r="G67" s="316"/>
      <c r="H67" s="316"/>
      <c r="I67" s="317"/>
      <c r="K67" s="95"/>
    </row>
    <row r="68" spans="2:11" s="1" customFormat="1" x14ac:dyDescent="0.3">
      <c r="B68" s="94"/>
      <c r="C68" s="72" t="s">
        <v>18</v>
      </c>
      <c r="D68" s="73"/>
      <c r="E68" s="73"/>
      <c r="F68" s="74"/>
      <c r="G68" s="74"/>
      <c r="H68" s="75"/>
      <c r="I68" s="76"/>
      <c r="K68" s="119"/>
    </row>
    <row r="69" spans="2:11" s="1" customFormat="1" x14ac:dyDescent="0.3">
      <c r="B69" s="94"/>
      <c r="C69" s="48"/>
      <c r="D69" s="49"/>
      <c r="E69" s="49"/>
      <c r="F69" s="50"/>
      <c r="G69" s="50"/>
      <c r="H69" s="51"/>
      <c r="I69" s="52"/>
      <c r="K69" s="119"/>
    </row>
    <row r="70" spans="2:11" s="1" customFormat="1" x14ac:dyDescent="0.3">
      <c r="B70" s="114"/>
      <c r="C70" s="48"/>
      <c r="D70" s="49"/>
      <c r="E70" s="49"/>
      <c r="F70" s="50"/>
      <c r="G70" s="50"/>
      <c r="H70" s="51"/>
      <c r="I70" s="52"/>
      <c r="K70" s="119"/>
    </row>
    <row r="71" spans="2:11" s="1" customFormat="1" x14ac:dyDescent="0.3">
      <c r="B71" s="114"/>
      <c r="C71" s="48"/>
      <c r="D71" s="49"/>
      <c r="E71" s="49"/>
      <c r="F71" s="50"/>
      <c r="G71" s="50"/>
      <c r="H71" s="51"/>
      <c r="I71" s="52"/>
      <c r="K71" s="119"/>
    </row>
    <row r="72" spans="2:11" s="1" customFormat="1" x14ac:dyDescent="0.3">
      <c r="B72" s="114"/>
      <c r="C72" s="53"/>
      <c r="D72" s="54"/>
      <c r="E72" s="49"/>
      <c r="F72" s="55"/>
      <c r="G72" s="55"/>
      <c r="H72" s="56"/>
      <c r="I72" s="57"/>
      <c r="K72" s="119"/>
    </row>
    <row r="73" spans="2:11" s="1" customFormat="1" x14ac:dyDescent="0.3">
      <c r="B73" s="114"/>
      <c r="C73" s="181" t="s">
        <v>19</v>
      </c>
      <c r="D73" s="182"/>
      <c r="E73" s="182"/>
      <c r="F73" s="203" t="s">
        <v>20</v>
      </c>
      <c r="G73" s="203"/>
      <c r="H73" s="203"/>
      <c r="I73" s="204"/>
      <c r="K73" s="119"/>
    </row>
    <row r="74" spans="2:11" s="1" customFormat="1" ht="17.25" thickBot="1" x14ac:dyDescent="0.35">
      <c r="B74" s="114"/>
      <c r="C74" s="183"/>
      <c r="D74" s="184"/>
      <c r="E74" s="184"/>
      <c r="F74" s="58"/>
      <c r="G74" s="58"/>
      <c r="H74" s="59"/>
      <c r="I74" s="60"/>
      <c r="K74" s="95"/>
    </row>
    <row r="75" spans="2:11" s="1" customFormat="1" ht="17.25" thickBot="1" x14ac:dyDescent="0.35">
      <c r="B75" s="97"/>
      <c r="C75" s="98"/>
      <c r="D75" s="115"/>
      <c r="E75" s="115"/>
      <c r="F75" s="98"/>
      <c r="G75" s="98"/>
      <c r="H75" s="115"/>
      <c r="I75" s="115"/>
      <c r="J75" s="100"/>
      <c r="K75" s="120"/>
    </row>
    <row r="76" spans="2:11" s="1" customFormat="1" ht="29.25" customHeight="1" x14ac:dyDescent="0.3">
      <c r="B76" s="160" t="s">
        <v>37</v>
      </c>
      <c r="C76" s="160"/>
      <c r="D76" s="160"/>
      <c r="E76" s="160"/>
      <c r="F76" s="160"/>
      <c r="G76" s="160"/>
      <c r="H76" s="160"/>
      <c r="I76" s="160"/>
      <c r="J76" s="160"/>
      <c r="K76" s="160"/>
    </row>
    <row r="77" spans="2:11" s="1" customFormat="1" x14ac:dyDescent="0.3">
      <c r="C77" s="12"/>
      <c r="D77" s="13"/>
      <c r="E77" s="13"/>
      <c r="F77" s="14"/>
      <c r="G77" s="14"/>
    </row>
    <row r="78" spans="2:11" s="1" customFormat="1" x14ac:dyDescent="0.3">
      <c r="C78" s="12"/>
      <c r="D78" s="13"/>
      <c r="E78" s="13"/>
      <c r="F78" s="14"/>
      <c r="G78" s="14"/>
    </row>
    <row r="79" spans="2:11" s="1" customFormat="1" x14ac:dyDescent="0.3">
      <c r="C79" s="12"/>
      <c r="D79" s="13"/>
      <c r="E79" s="13"/>
      <c r="F79" s="14"/>
      <c r="G79" s="14"/>
    </row>
    <row r="80" spans="2:11" s="1" customFormat="1" x14ac:dyDescent="0.3">
      <c r="C80" s="12"/>
      <c r="D80" s="13"/>
      <c r="E80" s="13"/>
      <c r="F80" s="14"/>
      <c r="G80" s="14"/>
    </row>
    <row r="81" spans="3:7" s="1" customFormat="1" x14ac:dyDescent="0.3">
      <c r="C81" s="12"/>
      <c r="D81" s="13"/>
      <c r="E81" s="13"/>
      <c r="F81" s="14"/>
      <c r="G81" s="14"/>
    </row>
    <row r="82" spans="3:7" s="1" customFormat="1" x14ac:dyDescent="0.3">
      <c r="C82" s="12"/>
      <c r="D82" s="13"/>
      <c r="E82" s="13"/>
      <c r="F82" s="14"/>
      <c r="G82" s="14"/>
    </row>
    <row r="83" spans="3:7" s="1" customFormat="1" x14ac:dyDescent="0.3">
      <c r="C83" s="12"/>
      <c r="D83" s="13"/>
      <c r="E83" s="13"/>
      <c r="F83" s="14"/>
      <c r="G83" s="14"/>
    </row>
    <row r="84" spans="3:7" s="1" customFormat="1" x14ac:dyDescent="0.3">
      <c r="C84" s="12"/>
      <c r="D84" s="13"/>
      <c r="E84" s="13"/>
      <c r="F84" s="14"/>
      <c r="G84" s="14"/>
    </row>
    <row r="85" spans="3:7" s="1" customFormat="1" x14ac:dyDescent="0.3">
      <c r="C85" s="12"/>
      <c r="D85" s="13"/>
      <c r="E85" s="13"/>
      <c r="F85" s="14"/>
      <c r="G85" s="14"/>
    </row>
    <row r="86" spans="3:7" s="1" customFormat="1" x14ac:dyDescent="0.3">
      <c r="C86" s="12"/>
      <c r="D86" s="13"/>
      <c r="E86" s="13"/>
      <c r="F86" s="14"/>
      <c r="G86" s="14"/>
    </row>
    <row r="87" spans="3:7" s="1" customFormat="1" x14ac:dyDescent="0.3">
      <c r="C87" s="12"/>
      <c r="D87" s="13"/>
      <c r="E87" s="13"/>
      <c r="F87" s="14"/>
      <c r="G87" s="14"/>
    </row>
    <row r="88" spans="3:7" s="1" customFormat="1" x14ac:dyDescent="0.3">
      <c r="C88" s="12"/>
      <c r="D88" s="13"/>
      <c r="E88" s="13"/>
      <c r="F88" s="14"/>
      <c r="G88" s="14"/>
    </row>
    <row r="89" spans="3:7" s="1" customFormat="1" x14ac:dyDescent="0.3">
      <c r="C89" s="12"/>
      <c r="D89" s="13"/>
      <c r="E89" s="13"/>
      <c r="F89" s="14"/>
      <c r="G89" s="14"/>
    </row>
    <row r="90" spans="3:7" s="1" customFormat="1" x14ac:dyDescent="0.3">
      <c r="C90" s="12"/>
      <c r="D90" s="13"/>
      <c r="E90" s="13"/>
      <c r="F90" s="14"/>
      <c r="G90" s="14"/>
    </row>
    <row r="91" spans="3:7" s="1" customFormat="1" x14ac:dyDescent="0.3">
      <c r="C91" s="12"/>
      <c r="D91" s="13"/>
      <c r="E91" s="13"/>
      <c r="F91" s="14"/>
      <c r="G91" s="14"/>
    </row>
    <row r="92" spans="3:7" s="1" customFormat="1" x14ac:dyDescent="0.3">
      <c r="C92" s="12"/>
      <c r="D92" s="13"/>
      <c r="E92" s="13"/>
      <c r="F92" s="14"/>
      <c r="G92" s="14"/>
    </row>
    <row r="93" spans="3:7" s="1" customFormat="1" x14ac:dyDescent="0.3">
      <c r="C93" s="12"/>
      <c r="D93" s="13"/>
      <c r="E93" s="13"/>
      <c r="F93" s="14"/>
      <c r="G93" s="14"/>
    </row>
    <row r="94" spans="3:7" s="1" customFormat="1" x14ac:dyDescent="0.3">
      <c r="C94" s="12"/>
      <c r="D94" s="13"/>
      <c r="E94" s="13"/>
      <c r="F94" s="14"/>
      <c r="G94" s="14"/>
    </row>
    <row r="95" spans="3:7" s="1" customFormat="1" x14ac:dyDescent="0.3">
      <c r="C95" s="12"/>
      <c r="D95" s="13"/>
      <c r="E95" s="13"/>
      <c r="F95" s="14"/>
      <c r="G95" s="14"/>
    </row>
    <row r="96" spans="3:7" s="1" customFormat="1" x14ac:dyDescent="0.3">
      <c r="C96" s="12"/>
      <c r="D96" s="13"/>
      <c r="E96" s="13"/>
      <c r="F96" s="14"/>
      <c r="G96" s="14"/>
    </row>
    <row r="97" spans="3:7" s="1" customFormat="1" x14ac:dyDescent="0.3">
      <c r="C97" s="12"/>
      <c r="D97" s="13"/>
      <c r="E97" s="13"/>
      <c r="F97" s="14"/>
      <c r="G97" s="14"/>
    </row>
    <row r="98" spans="3:7" s="1" customFormat="1" x14ac:dyDescent="0.3">
      <c r="C98" s="12"/>
      <c r="D98" s="13"/>
      <c r="E98" s="13"/>
      <c r="F98" s="14"/>
      <c r="G98" s="14"/>
    </row>
    <row r="99" spans="3:7" s="1" customFormat="1" x14ac:dyDescent="0.3">
      <c r="C99" s="12"/>
      <c r="D99" s="13"/>
      <c r="E99" s="13"/>
      <c r="F99" s="14"/>
      <c r="G99" s="14"/>
    </row>
    <row r="100" spans="3:7" s="1" customFormat="1" x14ac:dyDescent="0.3">
      <c r="C100" s="12"/>
      <c r="D100" s="13"/>
      <c r="E100" s="13"/>
      <c r="F100" s="14"/>
      <c r="G100" s="14"/>
    </row>
    <row r="101" spans="3:7" s="1" customFormat="1" x14ac:dyDescent="0.3">
      <c r="C101" s="12"/>
      <c r="D101" s="13"/>
      <c r="E101" s="13"/>
      <c r="F101" s="14"/>
      <c r="G101" s="14"/>
    </row>
    <row r="102" spans="3:7" s="1" customFormat="1" x14ac:dyDescent="0.3">
      <c r="C102" s="12"/>
      <c r="D102" s="13"/>
      <c r="E102" s="13"/>
      <c r="F102" s="14"/>
      <c r="G102" s="14"/>
    </row>
    <row r="103" spans="3:7" s="1" customFormat="1" x14ac:dyDescent="0.3">
      <c r="C103" s="12"/>
      <c r="D103" s="13"/>
      <c r="E103" s="13"/>
      <c r="F103" s="14"/>
      <c r="G103" s="14"/>
    </row>
    <row r="104" spans="3:7" s="1" customFormat="1" x14ac:dyDescent="0.3">
      <c r="C104" s="12"/>
      <c r="D104" s="13"/>
      <c r="E104" s="13"/>
      <c r="F104" s="14"/>
      <c r="G104" s="14"/>
    </row>
    <row r="105" spans="3:7" s="1" customFormat="1" x14ac:dyDescent="0.3">
      <c r="C105" s="12"/>
      <c r="D105" s="13"/>
      <c r="E105" s="13"/>
      <c r="F105" s="14"/>
      <c r="G105" s="14"/>
    </row>
    <row r="106" spans="3:7" s="1" customFormat="1" x14ac:dyDescent="0.3">
      <c r="C106" s="12"/>
      <c r="D106" s="13"/>
      <c r="E106" s="13"/>
      <c r="F106" s="14"/>
      <c r="G106" s="14"/>
    </row>
    <row r="107" spans="3:7" s="1" customFormat="1" x14ac:dyDescent="0.3">
      <c r="C107" s="12"/>
      <c r="D107" s="13"/>
      <c r="E107" s="13"/>
      <c r="F107" s="14"/>
      <c r="G107" s="14"/>
    </row>
    <row r="108" spans="3:7" s="1" customFormat="1" x14ac:dyDescent="0.3">
      <c r="C108" s="12"/>
      <c r="D108" s="13"/>
      <c r="E108" s="13"/>
      <c r="F108" s="14"/>
      <c r="G108" s="14"/>
    </row>
    <row r="109" spans="3:7" s="1" customFormat="1" x14ac:dyDescent="0.3">
      <c r="C109" s="12"/>
      <c r="D109" s="13"/>
      <c r="E109" s="13"/>
      <c r="F109" s="14"/>
      <c r="G109" s="14"/>
    </row>
    <row r="110" spans="3:7" s="1" customFormat="1" x14ac:dyDescent="0.3">
      <c r="C110" s="12"/>
      <c r="D110" s="13"/>
      <c r="E110" s="13"/>
      <c r="F110" s="14"/>
      <c r="G110" s="14"/>
    </row>
    <row r="111" spans="3:7" s="1" customFormat="1" x14ac:dyDescent="0.3">
      <c r="C111" s="12"/>
      <c r="D111" s="13"/>
      <c r="E111" s="13"/>
      <c r="F111" s="14"/>
      <c r="G111" s="14"/>
    </row>
    <row r="112" spans="3:7" s="1" customFormat="1" x14ac:dyDescent="0.3">
      <c r="C112" s="12"/>
      <c r="D112" s="13"/>
      <c r="E112" s="13"/>
      <c r="F112" s="14"/>
      <c r="G112" s="14"/>
    </row>
    <row r="113" spans="3:7" s="1" customFormat="1" x14ac:dyDescent="0.3">
      <c r="C113" s="12"/>
      <c r="D113" s="13"/>
      <c r="E113" s="13"/>
      <c r="F113" s="14"/>
      <c r="G113" s="14"/>
    </row>
    <row r="114" spans="3:7" s="1" customFormat="1" x14ac:dyDescent="0.3">
      <c r="C114" s="12"/>
      <c r="D114" s="13"/>
      <c r="E114" s="13"/>
      <c r="F114" s="14"/>
      <c r="G114" s="14"/>
    </row>
    <row r="115" spans="3:7" s="1" customFormat="1" x14ac:dyDescent="0.3">
      <c r="C115" s="12"/>
      <c r="D115" s="13"/>
      <c r="E115" s="13"/>
      <c r="F115" s="14"/>
      <c r="G115" s="14"/>
    </row>
    <row r="116" spans="3:7" s="1" customFormat="1" x14ac:dyDescent="0.3">
      <c r="C116" s="12"/>
      <c r="D116" s="13"/>
      <c r="E116" s="13"/>
      <c r="F116" s="14"/>
      <c r="G116" s="14"/>
    </row>
    <row r="117" spans="3:7" s="1" customFormat="1" x14ac:dyDescent="0.3">
      <c r="C117" s="12"/>
      <c r="D117" s="13"/>
      <c r="E117" s="13"/>
      <c r="F117" s="14"/>
      <c r="G117" s="14"/>
    </row>
    <row r="118" spans="3:7" s="1" customFormat="1" x14ac:dyDescent="0.3">
      <c r="C118" s="12"/>
      <c r="D118" s="13"/>
      <c r="E118" s="13"/>
      <c r="F118" s="14"/>
      <c r="G118" s="14"/>
    </row>
    <row r="119" spans="3:7" s="1" customFormat="1" x14ac:dyDescent="0.3">
      <c r="C119" s="12"/>
      <c r="D119" s="13"/>
      <c r="E119" s="13"/>
      <c r="F119" s="14"/>
      <c r="G119" s="14"/>
    </row>
    <row r="120" spans="3:7" s="1" customFormat="1" x14ac:dyDescent="0.3">
      <c r="C120" s="12"/>
      <c r="D120" s="13"/>
      <c r="E120" s="13"/>
      <c r="F120" s="14"/>
      <c r="G120" s="14"/>
    </row>
    <row r="121" spans="3:7" s="1" customFormat="1" x14ac:dyDescent="0.3">
      <c r="C121" s="12"/>
      <c r="D121" s="13"/>
      <c r="E121" s="13"/>
      <c r="F121" s="14"/>
      <c r="G121" s="14"/>
    </row>
    <row r="122" spans="3:7" s="1" customFormat="1" x14ac:dyDescent="0.3">
      <c r="C122" s="12"/>
      <c r="D122" s="13"/>
      <c r="E122" s="13"/>
      <c r="F122" s="14"/>
      <c r="G122" s="14"/>
    </row>
    <row r="123" spans="3:7" s="1" customFormat="1" x14ac:dyDescent="0.3">
      <c r="C123" s="12"/>
      <c r="D123" s="13"/>
      <c r="E123" s="13"/>
      <c r="F123" s="14"/>
      <c r="G123" s="14"/>
    </row>
    <row r="124" spans="3:7" s="1" customFormat="1" x14ac:dyDescent="0.3">
      <c r="C124" s="12"/>
      <c r="D124" s="13"/>
      <c r="E124" s="13"/>
      <c r="F124" s="14"/>
      <c r="G124" s="14"/>
    </row>
    <row r="125" spans="3:7" s="1" customFormat="1" x14ac:dyDescent="0.3">
      <c r="C125" s="12"/>
      <c r="D125" s="13"/>
      <c r="E125" s="13"/>
      <c r="F125" s="14"/>
      <c r="G125" s="14"/>
    </row>
    <row r="126" spans="3:7" s="1" customFormat="1" x14ac:dyDescent="0.3">
      <c r="C126" s="12"/>
      <c r="D126" s="13"/>
      <c r="E126" s="13"/>
      <c r="F126" s="14"/>
      <c r="G126" s="14"/>
    </row>
    <row r="127" spans="3:7" s="1" customFormat="1" x14ac:dyDescent="0.3">
      <c r="C127" s="12"/>
      <c r="D127" s="13"/>
      <c r="E127" s="13"/>
      <c r="F127" s="14"/>
      <c r="G127" s="14"/>
    </row>
    <row r="128" spans="3:7" s="1" customFormat="1" x14ac:dyDescent="0.3">
      <c r="C128" s="12"/>
      <c r="D128" s="13"/>
      <c r="E128" s="13"/>
      <c r="F128" s="14"/>
      <c r="G128" s="14"/>
    </row>
    <row r="129" spans="3:7" s="1" customFormat="1" x14ac:dyDescent="0.3">
      <c r="C129" s="12"/>
      <c r="D129" s="13"/>
      <c r="E129" s="13"/>
      <c r="F129" s="14"/>
      <c r="G129" s="14"/>
    </row>
    <row r="130" spans="3:7" s="1" customFormat="1" x14ac:dyDescent="0.3">
      <c r="C130" s="12"/>
      <c r="D130" s="13"/>
      <c r="E130" s="13"/>
      <c r="F130" s="14"/>
      <c r="G130" s="14"/>
    </row>
    <row r="131" spans="3:7" s="1" customFormat="1" x14ac:dyDescent="0.3">
      <c r="C131" s="12"/>
      <c r="D131" s="13"/>
      <c r="E131" s="13"/>
      <c r="F131" s="14"/>
      <c r="G131" s="14"/>
    </row>
    <row r="132" spans="3:7" s="1" customFormat="1" x14ac:dyDescent="0.3">
      <c r="C132" s="12"/>
      <c r="D132" s="13"/>
      <c r="E132" s="13"/>
      <c r="F132" s="14"/>
      <c r="G132" s="14"/>
    </row>
    <row r="133" spans="3:7" s="1" customFormat="1" x14ac:dyDescent="0.3">
      <c r="C133" s="12"/>
      <c r="D133" s="13"/>
      <c r="E133" s="13"/>
      <c r="F133" s="14"/>
      <c r="G133" s="14"/>
    </row>
    <row r="134" spans="3:7" s="1" customFormat="1" x14ac:dyDescent="0.3">
      <c r="C134" s="12"/>
      <c r="D134" s="13"/>
      <c r="E134" s="13"/>
      <c r="F134" s="14"/>
      <c r="G134" s="14"/>
    </row>
    <row r="135" spans="3:7" s="1" customFormat="1" x14ac:dyDescent="0.3">
      <c r="C135" s="12"/>
      <c r="D135" s="13"/>
      <c r="E135" s="13"/>
      <c r="F135" s="14"/>
      <c r="G135" s="14"/>
    </row>
    <row r="136" spans="3:7" s="1" customFormat="1" x14ac:dyDescent="0.3">
      <c r="C136" s="12"/>
      <c r="D136" s="13"/>
      <c r="E136" s="13"/>
      <c r="F136" s="14"/>
      <c r="G136" s="14"/>
    </row>
    <row r="137" spans="3:7" s="1" customFormat="1" x14ac:dyDescent="0.3">
      <c r="C137" s="12"/>
      <c r="D137" s="13"/>
      <c r="E137" s="13"/>
      <c r="F137" s="14"/>
      <c r="G137" s="14"/>
    </row>
    <row r="138" spans="3:7" s="1" customFormat="1" x14ac:dyDescent="0.3">
      <c r="C138" s="12"/>
      <c r="D138" s="13"/>
      <c r="E138" s="13"/>
      <c r="F138" s="14"/>
      <c r="G138" s="14"/>
    </row>
    <row r="139" spans="3:7" s="1" customFormat="1" x14ac:dyDescent="0.3">
      <c r="C139" s="12"/>
      <c r="D139" s="13"/>
      <c r="E139" s="13"/>
      <c r="F139" s="14"/>
      <c r="G139" s="14"/>
    </row>
    <row r="140" spans="3:7" s="1" customFormat="1" x14ac:dyDescent="0.3">
      <c r="C140" s="12"/>
      <c r="D140" s="13"/>
      <c r="E140" s="13"/>
      <c r="F140" s="14"/>
      <c r="G140" s="14"/>
    </row>
    <row r="141" spans="3:7" s="1" customFormat="1" x14ac:dyDescent="0.3">
      <c r="C141" s="12"/>
      <c r="D141" s="13"/>
      <c r="E141" s="13"/>
      <c r="F141" s="14"/>
      <c r="G141" s="14"/>
    </row>
    <row r="142" spans="3:7" s="1" customFormat="1" x14ac:dyDescent="0.3">
      <c r="C142" s="12"/>
      <c r="D142" s="13"/>
      <c r="E142" s="13"/>
      <c r="F142" s="14"/>
      <c r="G142" s="14"/>
    </row>
    <row r="143" spans="3:7" s="1" customFormat="1" x14ac:dyDescent="0.3">
      <c r="C143" s="12"/>
      <c r="D143" s="13"/>
      <c r="E143" s="13"/>
      <c r="F143" s="14"/>
      <c r="G143" s="14"/>
    </row>
    <row r="144" spans="3:7" s="1" customFormat="1" x14ac:dyDescent="0.3">
      <c r="C144" s="12"/>
      <c r="D144" s="13"/>
      <c r="E144" s="13"/>
      <c r="F144" s="14"/>
      <c r="G144" s="14"/>
    </row>
    <row r="145" spans="3:7" s="1" customFormat="1" x14ac:dyDescent="0.3">
      <c r="C145" s="12"/>
      <c r="D145" s="13"/>
      <c r="E145" s="13"/>
      <c r="F145" s="14"/>
      <c r="G145" s="14"/>
    </row>
    <row r="146" spans="3:7" s="1" customFormat="1" x14ac:dyDescent="0.3">
      <c r="C146" s="12"/>
      <c r="D146" s="13"/>
      <c r="E146" s="13"/>
      <c r="F146" s="14"/>
      <c r="G146" s="14"/>
    </row>
    <row r="147" spans="3:7" s="1" customFormat="1" x14ac:dyDescent="0.3">
      <c r="C147" s="12"/>
      <c r="D147" s="13"/>
      <c r="E147" s="13"/>
      <c r="F147" s="14"/>
      <c r="G147" s="14"/>
    </row>
    <row r="148" spans="3:7" s="1" customFormat="1" x14ac:dyDescent="0.3">
      <c r="C148" s="12"/>
      <c r="D148" s="13"/>
      <c r="E148" s="13"/>
      <c r="F148" s="14"/>
      <c r="G148" s="14"/>
    </row>
    <row r="149" spans="3:7" s="1" customFormat="1" x14ac:dyDescent="0.3">
      <c r="C149" s="12"/>
      <c r="D149" s="13"/>
      <c r="E149" s="13"/>
      <c r="F149" s="14"/>
      <c r="G149" s="14"/>
    </row>
    <row r="150" spans="3:7" s="1" customFormat="1" x14ac:dyDescent="0.3">
      <c r="C150" s="12"/>
      <c r="D150" s="13"/>
      <c r="E150" s="13"/>
      <c r="F150" s="14"/>
      <c r="G150" s="14"/>
    </row>
    <row r="151" spans="3:7" s="1" customFormat="1" x14ac:dyDescent="0.3">
      <c r="C151" s="12"/>
      <c r="D151" s="13"/>
      <c r="E151" s="13"/>
      <c r="F151" s="14"/>
      <c r="G151" s="14"/>
    </row>
    <row r="152" spans="3:7" s="1" customFormat="1" x14ac:dyDescent="0.3">
      <c r="C152" s="12"/>
      <c r="D152" s="13"/>
      <c r="E152" s="13"/>
      <c r="F152" s="14"/>
      <c r="G152" s="14"/>
    </row>
    <row r="153" spans="3:7" s="1" customFormat="1" x14ac:dyDescent="0.3">
      <c r="C153" s="12"/>
      <c r="D153" s="13"/>
      <c r="E153" s="13"/>
      <c r="F153" s="14"/>
      <c r="G153" s="14"/>
    </row>
    <row r="154" spans="3:7" s="1" customFormat="1" x14ac:dyDescent="0.3">
      <c r="C154" s="12"/>
      <c r="D154" s="13"/>
      <c r="E154" s="13"/>
      <c r="F154" s="14"/>
      <c r="G154" s="14"/>
    </row>
    <row r="155" spans="3:7" s="1" customFormat="1" x14ac:dyDescent="0.3">
      <c r="C155" s="12"/>
      <c r="D155" s="13"/>
      <c r="E155" s="13"/>
      <c r="F155" s="14"/>
      <c r="G155" s="14"/>
    </row>
    <row r="156" spans="3:7" s="1" customFormat="1" x14ac:dyDescent="0.3">
      <c r="C156" s="12"/>
      <c r="D156" s="13"/>
      <c r="E156" s="13"/>
      <c r="F156" s="14"/>
      <c r="G156" s="14"/>
    </row>
    <row r="157" spans="3:7" s="1" customFormat="1" x14ac:dyDescent="0.3">
      <c r="C157" s="12"/>
      <c r="D157" s="13"/>
      <c r="E157" s="13"/>
      <c r="F157" s="14"/>
      <c r="G157" s="14"/>
    </row>
    <row r="158" spans="3:7" s="1" customFormat="1" x14ac:dyDescent="0.3">
      <c r="C158" s="12"/>
      <c r="D158" s="13"/>
      <c r="E158" s="13"/>
      <c r="F158" s="14"/>
      <c r="G158" s="14"/>
    </row>
    <row r="159" spans="3:7" s="1" customFormat="1" x14ac:dyDescent="0.3">
      <c r="C159" s="12"/>
      <c r="D159" s="13"/>
      <c r="E159" s="13"/>
      <c r="F159" s="14"/>
      <c r="G159" s="14"/>
    </row>
    <row r="160" spans="3:7" s="1" customFormat="1" x14ac:dyDescent="0.3">
      <c r="C160" s="12"/>
      <c r="D160" s="13"/>
      <c r="E160" s="13"/>
      <c r="F160" s="14"/>
      <c r="G160" s="14"/>
    </row>
    <row r="161" spans="3:7" s="1" customFormat="1" x14ac:dyDescent="0.3">
      <c r="C161" s="12"/>
      <c r="D161" s="13"/>
      <c r="E161" s="13"/>
      <c r="F161" s="14"/>
      <c r="G161" s="14"/>
    </row>
    <row r="162" spans="3:7" s="1" customFormat="1" x14ac:dyDescent="0.3">
      <c r="C162" s="12"/>
      <c r="D162" s="13"/>
      <c r="E162" s="13"/>
      <c r="F162" s="14"/>
      <c r="G162" s="14"/>
    </row>
    <row r="163" spans="3:7" s="1" customFormat="1" x14ac:dyDescent="0.3">
      <c r="C163" s="12"/>
      <c r="D163" s="13"/>
      <c r="E163" s="13"/>
      <c r="F163" s="14"/>
      <c r="G163" s="14"/>
    </row>
    <row r="164" spans="3:7" s="1" customFormat="1" x14ac:dyDescent="0.3">
      <c r="C164" s="12"/>
      <c r="D164" s="13"/>
      <c r="E164" s="13"/>
      <c r="F164" s="14"/>
      <c r="G164" s="14"/>
    </row>
    <row r="165" spans="3:7" s="1" customFormat="1" x14ac:dyDescent="0.3">
      <c r="C165" s="12"/>
      <c r="D165" s="13"/>
      <c r="E165" s="13"/>
      <c r="F165" s="14"/>
      <c r="G165" s="14"/>
    </row>
    <row r="166" spans="3:7" s="1" customFormat="1" x14ac:dyDescent="0.3">
      <c r="C166" s="12"/>
      <c r="D166" s="13"/>
      <c r="E166" s="13"/>
      <c r="F166" s="14"/>
      <c r="G166" s="14"/>
    </row>
    <row r="167" spans="3:7" s="1" customFormat="1" x14ac:dyDescent="0.3">
      <c r="C167" s="12"/>
      <c r="D167" s="13"/>
      <c r="E167" s="13"/>
      <c r="F167" s="14"/>
      <c r="G167" s="14"/>
    </row>
    <row r="168" spans="3:7" s="1" customFormat="1" x14ac:dyDescent="0.3">
      <c r="C168" s="12"/>
      <c r="D168" s="13"/>
      <c r="E168" s="13"/>
      <c r="F168" s="14"/>
      <c r="G168" s="14"/>
    </row>
    <row r="169" spans="3:7" s="1" customFormat="1" x14ac:dyDescent="0.3">
      <c r="C169" s="12"/>
      <c r="D169" s="13"/>
      <c r="E169" s="13"/>
      <c r="F169" s="14"/>
      <c r="G169" s="14"/>
    </row>
    <row r="170" spans="3:7" s="1" customFormat="1" x14ac:dyDescent="0.3">
      <c r="C170" s="12"/>
      <c r="D170" s="13"/>
      <c r="E170" s="13"/>
      <c r="F170" s="14"/>
      <c r="G170" s="14"/>
    </row>
    <row r="171" spans="3:7" s="1" customFormat="1" x14ac:dyDescent="0.3">
      <c r="C171" s="12"/>
      <c r="D171" s="13"/>
      <c r="E171" s="13"/>
      <c r="F171" s="14"/>
      <c r="G171" s="14"/>
    </row>
    <row r="172" spans="3:7" s="1" customFormat="1" x14ac:dyDescent="0.3">
      <c r="C172" s="12"/>
      <c r="D172" s="13"/>
      <c r="E172" s="13"/>
      <c r="F172" s="14"/>
      <c r="G172" s="14"/>
    </row>
    <row r="173" spans="3:7" s="1" customFormat="1" x14ac:dyDescent="0.3">
      <c r="C173" s="12"/>
      <c r="D173" s="13"/>
      <c r="E173" s="13"/>
      <c r="F173" s="14"/>
      <c r="G173" s="14"/>
    </row>
    <row r="174" spans="3:7" s="1" customFormat="1" x14ac:dyDescent="0.3">
      <c r="C174" s="12"/>
      <c r="D174" s="13"/>
      <c r="E174" s="13"/>
      <c r="F174" s="14"/>
      <c r="G174" s="14"/>
    </row>
    <row r="175" spans="3:7" s="1" customFormat="1" x14ac:dyDescent="0.3">
      <c r="C175" s="12"/>
      <c r="D175" s="13"/>
      <c r="E175" s="13"/>
      <c r="F175" s="14"/>
      <c r="G175" s="14"/>
    </row>
    <row r="176" spans="3:7" s="1" customFormat="1" x14ac:dyDescent="0.3">
      <c r="C176" s="12"/>
      <c r="D176" s="13"/>
      <c r="E176" s="13"/>
      <c r="F176" s="14"/>
      <c r="G176" s="14"/>
    </row>
    <row r="177" spans="3:7" s="1" customFormat="1" x14ac:dyDescent="0.3">
      <c r="C177" s="12"/>
      <c r="D177" s="13"/>
      <c r="E177" s="13"/>
      <c r="F177" s="14"/>
      <c r="G177" s="14"/>
    </row>
    <row r="178" spans="3:7" s="1" customFormat="1" x14ac:dyDescent="0.3">
      <c r="C178" s="12"/>
      <c r="D178" s="13"/>
      <c r="E178" s="13"/>
      <c r="F178" s="14"/>
      <c r="G178" s="14"/>
    </row>
    <row r="179" spans="3:7" s="1" customFormat="1" x14ac:dyDescent="0.3">
      <c r="C179" s="12"/>
      <c r="D179" s="13"/>
      <c r="E179" s="13"/>
      <c r="F179" s="14"/>
      <c r="G179" s="14"/>
    </row>
    <row r="180" spans="3:7" s="1" customFormat="1" x14ac:dyDescent="0.3">
      <c r="C180" s="12"/>
      <c r="D180" s="13"/>
      <c r="E180" s="13"/>
      <c r="F180" s="14"/>
      <c r="G180" s="14"/>
    </row>
    <row r="181" spans="3:7" s="1" customFormat="1" x14ac:dyDescent="0.3">
      <c r="C181" s="12"/>
      <c r="D181" s="13"/>
      <c r="E181" s="13"/>
      <c r="F181" s="14"/>
      <c r="G181" s="14"/>
    </row>
    <row r="182" spans="3:7" s="1" customFormat="1" x14ac:dyDescent="0.3">
      <c r="C182" s="12"/>
      <c r="D182" s="13"/>
      <c r="E182" s="13"/>
      <c r="F182" s="14"/>
      <c r="G182" s="14"/>
    </row>
    <row r="183" spans="3:7" s="1" customFormat="1" x14ac:dyDescent="0.3">
      <c r="C183" s="12"/>
      <c r="D183" s="13"/>
      <c r="E183" s="13"/>
      <c r="F183" s="14"/>
      <c r="G183" s="14"/>
    </row>
    <row r="184" spans="3:7" s="1" customFormat="1" x14ac:dyDescent="0.3">
      <c r="C184" s="12"/>
      <c r="D184" s="13"/>
      <c r="E184" s="13"/>
      <c r="F184" s="14"/>
      <c r="G184" s="14"/>
    </row>
    <row r="185" spans="3:7" s="1" customFormat="1" x14ac:dyDescent="0.3">
      <c r="C185" s="12"/>
      <c r="D185" s="13"/>
      <c r="E185" s="13"/>
      <c r="F185" s="14"/>
      <c r="G185" s="14"/>
    </row>
    <row r="186" spans="3:7" s="1" customFormat="1" x14ac:dyDescent="0.3">
      <c r="C186" s="12"/>
      <c r="D186" s="13"/>
      <c r="E186" s="13"/>
      <c r="F186" s="14"/>
      <c r="G186" s="14"/>
    </row>
    <row r="187" spans="3:7" s="1" customFormat="1" x14ac:dyDescent="0.3">
      <c r="C187" s="12"/>
      <c r="D187" s="13"/>
      <c r="E187" s="13"/>
      <c r="F187" s="14"/>
      <c r="G187" s="14"/>
    </row>
    <row r="188" spans="3:7" s="1" customFormat="1" x14ac:dyDescent="0.3">
      <c r="C188" s="12"/>
      <c r="D188" s="13"/>
      <c r="E188" s="13"/>
      <c r="F188" s="14"/>
      <c r="G188" s="14"/>
    </row>
    <row r="189" spans="3:7" s="1" customFormat="1" x14ac:dyDescent="0.3">
      <c r="C189" s="12"/>
      <c r="D189" s="13"/>
      <c r="E189" s="13"/>
      <c r="F189" s="14"/>
      <c r="G189" s="14"/>
    </row>
    <row r="190" spans="3:7" s="1" customFormat="1" x14ac:dyDescent="0.3">
      <c r="C190" s="12"/>
      <c r="D190" s="13"/>
      <c r="E190" s="13"/>
      <c r="F190" s="14"/>
      <c r="G190" s="14"/>
    </row>
    <row r="191" spans="3:7" s="1" customFormat="1" x14ac:dyDescent="0.3">
      <c r="C191" s="12"/>
      <c r="D191" s="13"/>
      <c r="E191" s="13"/>
      <c r="F191" s="14"/>
      <c r="G191" s="14"/>
    </row>
    <row r="192" spans="3:7" s="1" customFormat="1" x14ac:dyDescent="0.3">
      <c r="C192" s="12"/>
      <c r="D192" s="13"/>
      <c r="E192" s="13"/>
      <c r="F192" s="14"/>
      <c r="G192" s="14"/>
    </row>
    <row r="193" spans="3:7" s="1" customFormat="1" x14ac:dyDescent="0.3">
      <c r="C193" s="12"/>
      <c r="D193" s="13"/>
      <c r="E193" s="13"/>
      <c r="F193" s="14"/>
      <c r="G193" s="14"/>
    </row>
    <row r="194" spans="3:7" s="1" customFormat="1" x14ac:dyDescent="0.3">
      <c r="C194" s="12"/>
      <c r="D194" s="13"/>
      <c r="E194" s="13"/>
      <c r="F194" s="14"/>
      <c r="G194" s="14"/>
    </row>
    <row r="195" spans="3:7" s="1" customFormat="1" x14ac:dyDescent="0.3">
      <c r="C195" s="12"/>
      <c r="D195" s="13"/>
      <c r="E195" s="13"/>
      <c r="F195" s="14"/>
      <c r="G195" s="14"/>
    </row>
    <row r="196" spans="3:7" s="1" customFormat="1" x14ac:dyDescent="0.3">
      <c r="C196" s="12"/>
      <c r="D196" s="13"/>
      <c r="E196" s="13"/>
      <c r="F196" s="14"/>
      <c r="G196" s="14"/>
    </row>
    <row r="197" spans="3:7" s="1" customFormat="1" x14ac:dyDescent="0.3">
      <c r="C197" s="12"/>
      <c r="D197" s="13"/>
      <c r="E197" s="13"/>
      <c r="F197" s="14"/>
      <c r="G197" s="14"/>
    </row>
    <row r="198" spans="3:7" s="1" customFormat="1" x14ac:dyDescent="0.3">
      <c r="C198" s="12"/>
      <c r="D198" s="13"/>
      <c r="E198" s="13"/>
      <c r="F198" s="14"/>
      <c r="G198" s="14"/>
    </row>
    <row r="199" spans="3:7" s="1" customFormat="1" x14ac:dyDescent="0.3">
      <c r="C199" s="12"/>
      <c r="D199" s="13"/>
      <c r="E199" s="13"/>
      <c r="F199" s="14"/>
      <c r="G199" s="14"/>
    </row>
    <row r="200" spans="3:7" s="1" customFormat="1" x14ac:dyDescent="0.3">
      <c r="C200" s="12"/>
      <c r="D200" s="13"/>
      <c r="E200" s="13"/>
      <c r="F200" s="14"/>
      <c r="G200" s="14"/>
    </row>
    <row r="201" spans="3:7" s="1" customFormat="1" x14ac:dyDescent="0.3">
      <c r="C201" s="12"/>
      <c r="D201" s="13"/>
      <c r="E201" s="13"/>
      <c r="F201" s="14"/>
      <c r="G201" s="14"/>
    </row>
    <row r="202" spans="3:7" s="1" customFormat="1" x14ac:dyDescent="0.3">
      <c r="C202" s="12"/>
      <c r="D202" s="13"/>
      <c r="E202" s="13"/>
      <c r="F202" s="14"/>
      <c r="G202" s="14"/>
    </row>
    <row r="203" spans="3:7" s="1" customFormat="1" x14ac:dyDescent="0.3">
      <c r="C203" s="12"/>
      <c r="D203" s="13"/>
      <c r="E203" s="13"/>
      <c r="F203" s="14"/>
      <c r="G203" s="14"/>
    </row>
    <row r="204" spans="3:7" s="1" customFormat="1" x14ac:dyDescent="0.3">
      <c r="C204" s="12"/>
      <c r="D204" s="13"/>
      <c r="E204" s="13"/>
      <c r="F204" s="14"/>
      <c r="G204" s="14"/>
    </row>
    <row r="205" spans="3:7" s="1" customFormat="1" x14ac:dyDescent="0.3">
      <c r="C205" s="12"/>
      <c r="D205" s="13"/>
      <c r="E205" s="13"/>
      <c r="F205" s="14"/>
      <c r="G205" s="14"/>
    </row>
    <row r="206" spans="3:7" s="1" customFormat="1" x14ac:dyDescent="0.3">
      <c r="C206" s="12"/>
      <c r="D206" s="13"/>
      <c r="E206" s="13"/>
      <c r="F206" s="14"/>
      <c r="G206" s="14"/>
    </row>
    <row r="207" spans="3:7" s="1" customFormat="1" x14ac:dyDescent="0.3">
      <c r="C207" s="12"/>
      <c r="D207" s="13"/>
      <c r="E207" s="13"/>
      <c r="F207" s="14"/>
      <c r="G207" s="14"/>
    </row>
    <row r="208" spans="3:7" s="1" customFormat="1" x14ac:dyDescent="0.3">
      <c r="C208" s="12"/>
      <c r="D208" s="13"/>
      <c r="E208" s="13"/>
      <c r="F208" s="14"/>
      <c r="G208" s="14"/>
    </row>
    <row r="209" spans="3:7" s="1" customFormat="1" x14ac:dyDescent="0.3">
      <c r="C209" s="12"/>
      <c r="D209" s="13"/>
      <c r="E209" s="13"/>
      <c r="F209" s="14"/>
      <c r="G209" s="14"/>
    </row>
    <row r="210" spans="3:7" s="1" customFormat="1" x14ac:dyDescent="0.3">
      <c r="C210" s="12"/>
      <c r="D210" s="13"/>
      <c r="E210" s="13"/>
      <c r="F210" s="14"/>
      <c r="G210" s="14"/>
    </row>
    <row r="211" spans="3:7" s="1" customFormat="1" x14ac:dyDescent="0.3">
      <c r="C211" s="12"/>
      <c r="D211" s="13"/>
      <c r="E211" s="13"/>
      <c r="F211" s="14"/>
      <c r="G211" s="14"/>
    </row>
    <row r="212" spans="3:7" s="1" customFormat="1" x14ac:dyDescent="0.3">
      <c r="C212" s="12"/>
      <c r="D212" s="13"/>
      <c r="E212" s="13"/>
      <c r="F212" s="14"/>
      <c r="G212" s="14"/>
    </row>
    <row r="213" spans="3:7" s="1" customFormat="1" x14ac:dyDescent="0.3">
      <c r="C213" s="12"/>
      <c r="D213" s="13"/>
      <c r="E213" s="13"/>
      <c r="F213" s="14"/>
      <c r="G213" s="14"/>
    </row>
    <row r="214" spans="3:7" s="1" customFormat="1" x14ac:dyDescent="0.3">
      <c r="C214" s="12"/>
      <c r="D214" s="13"/>
      <c r="E214" s="13"/>
      <c r="F214" s="14"/>
      <c r="G214" s="14"/>
    </row>
    <row r="215" spans="3:7" s="1" customFormat="1" x14ac:dyDescent="0.3">
      <c r="C215" s="12"/>
      <c r="D215" s="13"/>
      <c r="E215" s="13"/>
      <c r="F215" s="14"/>
      <c r="G215" s="14"/>
    </row>
    <row r="216" spans="3:7" s="1" customFormat="1" x14ac:dyDescent="0.3">
      <c r="C216" s="12"/>
      <c r="D216" s="13"/>
      <c r="E216" s="13"/>
      <c r="F216" s="14"/>
      <c r="G216" s="14"/>
    </row>
    <row r="217" spans="3:7" s="1" customFormat="1" x14ac:dyDescent="0.3">
      <c r="C217" s="12"/>
      <c r="D217" s="13"/>
      <c r="E217" s="13"/>
      <c r="F217" s="14"/>
      <c r="G217" s="14"/>
    </row>
    <row r="218" spans="3:7" s="1" customFormat="1" x14ac:dyDescent="0.3">
      <c r="C218" s="12"/>
      <c r="D218" s="13"/>
      <c r="E218" s="13"/>
      <c r="F218" s="14"/>
      <c r="G218" s="14"/>
    </row>
    <row r="219" spans="3:7" s="1" customFormat="1" x14ac:dyDescent="0.3">
      <c r="C219" s="12"/>
      <c r="D219" s="13"/>
      <c r="E219" s="13"/>
      <c r="F219" s="14"/>
      <c r="G219" s="14"/>
    </row>
    <row r="220" spans="3:7" s="1" customFormat="1" x14ac:dyDescent="0.3">
      <c r="C220" s="12"/>
      <c r="D220" s="13"/>
      <c r="E220" s="13"/>
      <c r="F220" s="14"/>
      <c r="G220" s="14"/>
    </row>
    <row r="221" spans="3:7" s="1" customFormat="1" x14ac:dyDescent="0.3">
      <c r="C221" s="12"/>
      <c r="D221" s="13"/>
      <c r="E221" s="13"/>
      <c r="F221" s="14"/>
      <c r="G221" s="14"/>
    </row>
    <row r="222" spans="3:7" s="1" customFormat="1" x14ac:dyDescent="0.3">
      <c r="C222" s="12"/>
      <c r="D222" s="13"/>
      <c r="E222" s="13"/>
      <c r="F222" s="14"/>
      <c r="G222" s="14"/>
    </row>
    <row r="223" spans="3:7" s="1" customFormat="1" x14ac:dyDescent="0.3">
      <c r="C223" s="12"/>
      <c r="D223" s="13"/>
      <c r="E223" s="13"/>
      <c r="F223" s="14"/>
      <c r="G223" s="14"/>
    </row>
    <row r="224" spans="3:7" s="1" customFormat="1" x14ac:dyDescent="0.3">
      <c r="C224" s="12"/>
      <c r="D224" s="13"/>
      <c r="E224" s="13"/>
      <c r="F224" s="14"/>
      <c r="G224" s="14"/>
    </row>
    <row r="225" spans="3:7" s="1" customFormat="1" x14ac:dyDescent="0.3">
      <c r="C225" s="12"/>
      <c r="D225" s="13"/>
      <c r="E225" s="13"/>
      <c r="F225" s="14"/>
      <c r="G225" s="14"/>
    </row>
    <row r="226" spans="3:7" s="1" customFormat="1" x14ac:dyDescent="0.3">
      <c r="C226" s="12"/>
      <c r="D226" s="13"/>
      <c r="E226" s="13"/>
      <c r="F226" s="14"/>
      <c r="G226" s="14"/>
    </row>
    <row r="227" spans="3:7" s="1" customFormat="1" x14ac:dyDescent="0.3">
      <c r="C227" s="12"/>
      <c r="D227" s="13"/>
      <c r="E227" s="13"/>
      <c r="F227" s="14"/>
      <c r="G227" s="14"/>
    </row>
    <row r="228" spans="3:7" s="1" customFormat="1" x14ac:dyDescent="0.3">
      <c r="C228" s="12"/>
      <c r="D228" s="13"/>
      <c r="E228" s="13"/>
      <c r="F228" s="14"/>
      <c r="G228" s="14"/>
    </row>
    <row r="229" spans="3:7" s="1" customFormat="1" x14ac:dyDescent="0.3">
      <c r="C229" s="12"/>
      <c r="D229" s="13"/>
      <c r="E229" s="13"/>
      <c r="F229" s="14"/>
      <c r="G229" s="14"/>
    </row>
    <row r="230" spans="3:7" s="1" customFormat="1" x14ac:dyDescent="0.3">
      <c r="C230" s="12"/>
      <c r="D230" s="13"/>
      <c r="E230" s="13"/>
      <c r="F230" s="14"/>
      <c r="G230" s="14"/>
    </row>
    <row r="231" spans="3:7" s="1" customFormat="1" x14ac:dyDescent="0.3">
      <c r="C231" s="12"/>
      <c r="D231" s="13"/>
      <c r="E231" s="13"/>
      <c r="F231" s="14"/>
      <c r="G231" s="14"/>
    </row>
    <row r="232" spans="3:7" s="1" customFormat="1" x14ac:dyDescent="0.3">
      <c r="C232" s="12"/>
      <c r="D232" s="13"/>
      <c r="E232" s="13"/>
      <c r="F232" s="14"/>
      <c r="G232" s="14"/>
    </row>
    <row r="233" spans="3:7" s="1" customFormat="1" x14ac:dyDescent="0.3">
      <c r="C233" s="12"/>
      <c r="D233" s="13"/>
      <c r="E233" s="13"/>
      <c r="F233" s="14"/>
      <c r="G233" s="14"/>
    </row>
    <row r="234" spans="3:7" s="1" customFormat="1" x14ac:dyDescent="0.3">
      <c r="C234" s="12"/>
      <c r="D234" s="13"/>
      <c r="E234" s="13"/>
      <c r="F234" s="14"/>
      <c r="G234" s="14"/>
    </row>
    <row r="235" spans="3:7" s="1" customFormat="1" x14ac:dyDescent="0.3">
      <c r="C235" s="12"/>
      <c r="D235" s="13"/>
      <c r="E235" s="13"/>
      <c r="F235" s="14"/>
      <c r="G235" s="14"/>
    </row>
    <row r="236" spans="3:7" s="1" customFormat="1" x14ac:dyDescent="0.3">
      <c r="C236" s="12"/>
      <c r="D236" s="13"/>
      <c r="E236" s="13"/>
      <c r="F236" s="14"/>
      <c r="G236" s="14"/>
    </row>
    <row r="237" spans="3:7" s="1" customFormat="1" x14ac:dyDescent="0.3">
      <c r="C237" s="12"/>
      <c r="D237" s="13"/>
      <c r="E237" s="13"/>
      <c r="F237" s="14"/>
      <c r="G237" s="14"/>
    </row>
    <row r="238" spans="3:7" s="1" customFormat="1" x14ac:dyDescent="0.3">
      <c r="C238" s="12"/>
      <c r="D238" s="13"/>
      <c r="E238" s="13"/>
      <c r="F238" s="14"/>
      <c r="G238" s="14"/>
    </row>
    <row r="239" spans="3:7" s="1" customFormat="1" x14ac:dyDescent="0.3">
      <c r="C239" s="12"/>
      <c r="D239" s="13"/>
      <c r="E239" s="13"/>
      <c r="F239" s="14"/>
      <c r="G239" s="14"/>
    </row>
    <row r="240" spans="3:7" s="1" customFormat="1" x14ac:dyDescent="0.3">
      <c r="C240" s="12"/>
      <c r="D240" s="13"/>
      <c r="E240" s="13"/>
      <c r="F240" s="14"/>
      <c r="G240" s="14"/>
    </row>
    <row r="241" spans="3:7" s="1" customFormat="1" x14ac:dyDescent="0.3">
      <c r="C241" s="12"/>
      <c r="D241" s="13"/>
      <c r="E241" s="13"/>
      <c r="F241" s="14"/>
      <c r="G241" s="14"/>
    </row>
    <row r="242" spans="3:7" s="1" customFormat="1" x14ac:dyDescent="0.3">
      <c r="C242" s="12"/>
      <c r="D242" s="13"/>
      <c r="E242" s="13"/>
      <c r="F242" s="14"/>
      <c r="G242" s="14"/>
    </row>
    <row r="243" spans="3:7" s="1" customFormat="1" x14ac:dyDescent="0.3">
      <c r="C243" s="12"/>
      <c r="D243" s="13"/>
      <c r="E243" s="13"/>
      <c r="F243" s="14"/>
      <c r="G243" s="14"/>
    </row>
    <row r="244" spans="3:7" s="1" customFormat="1" x14ac:dyDescent="0.3">
      <c r="C244" s="12"/>
      <c r="D244" s="13"/>
      <c r="E244" s="13"/>
      <c r="F244" s="14"/>
      <c r="G244" s="14"/>
    </row>
    <row r="245" spans="3:7" s="1" customFormat="1" x14ac:dyDescent="0.3">
      <c r="C245" s="12"/>
      <c r="D245" s="13"/>
      <c r="E245" s="13"/>
      <c r="F245" s="14"/>
      <c r="G245" s="14"/>
    </row>
    <row r="246" spans="3:7" s="1" customFormat="1" x14ac:dyDescent="0.3">
      <c r="C246" s="12"/>
      <c r="D246" s="13"/>
      <c r="E246" s="13"/>
      <c r="F246" s="14"/>
      <c r="G246" s="14"/>
    </row>
    <row r="247" spans="3:7" s="1" customFormat="1" x14ac:dyDescent="0.3">
      <c r="C247" s="12"/>
      <c r="D247" s="13"/>
      <c r="E247" s="13"/>
      <c r="F247" s="14"/>
      <c r="G247" s="14"/>
    </row>
    <row r="248" spans="3:7" s="1" customFormat="1" x14ac:dyDescent="0.3">
      <c r="C248" s="12"/>
      <c r="D248" s="13"/>
      <c r="E248" s="13"/>
      <c r="F248" s="14"/>
      <c r="G248" s="14"/>
    </row>
    <row r="249" spans="3:7" s="1" customFormat="1" x14ac:dyDescent="0.3">
      <c r="C249" s="12"/>
      <c r="D249" s="13"/>
      <c r="E249" s="13"/>
      <c r="F249" s="14"/>
      <c r="G249" s="14"/>
    </row>
    <row r="250" spans="3:7" s="1" customFormat="1" x14ac:dyDescent="0.3">
      <c r="C250" s="12"/>
      <c r="D250" s="13"/>
      <c r="E250" s="13"/>
      <c r="F250" s="14"/>
      <c r="G250" s="14"/>
    </row>
    <row r="251" spans="3:7" s="1" customFormat="1" x14ac:dyDescent="0.3">
      <c r="C251" s="12"/>
      <c r="D251" s="13"/>
      <c r="E251" s="13"/>
      <c r="F251" s="14"/>
      <c r="G251" s="14"/>
    </row>
    <row r="252" spans="3:7" s="1" customFormat="1" x14ac:dyDescent="0.3">
      <c r="C252" s="12"/>
      <c r="D252" s="13"/>
      <c r="E252" s="13"/>
      <c r="F252" s="14"/>
      <c r="G252" s="14"/>
    </row>
    <row r="253" spans="3:7" s="1" customFormat="1" x14ac:dyDescent="0.3">
      <c r="C253" s="12"/>
      <c r="D253" s="13"/>
      <c r="E253" s="13"/>
      <c r="F253" s="14"/>
      <c r="G253" s="14"/>
    </row>
    <row r="254" spans="3:7" s="1" customFormat="1" x14ac:dyDescent="0.3">
      <c r="C254" s="12"/>
      <c r="D254" s="13"/>
      <c r="E254" s="13"/>
      <c r="F254" s="14"/>
      <c r="G254" s="14"/>
    </row>
    <row r="255" spans="3:7" s="1" customFormat="1" x14ac:dyDescent="0.3">
      <c r="C255" s="12"/>
      <c r="D255" s="13"/>
      <c r="E255" s="13"/>
      <c r="F255" s="14"/>
      <c r="G255" s="14"/>
    </row>
    <row r="256" spans="3:7" s="1" customFormat="1" x14ac:dyDescent="0.3">
      <c r="C256" s="12"/>
      <c r="D256" s="13"/>
      <c r="E256" s="13"/>
      <c r="F256" s="14"/>
      <c r="G256" s="14"/>
    </row>
    <row r="257" spans="3:7" s="1" customFormat="1" x14ac:dyDescent="0.3">
      <c r="C257" s="12"/>
      <c r="D257" s="13"/>
      <c r="E257" s="13"/>
      <c r="F257" s="14"/>
      <c r="G257" s="14"/>
    </row>
    <row r="258" spans="3:7" s="1" customFormat="1" x14ac:dyDescent="0.3">
      <c r="C258" s="12"/>
      <c r="D258" s="13"/>
      <c r="E258" s="13"/>
      <c r="F258" s="14"/>
      <c r="G258" s="14"/>
    </row>
    <row r="259" spans="3:7" s="1" customFormat="1" x14ac:dyDescent="0.3">
      <c r="C259" s="12"/>
      <c r="D259" s="13"/>
      <c r="E259" s="13"/>
      <c r="F259" s="14"/>
      <c r="G259" s="14"/>
    </row>
    <row r="260" spans="3:7" s="1" customFormat="1" x14ac:dyDescent="0.3">
      <c r="C260" s="12"/>
      <c r="D260" s="13"/>
      <c r="E260" s="13"/>
      <c r="F260" s="14"/>
      <c r="G260" s="14"/>
    </row>
    <row r="261" spans="3:7" s="1" customFormat="1" x14ac:dyDescent="0.3">
      <c r="C261" s="12"/>
      <c r="D261" s="13"/>
      <c r="E261" s="13"/>
      <c r="F261" s="14"/>
      <c r="G261" s="14"/>
    </row>
    <row r="262" spans="3:7" s="1" customFormat="1" x14ac:dyDescent="0.3">
      <c r="C262" s="12"/>
      <c r="D262" s="13"/>
      <c r="E262" s="13"/>
      <c r="F262" s="14"/>
      <c r="G262" s="14"/>
    </row>
    <row r="263" spans="3:7" s="1" customFormat="1" x14ac:dyDescent="0.3">
      <c r="C263" s="12"/>
      <c r="D263" s="13"/>
      <c r="E263" s="13"/>
      <c r="F263" s="14"/>
      <c r="G263" s="14"/>
    </row>
    <row r="264" spans="3:7" s="1" customFormat="1" x14ac:dyDescent="0.3">
      <c r="C264" s="12"/>
      <c r="D264" s="13"/>
      <c r="E264" s="13"/>
      <c r="F264" s="14"/>
      <c r="G264" s="14"/>
    </row>
    <row r="265" spans="3:7" s="1" customFormat="1" x14ac:dyDescent="0.3">
      <c r="C265" s="12"/>
      <c r="D265" s="13"/>
      <c r="E265" s="13"/>
      <c r="F265" s="14"/>
      <c r="G265" s="14"/>
    </row>
    <row r="266" spans="3:7" s="1" customFormat="1" x14ac:dyDescent="0.3">
      <c r="C266" s="12"/>
      <c r="D266" s="13"/>
      <c r="E266" s="13"/>
      <c r="F266" s="14"/>
      <c r="G266" s="14"/>
    </row>
    <row r="267" spans="3:7" s="1" customFormat="1" x14ac:dyDescent="0.3">
      <c r="C267" s="12"/>
      <c r="D267" s="13"/>
      <c r="E267" s="13"/>
      <c r="F267" s="14"/>
      <c r="G267" s="14"/>
    </row>
    <row r="268" spans="3:7" s="1" customFormat="1" x14ac:dyDescent="0.3">
      <c r="C268" s="12"/>
      <c r="D268" s="13"/>
      <c r="E268" s="13"/>
      <c r="F268" s="14"/>
      <c r="G268" s="14"/>
    </row>
    <row r="269" spans="3:7" s="1" customFormat="1" x14ac:dyDescent="0.3">
      <c r="C269" s="12"/>
      <c r="D269" s="13"/>
      <c r="E269" s="13"/>
      <c r="F269" s="14"/>
      <c r="G269" s="14"/>
    </row>
    <row r="270" spans="3:7" s="1" customFormat="1" x14ac:dyDescent="0.3">
      <c r="C270" s="12"/>
      <c r="D270" s="13"/>
      <c r="E270" s="13"/>
      <c r="F270" s="14"/>
      <c r="G270" s="14"/>
    </row>
    <row r="271" spans="3:7" s="1" customFormat="1" x14ac:dyDescent="0.3">
      <c r="C271" s="12"/>
      <c r="D271" s="13"/>
      <c r="E271" s="13"/>
      <c r="F271" s="14"/>
      <c r="G271" s="14"/>
    </row>
    <row r="272" spans="3:7" s="1" customFormat="1" x14ac:dyDescent="0.3">
      <c r="C272" s="12"/>
      <c r="D272" s="13"/>
      <c r="E272" s="13"/>
      <c r="F272" s="14"/>
      <c r="G272" s="14"/>
    </row>
    <row r="273" spans="3:7" s="1" customFormat="1" x14ac:dyDescent="0.3">
      <c r="C273" s="12"/>
      <c r="D273" s="13"/>
      <c r="E273" s="13"/>
      <c r="F273" s="14"/>
      <c r="G273" s="14"/>
    </row>
    <row r="274" spans="3:7" s="1" customFormat="1" x14ac:dyDescent="0.3">
      <c r="C274" s="12"/>
      <c r="D274" s="13"/>
      <c r="E274" s="13"/>
      <c r="F274" s="14"/>
      <c r="G274" s="14"/>
    </row>
    <row r="275" spans="3:7" s="1" customFormat="1" x14ac:dyDescent="0.3">
      <c r="C275" s="12"/>
      <c r="D275" s="13"/>
      <c r="E275" s="13"/>
      <c r="F275" s="14"/>
      <c r="G275" s="14"/>
    </row>
    <row r="276" spans="3:7" s="1" customFormat="1" x14ac:dyDescent="0.3">
      <c r="C276" s="12"/>
      <c r="D276" s="13"/>
      <c r="E276" s="13"/>
      <c r="F276" s="14"/>
      <c r="G276" s="14"/>
    </row>
    <row r="277" spans="3:7" s="1" customFormat="1" x14ac:dyDescent="0.3">
      <c r="C277" s="12"/>
      <c r="D277" s="13"/>
      <c r="E277" s="13"/>
      <c r="F277" s="14"/>
      <c r="G277" s="14"/>
    </row>
    <row r="278" spans="3:7" s="1" customFormat="1" x14ac:dyDescent="0.3">
      <c r="C278" s="12"/>
      <c r="D278" s="13"/>
      <c r="E278" s="13"/>
      <c r="F278" s="14"/>
      <c r="G278" s="14"/>
    </row>
    <row r="279" spans="3:7" s="1" customFormat="1" x14ac:dyDescent="0.3">
      <c r="C279" s="12"/>
      <c r="D279" s="13"/>
      <c r="E279" s="13"/>
      <c r="F279" s="14"/>
      <c r="G279" s="14"/>
    </row>
    <row r="280" spans="3:7" s="1" customFormat="1" x14ac:dyDescent="0.3">
      <c r="C280" s="12"/>
      <c r="D280" s="13"/>
      <c r="E280" s="13"/>
      <c r="F280" s="14"/>
      <c r="G280" s="14"/>
    </row>
    <row r="281" spans="3:7" s="1" customFormat="1" x14ac:dyDescent="0.3">
      <c r="C281" s="12"/>
      <c r="D281" s="13"/>
      <c r="E281" s="13"/>
      <c r="F281" s="14"/>
      <c r="G281" s="14"/>
    </row>
    <row r="282" spans="3:7" s="1" customFormat="1" x14ac:dyDescent="0.3">
      <c r="C282" s="12"/>
      <c r="D282" s="13"/>
      <c r="E282" s="13"/>
      <c r="F282" s="14"/>
      <c r="G282" s="14"/>
    </row>
    <row r="283" spans="3:7" s="1" customFormat="1" x14ac:dyDescent="0.3">
      <c r="C283" s="12"/>
      <c r="D283" s="13"/>
      <c r="E283" s="13"/>
      <c r="F283" s="14"/>
      <c r="G283" s="14"/>
    </row>
    <row r="284" spans="3:7" s="1" customFormat="1" x14ac:dyDescent="0.3">
      <c r="C284" s="12"/>
      <c r="D284" s="13"/>
      <c r="E284" s="13"/>
      <c r="F284" s="14"/>
      <c r="G284" s="14"/>
    </row>
    <row r="285" spans="3:7" s="1" customFormat="1" x14ac:dyDescent="0.3">
      <c r="C285" s="12"/>
      <c r="D285" s="13"/>
      <c r="E285" s="13"/>
      <c r="F285" s="14"/>
      <c r="G285" s="14"/>
    </row>
    <row r="286" spans="3:7" s="1" customFormat="1" x14ac:dyDescent="0.3">
      <c r="C286" s="12"/>
      <c r="D286" s="13"/>
      <c r="E286" s="13"/>
      <c r="F286" s="14"/>
      <c r="G286" s="14"/>
    </row>
    <row r="287" spans="3:7" s="1" customFormat="1" x14ac:dyDescent="0.3">
      <c r="C287" s="12"/>
      <c r="D287" s="13"/>
      <c r="E287" s="13"/>
      <c r="F287" s="14"/>
      <c r="G287" s="14"/>
    </row>
    <row r="288" spans="3:7" s="1" customFormat="1" x14ac:dyDescent="0.3">
      <c r="C288" s="12"/>
      <c r="D288" s="13"/>
      <c r="E288" s="13"/>
      <c r="F288" s="14"/>
      <c r="G288" s="14"/>
    </row>
    <row r="289" spans="3:7" s="1" customFormat="1" x14ac:dyDescent="0.3">
      <c r="C289" s="12"/>
      <c r="D289" s="13"/>
      <c r="E289" s="13"/>
      <c r="F289" s="14"/>
      <c r="G289" s="14"/>
    </row>
    <row r="290" spans="3:7" s="1" customFormat="1" x14ac:dyDescent="0.3">
      <c r="C290" s="12"/>
      <c r="D290" s="13"/>
      <c r="E290" s="13"/>
      <c r="F290" s="14"/>
      <c r="G290" s="14"/>
    </row>
    <row r="291" spans="3:7" s="1" customFormat="1" x14ac:dyDescent="0.3">
      <c r="C291" s="12"/>
      <c r="D291" s="13"/>
      <c r="E291" s="13"/>
      <c r="F291" s="14"/>
      <c r="G291" s="14"/>
    </row>
    <row r="292" spans="3:7" s="1" customFormat="1" x14ac:dyDescent="0.3">
      <c r="C292" s="12"/>
      <c r="D292" s="13"/>
      <c r="E292" s="13"/>
      <c r="F292" s="14"/>
      <c r="G292" s="14"/>
    </row>
    <row r="293" spans="3:7" s="1" customFormat="1" x14ac:dyDescent="0.3">
      <c r="C293" s="12"/>
      <c r="D293" s="13"/>
      <c r="E293" s="13"/>
      <c r="F293" s="14"/>
      <c r="G293" s="14"/>
    </row>
    <row r="294" spans="3:7" s="1" customFormat="1" x14ac:dyDescent="0.3">
      <c r="C294" s="12"/>
      <c r="D294" s="13"/>
      <c r="E294" s="13"/>
      <c r="F294" s="14"/>
      <c r="G294" s="14"/>
    </row>
    <row r="295" spans="3:7" s="1" customFormat="1" x14ac:dyDescent="0.3">
      <c r="C295" s="12"/>
      <c r="D295" s="13"/>
      <c r="E295" s="13"/>
      <c r="F295" s="14"/>
      <c r="G295" s="14"/>
    </row>
    <row r="296" spans="3:7" s="1" customFormat="1" x14ac:dyDescent="0.3">
      <c r="C296" s="12"/>
      <c r="D296" s="13"/>
      <c r="E296" s="13"/>
      <c r="F296" s="14"/>
      <c r="G296" s="14"/>
    </row>
    <row r="297" spans="3:7" s="1" customFormat="1" x14ac:dyDescent="0.3">
      <c r="C297" s="12"/>
      <c r="D297" s="13"/>
      <c r="E297" s="13"/>
      <c r="F297" s="14"/>
      <c r="G297" s="14"/>
    </row>
    <row r="298" spans="3:7" s="1" customFormat="1" x14ac:dyDescent="0.3">
      <c r="C298" s="12"/>
      <c r="D298" s="13"/>
      <c r="E298" s="13"/>
      <c r="F298" s="14"/>
      <c r="G298" s="14"/>
    </row>
    <row r="299" spans="3:7" s="1" customFormat="1" x14ac:dyDescent="0.3">
      <c r="C299" s="12"/>
      <c r="D299" s="13"/>
      <c r="E299" s="13"/>
      <c r="F299" s="14"/>
      <c r="G299" s="14"/>
    </row>
    <row r="300" spans="3:7" s="1" customFormat="1" x14ac:dyDescent="0.3">
      <c r="C300" s="12"/>
      <c r="D300" s="13"/>
      <c r="E300" s="13"/>
      <c r="F300" s="14"/>
      <c r="G300" s="14"/>
    </row>
    <row r="301" spans="3:7" s="1" customFormat="1" x14ac:dyDescent="0.3">
      <c r="C301" s="12"/>
      <c r="D301" s="13"/>
      <c r="E301" s="13"/>
      <c r="F301" s="14"/>
      <c r="G301" s="14"/>
    </row>
    <row r="302" spans="3:7" s="1" customFormat="1" x14ac:dyDescent="0.3">
      <c r="C302" s="12"/>
      <c r="D302" s="13"/>
      <c r="E302" s="13"/>
      <c r="F302" s="14"/>
      <c r="G302" s="14"/>
    </row>
    <row r="303" spans="3:7" s="1" customFormat="1" x14ac:dyDescent="0.3">
      <c r="C303" s="12"/>
      <c r="D303" s="13"/>
      <c r="E303" s="13"/>
      <c r="F303" s="14"/>
      <c r="G303" s="14"/>
    </row>
    <row r="304" spans="3:7" s="1" customFormat="1" x14ac:dyDescent="0.3">
      <c r="C304" s="12"/>
      <c r="D304" s="13"/>
      <c r="E304" s="13"/>
      <c r="F304" s="14"/>
      <c r="G304" s="14"/>
    </row>
    <row r="305" spans="3:7" s="1" customFormat="1" x14ac:dyDescent="0.3">
      <c r="C305" s="12"/>
      <c r="D305" s="13"/>
      <c r="E305" s="13"/>
      <c r="F305" s="14"/>
      <c r="G305" s="14"/>
    </row>
    <row r="306" spans="3:7" s="1" customFormat="1" x14ac:dyDescent="0.3">
      <c r="C306" s="12"/>
      <c r="D306" s="13"/>
      <c r="E306" s="13"/>
      <c r="F306" s="14"/>
      <c r="G306" s="14"/>
    </row>
    <row r="307" spans="3:7" s="1" customFormat="1" x14ac:dyDescent="0.3">
      <c r="C307" s="12"/>
      <c r="D307" s="13"/>
      <c r="E307" s="13"/>
      <c r="F307" s="14"/>
      <c r="G307" s="14"/>
    </row>
    <row r="308" spans="3:7" s="1" customFormat="1" x14ac:dyDescent="0.3">
      <c r="C308" s="12"/>
      <c r="D308" s="13"/>
      <c r="E308" s="13"/>
      <c r="F308" s="14"/>
      <c r="G308" s="14"/>
    </row>
    <row r="309" spans="3:7" s="1" customFormat="1" x14ac:dyDescent="0.3">
      <c r="C309" s="12"/>
      <c r="D309" s="13"/>
      <c r="E309" s="13"/>
      <c r="F309" s="14"/>
      <c r="G309" s="14"/>
    </row>
    <row r="310" spans="3:7" s="1" customFormat="1" x14ac:dyDescent="0.3">
      <c r="C310" s="12"/>
      <c r="D310" s="13"/>
      <c r="E310" s="13"/>
      <c r="F310" s="14"/>
      <c r="G310" s="14"/>
    </row>
    <row r="311" spans="3:7" s="1" customFormat="1" x14ac:dyDescent="0.3">
      <c r="C311" s="12"/>
      <c r="D311" s="13"/>
      <c r="E311" s="13"/>
      <c r="F311" s="14"/>
      <c r="G311" s="14"/>
    </row>
    <row r="312" spans="3:7" s="1" customFormat="1" x14ac:dyDescent="0.3">
      <c r="C312" s="12"/>
      <c r="D312" s="13"/>
      <c r="E312" s="13"/>
      <c r="F312" s="14"/>
      <c r="G312" s="14"/>
    </row>
    <row r="313" spans="3:7" s="1" customFormat="1" x14ac:dyDescent="0.3">
      <c r="C313" s="12"/>
      <c r="D313" s="13"/>
      <c r="E313" s="13"/>
      <c r="F313" s="14"/>
      <c r="G313" s="14"/>
    </row>
    <row r="314" spans="3:7" s="1" customFormat="1" x14ac:dyDescent="0.3">
      <c r="C314" s="12"/>
      <c r="D314" s="13"/>
      <c r="E314" s="13"/>
      <c r="F314" s="14"/>
      <c r="G314" s="14"/>
    </row>
    <row r="315" spans="3:7" s="1" customFormat="1" x14ac:dyDescent="0.3">
      <c r="C315" s="12"/>
      <c r="D315" s="13"/>
      <c r="E315" s="13"/>
      <c r="F315" s="14"/>
      <c r="G315" s="14"/>
    </row>
    <row r="316" spans="3:7" s="1" customFormat="1" x14ac:dyDescent="0.3">
      <c r="C316" s="12"/>
      <c r="D316" s="13"/>
      <c r="E316" s="13"/>
      <c r="F316" s="14"/>
      <c r="G316" s="14"/>
    </row>
    <row r="317" spans="3:7" s="1" customFormat="1" x14ac:dyDescent="0.3">
      <c r="C317" s="12"/>
      <c r="D317" s="13"/>
      <c r="E317" s="13"/>
      <c r="F317" s="14"/>
      <c r="G317" s="14"/>
    </row>
    <row r="318" spans="3:7" s="1" customFormat="1" x14ac:dyDescent="0.3">
      <c r="C318" s="12"/>
      <c r="D318" s="13"/>
      <c r="E318" s="13"/>
      <c r="F318" s="14"/>
      <c r="G318" s="14"/>
    </row>
    <row r="319" spans="3:7" s="1" customFormat="1" x14ac:dyDescent="0.3">
      <c r="C319" s="12"/>
      <c r="D319" s="13"/>
      <c r="E319" s="13"/>
      <c r="F319" s="14"/>
      <c r="G319" s="14"/>
    </row>
    <row r="320" spans="3:7" s="1" customFormat="1" x14ac:dyDescent="0.3">
      <c r="C320" s="12"/>
      <c r="D320" s="13"/>
      <c r="E320" s="13"/>
      <c r="F320" s="14"/>
      <c r="G320" s="14"/>
    </row>
    <row r="321" spans="3:7" s="1" customFormat="1" x14ac:dyDescent="0.3">
      <c r="C321" s="12"/>
      <c r="D321" s="13"/>
      <c r="E321" s="13"/>
      <c r="F321" s="14"/>
      <c r="G321" s="14"/>
    </row>
    <row r="322" spans="3:7" s="1" customFormat="1" x14ac:dyDescent="0.3">
      <c r="C322" s="12"/>
      <c r="D322" s="13"/>
      <c r="E322" s="13"/>
      <c r="F322" s="14"/>
      <c r="G322" s="14"/>
    </row>
    <row r="323" spans="3:7" s="1" customFormat="1" x14ac:dyDescent="0.3">
      <c r="C323" s="12"/>
      <c r="D323" s="13"/>
      <c r="E323" s="13"/>
      <c r="F323" s="14"/>
      <c r="G323" s="14"/>
    </row>
    <row r="324" spans="3:7" s="1" customFormat="1" x14ac:dyDescent="0.3">
      <c r="C324" s="12"/>
      <c r="D324" s="13"/>
      <c r="E324" s="13"/>
      <c r="F324" s="14"/>
      <c r="G324" s="14"/>
    </row>
    <row r="325" spans="3:7" s="1" customFormat="1" x14ac:dyDescent="0.3">
      <c r="C325" s="12"/>
      <c r="D325" s="13"/>
      <c r="E325" s="13"/>
      <c r="F325" s="14"/>
      <c r="G325" s="14"/>
    </row>
    <row r="326" spans="3:7" s="1" customFormat="1" x14ac:dyDescent="0.3">
      <c r="C326" s="12"/>
      <c r="D326" s="13"/>
      <c r="E326" s="13"/>
      <c r="F326" s="14"/>
      <c r="G326" s="14"/>
    </row>
    <row r="327" spans="3:7" s="1" customFormat="1" x14ac:dyDescent="0.3">
      <c r="C327" s="12"/>
      <c r="D327" s="13"/>
      <c r="E327" s="13"/>
      <c r="F327" s="14"/>
      <c r="G327" s="14"/>
    </row>
    <row r="328" spans="3:7" s="1" customFormat="1" x14ac:dyDescent="0.3">
      <c r="C328" s="12"/>
      <c r="D328" s="13"/>
      <c r="E328" s="13"/>
      <c r="F328" s="14"/>
      <c r="G328" s="14"/>
    </row>
    <row r="329" spans="3:7" s="1" customFormat="1" x14ac:dyDescent="0.3">
      <c r="C329" s="12"/>
      <c r="D329" s="13"/>
      <c r="E329" s="13"/>
      <c r="F329" s="14"/>
      <c r="G329" s="14"/>
    </row>
    <row r="330" spans="3:7" s="1" customFormat="1" x14ac:dyDescent="0.3">
      <c r="C330" s="12"/>
      <c r="D330" s="13"/>
      <c r="E330" s="13"/>
      <c r="F330" s="14"/>
      <c r="G330" s="14"/>
    </row>
    <row r="331" spans="3:7" s="1" customFormat="1" x14ac:dyDescent="0.3">
      <c r="C331" s="12"/>
      <c r="D331" s="13"/>
      <c r="E331" s="13"/>
      <c r="F331" s="14"/>
      <c r="G331" s="14"/>
    </row>
    <row r="332" spans="3:7" s="1" customFormat="1" x14ac:dyDescent="0.3">
      <c r="C332" s="12"/>
      <c r="D332" s="13"/>
      <c r="E332" s="13"/>
      <c r="F332" s="14"/>
      <c r="G332" s="14"/>
    </row>
    <row r="333" spans="3:7" s="1" customFormat="1" x14ac:dyDescent="0.3">
      <c r="C333" s="12"/>
      <c r="D333" s="13"/>
      <c r="E333" s="13"/>
      <c r="F333" s="14"/>
      <c r="G333" s="14"/>
    </row>
    <row r="334" spans="3:7" s="1" customFormat="1" x14ac:dyDescent="0.3">
      <c r="C334" s="12"/>
      <c r="D334" s="13"/>
      <c r="E334" s="13"/>
      <c r="F334" s="14"/>
      <c r="G334" s="14"/>
    </row>
    <row r="335" spans="3:7" s="1" customFormat="1" x14ac:dyDescent="0.3">
      <c r="C335" s="12"/>
      <c r="D335" s="13"/>
      <c r="E335" s="13"/>
      <c r="F335" s="14"/>
      <c r="G335" s="14"/>
    </row>
    <row r="336" spans="3:7" s="1" customFormat="1" x14ac:dyDescent="0.3">
      <c r="C336" s="12"/>
      <c r="D336" s="13"/>
      <c r="E336" s="13"/>
      <c r="F336" s="14"/>
      <c r="G336" s="14"/>
    </row>
    <row r="337" spans="2:7" s="1" customFormat="1" x14ac:dyDescent="0.3">
      <c r="C337" s="12"/>
      <c r="D337" s="13"/>
      <c r="E337" s="13"/>
      <c r="F337" s="14"/>
      <c r="G337" s="14"/>
    </row>
    <row r="338" spans="2:7" s="1" customFormat="1" x14ac:dyDescent="0.3">
      <c r="C338" s="12"/>
      <c r="D338" s="13"/>
      <c r="E338" s="13"/>
      <c r="F338" s="14"/>
      <c r="G338" s="14"/>
    </row>
    <row r="339" spans="2:7" s="1" customFormat="1" x14ac:dyDescent="0.3">
      <c r="C339" s="12"/>
      <c r="D339" s="13"/>
      <c r="E339" s="13"/>
      <c r="F339" s="14"/>
      <c r="G339" s="14"/>
    </row>
    <row r="340" spans="2:7" s="1" customFormat="1" x14ac:dyDescent="0.3">
      <c r="C340" s="12"/>
      <c r="D340" s="13"/>
      <c r="E340" s="13"/>
      <c r="F340" s="14"/>
      <c r="G340" s="14"/>
    </row>
    <row r="341" spans="2:7" s="1" customFormat="1" x14ac:dyDescent="0.3">
      <c r="C341" s="12"/>
      <c r="D341" s="13"/>
      <c r="E341" s="13"/>
      <c r="F341" s="14"/>
      <c r="G341" s="14"/>
    </row>
    <row r="342" spans="2:7" s="1" customFormat="1" x14ac:dyDescent="0.3">
      <c r="C342" s="12"/>
      <c r="D342" s="13"/>
      <c r="E342" s="13"/>
      <c r="F342" s="14"/>
      <c r="G342" s="14"/>
    </row>
    <row r="343" spans="2:7" s="1" customFormat="1" x14ac:dyDescent="0.3">
      <c r="C343" s="12"/>
      <c r="D343" s="13"/>
      <c r="E343" s="13"/>
      <c r="F343" s="14"/>
      <c r="G343" s="14"/>
    </row>
    <row r="344" spans="2:7" x14ac:dyDescent="0.3">
      <c r="B344" s="1"/>
    </row>
  </sheetData>
  <mergeCells count="63">
    <mergeCell ref="C66:H66"/>
    <mergeCell ref="C73:E74"/>
    <mergeCell ref="F73:I73"/>
    <mergeCell ref="B76:K76"/>
    <mergeCell ref="C57:I57"/>
    <mergeCell ref="C58:I58"/>
    <mergeCell ref="C62:H62"/>
    <mergeCell ref="C63:H63"/>
    <mergeCell ref="C64:H64"/>
    <mergeCell ref="C65:H65"/>
    <mergeCell ref="C53:H53"/>
    <mergeCell ref="C54:C55"/>
    <mergeCell ref="D54:D56"/>
    <mergeCell ref="E54:E56"/>
    <mergeCell ref="F54:F55"/>
    <mergeCell ref="H54:H55"/>
    <mergeCell ref="C46:I46"/>
    <mergeCell ref="C47:I47"/>
    <mergeCell ref="C48:I48"/>
    <mergeCell ref="C50:I50"/>
    <mergeCell ref="C51:H51"/>
    <mergeCell ref="C52:H52"/>
    <mergeCell ref="B36:K36"/>
    <mergeCell ref="C40:I40"/>
    <mergeCell ref="C41:I42"/>
    <mergeCell ref="C43:C44"/>
    <mergeCell ref="D43:D45"/>
    <mergeCell ref="F43:F44"/>
    <mergeCell ref="G43:G44"/>
    <mergeCell ref="H43:H44"/>
    <mergeCell ref="C26:I26"/>
    <mergeCell ref="C27:I27"/>
    <mergeCell ref="C31:H31"/>
    <mergeCell ref="C32:H32"/>
    <mergeCell ref="C33:H33"/>
    <mergeCell ref="C34:H34"/>
    <mergeCell ref="C22:H22"/>
    <mergeCell ref="C23:C24"/>
    <mergeCell ref="D23:D25"/>
    <mergeCell ref="E23:E25"/>
    <mergeCell ref="F23:F24"/>
    <mergeCell ref="H23:H24"/>
    <mergeCell ref="C15:I15"/>
    <mergeCell ref="C16:I16"/>
    <mergeCell ref="C17:I17"/>
    <mergeCell ref="C19:I19"/>
    <mergeCell ref="C20:H20"/>
    <mergeCell ref="C21:H21"/>
    <mergeCell ref="C9:I9"/>
    <mergeCell ref="C10:I11"/>
    <mergeCell ref="C12:C13"/>
    <mergeCell ref="D12:D14"/>
    <mergeCell ref="F12:F13"/>
    <mergeCell ref="G12:G13"/>
    <mergeCell ref="H12:H13"/>
    <mergeCell ref="B2:C4"/>
    <mergeCell ref="D2:H3"/>
    <mergeCell ref="I2:K2"/>
    <mergeCell ref="I3:K3"/>
    <mergeCell ref="D4:H5"/>
    <mergeCell ref="I4:K4"/>
    <mergeCell ref="B5:C5"/>
    <mergeCell ref="I5:K5"/>
  </mergeCells>
  <printOptions horizontalCentered="1" verticalCentered="1"/>
  <pageMargins left="0" right="0.11811023622047245" top="0" bottom="0" header="0" footer="0"/>
  <pageSetup scale="5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/>
  </sheetPr>
  <dimension ref="B1:GP41"/>
  <sheetViews>
    <sheetView showGridLines="0" view="pageBreakPreview" topLeftCell="A16" zoomScale="80" zoomScaleNormal="93" zoomScaleSheetLayoutView="80" workbookViewId="0">
      <selection activeCell="K30" sqref="K30"/>
    </sheetView>
  </sheetViews>
  <sheetFormatPr baseColWidth="10" defaultColWidth="11.42578125" defaultRowHeight="16.5" x14ac:dyDescent="0.3"/>
  <cols>
    <col min="1" max="1" width="5.5703125" customWidth="1"/>
    <col min="2" max="2" width="7.28515625" customWidth="1"/>
    <col min="3" max="3" width="20.5703125" customWidth="1"/>
    <col min="4" max="4" width="17.28515625" customWidth="1"/>
    <col min="5" max="5" width="16.85546875" customWidth="1"/>
    <col min="6" max="6" width="42.42578125" customWidth="1"/>
    <col min="7" max="7" width="27.5703125" customWidth="1"/>
    <col min="8" max="8" width="5.140625" customWidth="1"/>
    <col min="9" max="9" width="5.5703125" customWidth="1"/>
  </cols>
  <sheetData>
    <row r="1" spans="2:198" s="2" customFormat="1" ht="17.25" thickBot="1" x14ac:dyDescent="0.35">
      <c r="D1" s="12"/>
      <c r="E1" s="13"/>
      <c r="F1" s="13"/>
      <c r="G1" s="14"/>
      <c r="H1" s="1"/>
      <c r="I1" s="1"/>
      <c r="J1" s="1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ht="29.45" customHeight="1" x14ac:dyDescent="0.3">
      <c r="B2" s="277"/>
      <c r="C2" s="278"/>
      <c r="D2" s="247" t="s">
        <v>39</v>
      </c>
      <c r="E2" s="248"/>
      <c r="F2" s="249"/>
      <c r="G2" s="285"/>
      <c r="H2" s="286"/>
      <c r="I2" s="1"/>
      <c r="J2" s="15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ht="26.25" customHeight="1" x14ac:dyDescent="0.3">
      <c r="B3" s="279"/>
      <c r="C3" s="280"/>
      <c r="D3" s="250"/>
      <c r="E3" s="251"/>
      <c r="F3" s="252"/>
      <c r="G3" s="287" t="s">
        <v>40</v>
      </c>
      <c r="H3" s="288"/>
      <c r="I3" s="1"/>
      <c r="J3" s="15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s="2" customFormat="1" ht="26.25" customHeight="1" x14ac:dyDescent="0.3">
      <c r="B4" s="281"/>
      <c r="C4" s="282"/>
      <c r="D4" s="253" t="s">
        <v>38</v>
      </c>
      <c r="E4" s="254"/>
      <c r="F4" s="255"/>
      <c r="G4" s="289" t="s">
        <v>41</v>
      </c>
      <c r="H4" s="290"/>
      <c r="I4" s="1"/>
      <c r="J4" s="1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2:198" s="2" customFormat="1" ht="26.25" customHeight="1" thickBot="1" x14ac:dyDescent="0.35">
      <c r="B5" s="283" t="s">
        <v>43</v>
      </c>
      <c r="C5" s="284"/>
      <c r="D5" s="256"/>
      <c r="E5" s="257"/>
      <c r="F5" s="258"/>
      <c r="G5" s="291" t="s">
        <v>42</v>
      </c>
      <c r="H5" s="292"/>
      <c r="I5" s="1"/>
      <c r="J5" s="1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</row>
    <row r="6" spans="2:198" ht="17.25" thickBot="1" x14ac:dyDescent="0.35"/>
    <row r="7" spans="2:198" ht="11.25" customHeight="1" x14ac:dyDescent="0.3">
      <c r="B7" s="84"/>
      <c r="C7" s="260"/>
      <c r="D7" s="260"/>
      <c r="E7" s="260"/>
      <c r="F7" s="260"/>
      <c r="G7" s="260"/>
      <c r="H7" s="80"/>
    </row>
    <row r="8" spans="2:198" ht="10.5" customHeight="1" thickBot="1" x14ac:dyDescent="0.35">
      <c r="B8" s="39"/>
      <c r="C8" s="44"/>
      <c r="D8" s="44"/>
      <c r="E8" s="44"/>
      <c r="F8" s="44"/>
      <c r="G8" s="45"/>
      <c r="H8" s="81"/>
    </row>
    <row r="9" spans="2:198" ht="17.25" thickBot="1" x14ac:dyDescent="0.35">
      <c r="B9" s="85"/>
      <c r="C9" s="298" t="s">
        <v>21</v>
      </c>
      <c r="D9" s="299"/>
      <c r="E9" s="299"/>
      <c r="F9" s="299"/>
      <c r="G9" s="300"/>
      <c r="H9" s="81"/>
    </row>
    <row r="10" spans="2:198" ht="56.25" customHeight="1" thickBot="1" x14ac:dyDescent="0.35">
      <c r="B10" s="85"/>
      <c r="C10" s="301" t="s">
        <v>34</v>
      </c>
      <c r="D10" s="301"/>
      <c r="E10" s="301"/>
      <c r="F10" s="301"/>
      <c r="G10" s="302"/>
      <c r="H10" s="81"/>
    </row>
    <row r="11" spans="2:198" ht="17.25" customHeight="1" thickBot="1" x14ac:dyDescent="0.35">
      <c r="B11" s="85"/>
      <c r="C11" s="296" t="s">
        <v>22</v>
      </c>
      <c r="D11" s="296"/>
      <c r="E11" s="296"/>
      <c r="F11" s="296"/>
      <c r="G11" s="297"/>
      <c r="H11" s="81"/>
    </row>
    <row r="12" spans="2:198" ht="16.5" customHeight="1" x14ac:dyDescent="0.3">
      <c r="B12" s="85"/>
      <c r="C12" s="101" t="s">
        <v>23</v>
      </c>
      <c r="D12" s="303" t="s">
        <v>24</v>
      </c>
      <c r="E12" s="304"/>
      <c r="F12" s="311" t="s">
        <v>25</v>
      </c>
      <c r="G12" s="312"/>
      <c r="H12" s="81"/>
    </row>
    <row r="13" spans="2:198" x14ac:dyDescent="0.3">
      <c r="B13" s="85"/>
      <c r="C13" s="46"/>
      <c r="D13" s="313"/>
      <c r="E13" s="314"/>
      <c r="F13" s="307"/>
      <c r="G13" s="308"/>
      <c r="H13" s="81"/>
    </row>
    <row r="14" spans="2:198" x14ac:dyDescent="0.3">
      <c r="B14" s="85"/>
      <c r="C14" s="102">
        <v>1</v>
      </c>
      <c r="D14" s="275" t="s">
        <v>26</v>
      </c>
      <c r="E14" s="276"/>
      <c r="F14" s="262"/>
      <c r="G14" s="263"/>
      <c r="H14" s="81"/>
    </row>
    <row r="15" spans="2:198" x14ac:dyDescent="0.3">
      <c r="B15" s="85"/>
      <c r="C15" s="102">
        <v>2</v>
      </c>
      <c r="D15" s="275" t="s">
        <v>27</v>
      </c>
      <c r="E15" s="276"/>
      <c r="F15" s="262"/>
      <c r="G15" s="263"/>
      <c r="H15" s="81"/>
    </row>
    <row r="16" spans="2:198" ht="16.5" customHeight="1" x14ac:dyDescent="0.3">
      <c r="B16" s="85"/>
      <c r="C16" s="103">
        <v>3</v>
      </c>
      <c r="D16" s="275" t="s">
        <v>31</v>
      </c>
      <c r="E16" s="276"/>
      <c r="F16" s="262">
        <f>SUM(F14:G15)</f>
        <v>0</v>
      </c>
      <c r="G16" s="263"/>
      <c r="H16" s="81"/>
    </row>
    <row r="17" spans="2:8" ht="17.25" thickBot="1" x14ac:dyDescent="0.35">
      <c r="B17" s="85"/>
      <c r="C17" s="31"/>
      <c r="D17" s="305"/>
      <c r="E17" s="306"/>
      <c r="F17" s="309"/>
      <c r="G17" s="310"/>
      <c r="H17" s="81"/>
    </row>
    <row r="18" spans="2:8" ht="33.75" customHeight="1" thickBot="1" x14ac:dyDescent="0.35">
      <c r="B18" s="85"/>
      <c r="C18" s="296" t="s">
        <v>28</v>
      </c>
      <c r="D18" s="296"/>
      <c r="E18" s="296"/>
      <c r="F18" s="296"/>
      <c r="G18" s="297"/>
      <c r="H18" s="81"/>
    </row>
    <row r="19" spans="2:8" ht="38.25" x14ac:dyDescent="0.3">
      <c r="B19" s="85"/>
      <c r="C19" s="29" t="s">
        <v>23</v>
      </c>
      <c r="D19" s="18" t="s">
        <v>29</v>
      </c>
      <c r="E19" s="18" t="s">
        <v>13</v>
      </c>
      <c r="F19" s="20" t="s">
        <v>32</v>
      </c>
      <c r="G19" s="23" t="s">
        <v>33</v>
      </c>
      <c r="H19" s="81"/>
    </row>
    <row r="20" spans="2:8" x14ac:dyDescent="0.3">
      <c r="B20" s="85"/>
      <c r="C20" s="77"/>
      <c r="D20" s="129"/>
      <c r="E20" s="129"/>
      <c r="F20" s="78"/>
      <c r="G20" s="79"/>
      <c r="H20" s="81"/>
    </row>
    <row r="21" spans="2:8" x14ac:dyDescent="0.3">
      <c r="B21" s="85"/>
      <c r="C21" s="30"/>
      <c r="D21" s="21"/>
      <c r="E21" s="19"/>
      <c r="F21" s="22"/>
      <c r="G21" s="24"/>
      <c r="H21" s="81"/>
    </row>
    <row r="22" spans="2:8" x14ac:dyDescent="0.3">
      <c r="B22" s="85"/>
      <c r="C22" s="30"/>
      <c r="D22" s="21"/>
      <c r="E22" s="19"/>
      <c r="F22" s="22"/>
      <c r="G22" s="24"/>
      <c r="H22" s="81"/>
    </row>
    <row r="23" spans="2:8" x14ac:dyDescent="0.3">
      <c r="B23" s="85"/>
      <c r="C23" s="30"/>
      <c r="D23" s="21"/>
      <c r="E23" s="19"/>
      <c r="F23" s="22"/>
      <c r="G23" s="24"/>
      <c r="H23" s="81"/>
    </row>
    <row r="24" spans="2:8" x14ac:dyDescent="0.3">
      <c r="B24" s="85"/>
      <c r="C24" s="30"/>
      <c r="D24" s="21"/>
      <c r="E24" s="19"/>
      <c r="F24" s="22"/>
      <c r="G24" s="24"/>
      <c r="H24" s="81"/>
    </row>
    <row r="25" spans="2:8" x14ac:dyDescent="0.3">
      <c r="B25" s="85"/>
      <c r="C25" s="30"/>
      <c r="D25" s="21"/>
      <c r="E25" s="19"/>
      <c r="F25" s="22"/>
      <c r="G25" s="24"/>
      <c r="H25" s="81"/>
    </row>
    <row r="26" spans="2:8" x14ac:dyDescent="0.3">
      <c r="B26" s="85"/>
      <c r="C26" s="40"/>
      <c r="D26" s="41"/>
      <c r="E26" s="41"/>
      <c r="F26" s="42"/>
      <c r="G26" s="43"/>
      <c r="H26" s="81"/>
    </row>
    <row r="27" spans="2:8" x14ac:dyDescent="0.3">
      <c r="B27" s="85"/>
      <c r="C27" s="30"/>
      <c r="D27" s="21"/>
      <c r="E27" s="19"/>
      <c r="F27" s="22"/>
      <c r="G27" s="24"/>
      <c r="H27" s="81"/>
    </row>
    <row r="28" spans="2:8" x14ac:dyDescent="0.3">
      <c r="B28" s="85"/>
      <c r="C28" s="30"/>
      <c r="D28" s="21"/>
      <c r="E28" s="19"/>
      <c r="F28" s="22"/>
      <c r="G28" s="24"/>
      <c r="H28" s="81"/>
    </row>
    <row r="29" spans="2:8" x14ac:dyDescent="0.3">
      <c r="B29" s="85"/>
      <c r="C29" s="32"/>
      <c r="D29" s="33"/>
      <c r="E29" s="34"/>
      <c r="F29" s="35"/>
      <c r="G29" s="36"/>
      <c r="H29" s="81"/>
    </row>
    <row r="30" spans="2:8" x14ac:dyDescent="0.3">
      <c r="B30" s="85"/>
      <c r="C30" s="30"/>
      <c r="D30" s="21"/>
      <c r="E30" s="19"/>
      <c r="F30" s="22"/>
      <c r="G30" s="24"/>
      <c r="H30" s="81"/>
    </row>
    <row r="31" spans="2:8" x14ac:dyDescent="0.3">
      <c r="B31" s="85"/>
      <c r="C31" s="30"/>
      <c r="D31" s="21"/>
      <c r="E31" s="19"/>
      <c r="F31" s="22"/>
      <c r="G31" s="24"/>
      <c r="H31" s="81"/>
    </row>
    <row r="32" spans="2:8" ht="17.25" thickBot="1" x14ac:dyDescent="0.35">
      <c r="B32" s="85"/>
      <c r="C32" s="37"/>
      <c r="D32" s="25"/>
      <c r="E32" s="26"/>
      <c r="F32" s="27"/>
      <c r="G32" s="28"/>
      <c r="H32" s="81"/>
    </row>
    <row r="33" spans="2:8" x14ac:dyDescent="0.3">
      <c r="B33" s="39"/>
      <c r="C33" s="264" t="s">
        <v>36</v>
      </c>
      <c r="D33" s="265"/>
      <c r="E33" s="265"/>
      <c r="F33" s="260"/>
      <c r="G33" s="272"/>
      <c r="H33" s="81"/>
    </row>
    <row r="34" spans="2:8" x14ac:dyDescent="0.3">
      <c r="B34" s="39"/>
      <c r="C34" s="266"/>
      <c r="D34" s="267"/>
      <c r="E34" s="267"/>
      <c r="F34" s="273"/>
      <c r="G34" s="274"/>
      <c r="H34" s="81"/>
    </row>
    <row r="35" spans="2:8" x14ac:dyDescent="0.3">
      <c r="B35" s="39"/>
      <c r="C35" s="266"/>
      <c r="D35" s="267"/>
      <c r="E35" s="267"/>
      <c r="F35" s="273"/>
      <c r="G35" s="274"/>
      <c r="H35" s="81"/>
    </row>
    <row r="36" spans="2:8" x14ac:dyDescent="0.3">
      <c r="B36" s="39"/>
      <c r="C36" s="268"/>
      <c r="D36" s="269"/>
      <c r="E36" s="269"/>
      <c r="F36" s="273"/>
      <c r="G36" s="274"/>
      <c r="H36" s="81"/>
    </row>
    <row r="37" spans="2:8" x14ac:dyDescent="0.3">
      <c r="B37" s="39"/>
      <c r="C37" s="270" t="s">
        <v>19</v>
      </c>
      <c r="D37" s="271"/>
      <c r="E37" s="271"/>
      <c r="F37" s="44"/>
      <c r="G37" s="117" t="s">
        <v>30</v>
      </c>
      <c r="H37" s="81"/>
    </row>
    <row r="38" spans="2:8" x14ac:dyDescent="0.3">
      <c r="B38" s="39"/>
      <c r="C38" s="293"/>
      <c r="D38" s="273"/>
      <c r="E38" s="273"/>
      <c r="F38" s="273"/>
      <c r="G38" s="274"/>
      <c r="H38" s="81"/>
    </row>
    <row r="39" spans="2:8" ht="17.25" thickBot="1" x14ac:dyDescent="0.35">
      <c r="B39" s="39"/>
      <c r="C39" s="294"/>
      <c r="D39" s="261"/>
      <c r="E39" s="261"/>
      <c r="F39" s="261"/>
      <c r="G39" s="295"/>
      <c r="H39" s="81"/>
    </row>
    <row r="40" spans="2:8" x14ac:dyDescent="0.3">
      <c r="B40" s="39"/>
      <c r="C40" s="259" t="s">
        <v>37</v>
      </c>
      <c r="D40" s="260"/>
      <c r="E40" s="260"/>
      <c r="F40" s="260"/>
      <c r="G40" s="260"/>
      <c r="H40" s="81"/>
    </row>
    <row r="41" spans="2:8" ht="34.5" customHeight="1" thickBot="1" x14ac:dyDescent="0.35">
      <c r="B41" s="82"/>
      <c r="C41" s="261"/>
      <c r="D41" s="261"/>
      <c r="E41" s="261"/>
      <c r="F41" s="261"/>
      <c r="G41" s="261"/>
      <c r="H41" s="83"/>
    </row>
  </sheetData>
  <mergeCells count="30">
    <mergeCell ref="C9:G9"/>
    <mergeCell ref="C10:G10"/>
    <mergeCell ref="C7:G7"/>
    <mergeCell ref="C18:G18"/>
    <mergeCell ref="D14:E14"/>
    <mergeCell ref="D15:E15"/>
    <mergeCell ref="D12:E12"/>
    <mergeCell ref="D17:E17"/>
    <mergeCell ref="F13:G13"/>
    <mergeCell ref="F14:G14"/>
    <mergeCell ref="F15:G15"/>
    <mergeCell ref="F17:G17"/>
    <mergeCell ref="F12:G12"/>
    <mergeCell ref="D13:E13"/>
    <mergeCell ref="D2:F3"/>
    <mergeCell ref="D4:F5"/>
    <mergeCell ref="C40:G41"/>
    <mergeCell ref="F16:G16"/>
    <mergeCell ref="C33:E36"/>
    <mergeCell ref="C37:E37"/>
    <mergeCell ref="F33:G36"/>
    <mergeCell ref="D16:E16"/>
    <mergeCell ref="B2:C4"/>
    <mergeCell ref="B5:C5"/>
    <mergeCell ref="G2:H2"/>
    <mergeCell ref="G3:H3"/>
    <mergeCell ref="G4:H4"/>
    <mergeCell ref="G5:H5"/>
    <mergeCell ref="C38:G39"/>
    <mergeCell ref="C11:G11"/>
  </mergeCells>
  <pageMargins left="0.7" right="0.7" top="0.75" bottom="0.75" header="0.3" footer="0.3"/>
  <pageSetup scale="5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87C9CD-AC67-4E77-9761-B284031528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purl.org/dc/elements/1.1/"/>
    <ds:schemaRef ds:uri="9d85dbaf-23eb-4e57-a637-93dcacc8b1a1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FORMULARIO 1 - ENTIDAD</vt:lpstr>
      <vt:lpstr>FACTOR MULTIPLICADOR ENTIDAD</vt:lpstr>
      <vt:lpstr>FORMULARIO 1 - PROPONENTE</vt:lpstr>
      <vt:lpstr>FORMULARIO1 - GLOBAL</vt:lpstr>
      <vt:lpstr>'FORMULARIO 1 - ENTIDAD'!Área_de_impresión</vt:lpstr>
      <vt:lpstr>'FORMULARIO 1 - PROPONENTE'!Área_de_impresión</vt:lpstr>
      <vt:lpstr>'FORMULARIO1 - GLOBAL'!Área_de_impresión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Alcira Páez Durán</dc:creator>
  <cp:lastModifiedBy>Infra.Natalia</cp:lastModifiedBy>
  <cp:revision/>
  <dcterms:created xsi:type="dcterms:W3CDTF">2020-02-18T09:47:52Z</dcterms:created>
  <dcterms:modified xsi:type="dcterms:W3CDTF">2023-10-09T22:38:48Z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