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Users\diana.wilches\Desktop\EMPALME GAF\supervisores contratos\2023\ESTUDIOS PREVIOS\SST\BOTIQUINES\"/>
    </mc:Choice>
  </mc:AlternateContent>
  <xr:revisionPtr revIDLastSave="0" documentId="13_ncr:1_{C71B7B31-BE88-4A34-B18B-1E07FA2F491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RIESGOS" sheetId="1" r:id="rId1"/>
    <sheet name="INSTRUCCIONES" sheetId="2" r:id="rId2"/>
  </sheets>
  <definedNames>
    <definedName name="_xlnm._FilterDatabase" localSheetId="0" hidden="1">'ANEXO RIESGOS'!$A$6:$AB$6</definedName>
    <definedName name="_xlnm.Print_Area" localSheetId="0">'ANEXO RIESGOS'!$B$1:$X$13</definedName>
    <definedName name="ASIGNACIÓN">INSTRUCCIONES!$H$31:$H$32</definedName>
    <definedName name="CLASE">INSTRUCCIONES!$C$31:$C$32</definedName>
    <definedName name="ETAPA">INSTRUCCIONES!#REF!</definedName>
    <definedName name="FUENTE">INSTRUCCIONES!$D$31:$D$32</definedName>
    <definedName name="IMPACTO">INSTRUCCIONES!$G$31:$G$35</definedName>
    <definedName name="PROBABILIDAD">INSTRUCCIONES!$F$31:$F$35</definedName>
    <definedName name="TIPO">INSTRUCCIONES!#REF!</definedName>
    <definedName name="_xlnm.Print_Titles" localSheetId="0">'ANEXO RIESGOS'!$1:$6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5" i="1" l="1"/>
  <c r="R15" i="1" s="1"/>
  <c r="K15" i="1"/>
  <c r="L15" i="1" s="1"/>
  <c r="Q14" i="1"/>
  <c r="R14" i="1" s="1"/>
  <c r="K14" i="1"/>
  <c r="L14" i="1" s="1"/>
  <c r="R13" i="1"/>
  <c r="Q13" i="1"/>
  <c r="K13" i="1"/>
  <c r="L13" i="1" s="1"/>
  <c r="Q12" i="1"/>
  <c r="R12" i="1" s="1"/>
  <c r="K12" i="1"/>
  <c r="L12" i="1" s="1"/>
  <c r="Q11" i="1"/>
  <c r="R11" i="1" s="1"/>
  <c r="K11" i="1"/>
  <c r="L11" i="1" s="1"/>
  <c r="Q10" i="1"/>
  <c r="R10" i="1" s="1"/>
  <c r="K10" i="1"/>
  <c r="L10" i="1" s="1"/>
  <c r="Q9" i="1"/>
  <c r="R9" i="1" s="1"/>
  <c r="K9" i="1"/>
  <c r="L9" i="1" s="1"/>
  <c r="Q8" i="1"/>
  <c r="R8" i="1" s="1"/>
  <c r="K8" i="1"/>
  <c r="L8" i="1" s="1"/>
  <c r="Q7" i="1" l="1"/>
  <c r="R7" i="1" s="1"/>
  <c r="K7" i="1"/>
  <c r="L7" i="1" s="1"/>
</calcChain>
</file>

<file path=xl/sharedStrings.xml><?xml version="1.0" encoding="utf-8"?>
<sst xmlns="http://schemas.openxmlformats.org/spreadsheetml/2006/main" count="353" uniqueCount="184">
  <si>
    <t>Denominación del bien o servicio</t>
  </si>
  <si>
    <t>Anexo #</t>
  </si>
  <si>
    <t>Fecha</t>
  </si>
  <si>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</si>
  <si>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</si>
  <si>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</si>
  <si>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</si>
  <si>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</si>
  <si>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</si>
  <si>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</si>
  <si>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</si>
  <si>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</si>
  <si>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</si>
  <si>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</si>
  <si>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</si>
  <si>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</si>
  <si>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</si>
  <si>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</si>
  <si>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</si>
  <si>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</si>
  <si>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</si>
  <si>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</si>
  <si>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</si>
  <si>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</si>
  <si>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r>
      <t xml:space="preserve">TABLAS PARA VALORACIÓN DE RIESGO SEGÚN METODOLOGÍA CCE </t>
    </r>
    <r>
      <rPr>
        <b/>
        <sz val="16"/>
        <color rgb="FFFF0000"/>
        <rFont val="Arial"/>
        <family val="2"/>
      </rPr>
      <t>- No imprimir</t>
    </r>
  </si>
  <si>
    <t>Seleccione la opción de las listas desplegables en las columnas con títulos de color amarillo de acuerdo con las siguientes tablas.</t>
  </si>
  <si>
    <t>1. Clase del Riesgo</t>
  </si>
  <si>
    <t>Descripción</t>
  </si>
  <si>
    <t>3. Etapa del proceso</t>
  </si>
  <si>
    <t>Desde</t>
  </si>
  <si>
    <t>Hasta</t>
  </si>
  <si>
    <t>Descrición</t>
  </si>
  <si>
    <t>4. Tipo de riesgo</t>
  </si>
  <si>
    <t>General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</si>
  <si>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</si>
  <si>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</si>
  <si>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</si>
  <si>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</si>
  <si>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</si>
  <si>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</si>
  <si>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</si>
  <si>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Específico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</si>
  <si>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</si>
  <si>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</si>
  <si>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</si>
  <si>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</si>
  <si>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</si>
  <si>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2. 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</si>
  <si>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</si>
  <si>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</si>
  <si>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</si>
  <si>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</si>
  <si>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</si>
  <si>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>Interno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</si>
  <si>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</si>
  <si>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</si>
  <si>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</si>
  <si>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</si>
  <si>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</si>
  <si>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</si>
  <si>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</si>
  <si>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Externo</t>
  </si>
  <si>
    <t>Es un Riesgo del sector del objeto del Proceso de Contratación, o asociado a asuntos no referidos a la Entidad Estatal (desastres económicos, existencia de monopolios, circunstancias electorales).</t>
  </si>
  <si>
    <t>Ejecución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</si>
  <si>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</si>
  <si>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</si>
  <si>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</si>
  <si>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</si>
  <si>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</si>
  <si>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</si>
  <si>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</si>
  <si>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</si>
  <si>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Valoración (combinación de probabilidad y valoración)</t>
  </si>
  <si>
    <t>5. Probabilidad del Riesgo</t>
  </si>
  <si>
    <t>6. Impacto del riesgo</t>
  </si>
  <si>
    <t>Categoría del riesgo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</si>
  <si>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</si>
  <si>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</si>
  <si>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</si>
  <si>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</si>
  <si>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</si>
  <si>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</si>
  <si>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</si>
  <si>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</si>
  <si>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</si>
  <si>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</si>
  <si>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</si>
  <si>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</si>
  <si>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</si>
  <si>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</si>
  <si>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</si>
  <si>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</si>
  <si>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>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</si>
  <si>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</si>
  <si>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</si>
  <si>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</si>
  <si>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</si>
  <si>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</si>
  <si>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</si>
  <si>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</si>
  <si>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</si>
  <si>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</si>
  <si>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</si>
  <si>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</si>
  <si>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</si>
  <si>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</si>
  <si>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</si>
  <si>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 xml:space="preserve"> Improbable (puede ocurrir ocasionalmente)</t>
  </si>
  <si>
    <t>Si</t>
  </si>
  <si>
    <t>ICBF</t>
  </si>
  <si>
    <t>No</t>
  </si>
  <si>
    <t>Contratista</t>
  </si>
  <si>
    <t>Fuente: Agencia Nacional para la Contratación Pública – Colombia Compra Eficiente, Manual para la Identificación y Cobertura del Riesgo en los Procesos de Contratación disponible en www.colombiacompra.gov.co, https://www.colombiacompra.gov.co/sites/cce_public/files/cce_documents/cce_manual_cobertura_riesgo.pdf, fecha de consulta 24 de abril de 2021.</t>
  </si>
  <si>
    <t>CLASE</t>
  </si>
  <si>
    <t>FUENTE</t>
  </si>
  <si>
    <t>PROBABILIDAD</t>
  </si>
  <si>
    <t>IMPACTO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</si>
  <si>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</si>
  <si>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</si>
  <si>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</si>
  <si>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</si>
  <si>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</si>
  <si>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</si>
  <si>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</si>
  <si>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</si>
  <si>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</si>
  <si>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</si>
  <si>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ETAPA</t>
  </si>
  <si>
    <t>TIPO</t>
  </si>
  <si>
    <t>Riesgos Económicos</t>
  </si>
  <si>
    <t>Riesgos Financieros</t>
  </si>
  <si>
    <t>Riesgos de la Naturaleza</t>
  </si>
  <si>
    <t>Riesgos Ambientales</t>
  </si>
  <si>
    <t>Riesgos Tecnológicos</t>
  </si>
  <si>
    <t xml:space="preserve">General </t>
  </si>
  <si>
    <t xml:space="preserve">Riesgo Operacional </t>
  </si>
  <si>
    <t xml:space="preserve">Especifico </t>
  </si>
  <si>
    <t>SI</t>
  </si>
  <si>
    <t>NO</t>
  </si>
  <si>
    <t>Desde la publicación del estudio previo y proyecto de pliego de condiciones</t>
  </si>
  <si>
    <t>Hasta el día del cierre del proceso</t>
  </si>
  <si>
    <t>Desde la estructuración de los documentos del proceso</t>
  </si>
  <si>
    <t>Hasta la fecha de presentación de la oferta</t>
  </si>
  <si>
    <t>Continuo</t>
  </si>
  <si>
    <t>Elaborado de conformidad con la metodología propuesta por la Agencia Nacional para la Contratación Pública – Colombia Compra Eficiente, Manual para la Identificación y Cobertura del Riesgo en los Procesos de Contratación disponible en www.colombiacompra.gov.co, https://www.colombiacompra.gov.co/sites/cce_public/files/cce_documents/cce_manual_cobertura_riesgo.pdf</t>
  </si>
  <si>
    <t>CRC</t>
  </si>
  <si>
    <t xml:space="preserve"> CRC y Contratista</t>
  </si>
  <si>
    <t>Los requisitos habilitantes no son consistentes con el proceso de contratación</t>
  </si>
  <si>
    <t>2 = Menor</t>
  </si>
  <si>
    <t>Seguimiento a la invitación y revision de observaciones de oferentes</t>
  </si>
  <si>
    <t>2= Improbable</t>
  </si>
  <si>
    <t>Establecer el presupuesto por debajo del precio del mercado</t>
  </si>
  <si>
    <t>Falta de pluralidad de oferentes</t>
  </si>
  <si>
    <t>Consulta y revisión del estudio de mercado conforme al sector económico</t>
  </si>
  <si>
    <t>Inclusión de condiciones técnicas de difícil cumplimiento por parte de los posibles proponentes o que contienen requisitos excesivamente restrictivos</t>
  </si>
  <si>
    <t>Se atenta contra la pluralidad de oferentes y es posible que no hayan participantes, declarándose desierto el proceso.</t>
  </si>
  <si>
    <t>1 = Raro</t>
  </si>
  <si>
    <t>La Entidad no publica en el SECOP los correspondientes documentos del proceso y los actos administrativos del proceso de contratación, dentro de los plazsos legalmente establecidos.</t>
  </si>
  <si>
    <t>Falta de pluralidad de oferentes y ofertas no acordes a lo requerido</t>
  </si>
  <si>
    <t>Revisión de los documentos y cronogramas del proceso de selección</t>
  </si>
  <si>
    <t>Seguimiento a la invitación y cronograma del proceso</t>
  </si>
  <si>
    <t>Ineficiencia de los participantes para entregar oportunamente la oferta</t>
  </si>
  <si>
    <t>Inconsistencias que pueden acarrear el rechazo de la oferta</t>
  </si>
  <si>
    <t>Consignar información clara en la invitación a publicar</t>
  </si>
  <si>
    <t>Interpretaciones en la invitación y en el contrato</t>
  </si>
  <si>
    <t>Afecta a la Entidad económicamente y respecto de la ejecución del contrato</t>
  </si>
  <si>
    <t>Consignar información clara en la invitación a publicar, en los documentos previos y en el contrato</t>
  </si>
  <si>
    <t>Minuciosa revisión de los estudios y documentos previos, así como de la invitación y del contrato a celebrar</t>
  </si>
  <si>
    <t>Incumplimiento de las obligaciones por parte del contratista en la ejecución del contrato</t>
  </si>
  <si>
    <t>Mala prestación del servicio</t>
  </si>
  <si>
    <t>Minuciosa revisión de los estudios y documentos previos, así como de la invitación y del contrato a celebrar. Adicionalmente rigurosa verificación por parte del supervisor del contrato respecto a la ejecucion del mismo.</t>
  </si>
  <si>
    <t>Demandas o reclamos de terceros sobre la selección de oferentes</t>
  </si>
  <si>
    <t>La Entidad incurrirá en gastos operacionales de sus funcionarios y daría lugar a posibles indemnizaciones</t>
  </si>
  <si>
    <t>Revisión de la evaluación del contrato por parte del abogado del proceso</t>
  </si>
  <si>
    <t>Riesgo Económico</t>
  </si>
  <si>
    <t>Cambio abrupto en los valores del mercado sobre los costos derivados de la ejecución y cumplimiento del contrato, incluyendo los bienes a suministrar</t>
  </si>
  <si>
    <t>La Entidad incurrirá en gastos adicionales por el sobrecosto en el valor inicialmente proyectado en el contrato</t>
  </si>
  <si>
    <t>Deberá tener un inventario actualizado del producto para garantizar la cobertura de la necesidad</t>
  </si>
  <si>
    <t>SUMINISTRO DE ELEMENTOS PARA REPOSICIÓN DE BOTIQUINES DE PRIMEROS AUXILIOS</t>
  </si>
  <si>
    <t>Se atenta contra la pluralidad de oferentes y es posible que no hayan participantes  y se declara desierto el proceso de selección.</t>
  </si>
  <si>
    <t>Estudios previos claros y minuciosa revisión de la evaluación del contrato</t>
  </si>
  <si>
    <t>los requisitos establecidos son claramente definidos dentro de los EEPP, el cual se publica para comentarios de los interesados</t>
  </si>
  <si>
    <t>Realización y revisión de los estudios previos, y presentación al comité de compras para su validación</t>
  </si>
  <si>
    <t>Desde la presentación al Comité de Compras y publicación del estudio previo para comentarios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</si>
</sst>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8"/>
      <color rgb="FFFF0000"/>
      <name val="Arial"/>
      <family val="2"/>
    </font>
    <font>
      <sz val="8"/>
      <color rgb="FF00B0F0"/>
      <name val="Arial"/>
      <family val="2"/>
    </font>
    <font>
      <sz val="10"/>
      <color rgb="FF00B0F0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b/>
      <sz val="16"/>
      <color rgb="FF00B0F0"/>
      <name val="Arial"/>
      <family val="2"/>
    </font>
    <font>
      <b/>
      <sz val="16"/>
      <color rgb="FFFF0000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1" xfId="0" applyBorder="1" applyAlignment="1" applyProtection="1">
      <alignment horizontal="center" vertical="center" textRotation="90"/>
      <protection hidden="1"/>
    </xf>
    <xf numFmtId="0" fontId="1" fillId="0" borderId="0" xfId="0" applyFont="1"/>
    <xf numFmtId="0" fontId="3" fillId="0" borderId="0" xfId="0" applyFont="1" applyAlignment="1">
      <alignment vertical="center" wrapText="1"/>
    </xf>
    <xf numFmtId="14" fontId="1" fillId="0" borderId="0" xfId="0" applyNumberFormat="1" applyFont="1"/>
    <xf numFmtId="0" fontId="1" fillId="0" borderId="0" xfId="0" applyFont="1" applyAlignment="1">
      <alignment wrapText="1"/>
    </xf>
    <xf numFmtId="0" fontId="1" fillId="4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6" fillId="0" borderId="0" xfId="0" applyFont="1" applyAlignment="1" applyProtection="1">
      <alignment vertical="center" wrapText="1"/>
      <protection locked="0"/>
    </xf>
    <xf numFmtId="0" fontId="5" fillId="0" borderId="0" xfId="0" applyFont="1" applyAlignment="1" applyProtection="1">
      <alignment wrapText="1"/>
      <protection locked="0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9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textRotation="90" wrapText="1"/>
    </xf>
    <xf numFmtId="0" fontId="7" fillId="2" borderId="1" xfId="0" applyFont="1" applyFill="1" applyBorder="1" applyAlignment="1">
      <alignment horizontal="center" textRotation="90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left" vertical="top" wrapText="1"/>
    </xf>
    <xf numFmtId="0" fontId="10" fillId="0" borderId="0" xfId="0" applyFont="1"/>
    <xf numFmtId="0" fontId="12" fillId="0" borderId="0" xfId="0" applyFont="1"/>
    <xf numFmtId="0" fontId="8" fillId="10" borderId="1" xfId="0" applyFont="1" applyFill="1" applyBorder="1" applyAlignment="1">
      <alignment vertical="center"/>
    </xf>
    <xf numFmtId="0" fontId="8" fillId="10" borderId="1" xfId="0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textRotation="90"/>
      <protection locked="0"/>
    </xf>
    <xf numFmtId="0" fontId="2" fillId="0" borderId="1" xfId="0" applyFont="1" applyBorder="1" applyAlignment="1" applyProtection="1">
      <alignment horizontal="center" vertical="center" textRotation="90" wrapText="1"/>
      <protection locked="0"/>
    </xf>
    <xf numFmtId="0" fontId="13" fillId="0" borderId="1" xfId="0" applyFont="1" applyBorder="1" applyAlignment="1" applyProtection="1">
      <alignment horizontal="center" vertical="center" textRotation="90"/>
      <protection locked="0" hidden="1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14" fontId="2" fillId="0" borderId="1" xfId="0" applyNumberFormat="1" applyFont="1" applyBorder="1" applyAlignment="1" applyProtection="1">
      <alignment horizontal="center" vertical="center" wrapText="1"/>
      <protection locked="0"/>
    </xf>
    <xf numFmtId="14" fontId="8" fillId="0" borderId="1" xfId="0" applyNumberFormat="1" applyFont="1" applyBorder="1" applyAlignment="1" applyProtection="1">
      <alignment horizontal="left" vertical="center"/>
      <protection locked="0"/>
    </xf>
    <xf numFmtId="1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textRotation="90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9" fillId="2" borderId="5" xfId="0" applyFont="1" applyFill="1" applyBorder="1" applyAlignment="1">
      <alignment horizontal="center" vertical="center" textRotation="90" wrapText="1"/>
    </xf>
    <xf numFmtId="0" fontId="9" fillId="2" borderId="6" xfId="0" applyFont="1" applyFill="1" applyBorder="1" applyAlignment="1">
      <alignment horizontal="center" vertical="center" textRotation="90" wrapText="1"/>
    </xf>
    <xf numFmtId="0" fontId="9" fillId="2" borderId="1" xfId="0" applyFont="1" applyFill="1" applyBorder="1" applyAlignment="1">
      <alignment horizontal="center" vertical="center" textRotation="90" wrapText="1"/>
    </xf>
    <xf numFmtId="0" fontId="9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3" borderId="1" xfId="0" applyFont="1" applyFill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9" xfId="0" applyFont="1" applyBorder="1" applyAlignment="1" applyProtection="1">
      <alignment horizontal="left" vertical="center" wrapText="1"/>
      <protection locked="0"/>
    </xf>
    <xf numFmtId="0" fontId="8" fillId="0" borderId="10" xfId="0" applyFont="1" applyBorder="1" applyAlignment="1" applyProtection="1">
      <alignment horizontal="left" vertical="center" wrapText="1"/>
      <protection locked="0"/>
    </xf>
    <xf numFmtId="0" fontId="8" fillId="0" borderId="11" xfId="0" applyFont="1" applyBorder="1" applyAlignment="1" applyProtection="1">
      <alignment horizontal="left" vertical="center" wrapText="1"/>
      <protection locked="0"/>
    </xf>
    <xf numFmtId="0" fontId="8" fillId="0" borderId="13" xfId="0" applyFont="1" applyBorder="1" applyAlignment="1" applyProtection="1">
      <alignment horizontal="left" vertical="center" wrapText="1"/>
      <protection locked="0"/>
    </xf>
    <xf numFmtId="0" fontId="8" fillId="0" borderId="14" xfId="0" applyFont="1" applyBorder="1" applyAlignment="1" applyProtection="1">
      <alignment horizontal="left" vertical="center" wrapText="1"/>
      <protection locked="0"/>
    </xf>
    <xf numFmtId="0" fontId="8" fillId="0" borderId="15" xfId="0" applyFont="1" applyBorder="1" applyAlignment="1" applyProtection="1">
      <alignment horizontal="left" vertical="center" wrapText="1"/>
      <protection locked="0"/>
    </xf>
    <xf numFmtId="0" fontId="1" fillId="9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8" fillId="10" borderId="2" xfId="0" applyFont="1" applyFill="1" applyBorder="1" applyAlignment="1">
      <alignment horizontal="center" vertical="center"/>
    </xf>
    <xf numFmtId="0" fontId="8" fillId="10" borderId="4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textRotation="90"/>
    </xf>
    <xf numFmtId="0" fontId="8" fillId="10" borderId="1" xfId="0" applyFont="1" applyFill="1" applyBorder="1" applyAlignment="1">
      <alignment horizontal="center" vertical="center"/>
    </xf>
  </cellXfs>
  <cellStyles count="1">
    <cellStyle name="Normal" xfId="0" builtinId="0"/>
  </cellStyles>
  <dxfs count="19"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67"/>
  <sheetViews>
    <sheetView showGridLines="0" tabSelected="1" topLeftCell="B5" zoomScaleNormal="100" zoomScaleSheetLayoutView="90" workbookViewId="0">
      <pane xSplit="6" ySplit="2" topLeftCell="H15" activePane="bottomRight" state="frozen"/>
      <selection activeCell="B5" sqref="B5"/>
      <selection pane="topRight" activeCell="H5" sqref="H5"/>
      <selection pane="bottomLeft" activeCell="B7" sqref="B7"/>
      <selection pane="bottomRight" activeCell="N15" sqref="N15"/>
    </sheetView>
  </sheetViews>
  <sheetFormatPr baseColWidth="10" defaultColWidth="11.42578125" defaultRowHeight="11.25" zeroHeight="1" x14ac:dyDescent="0.2"/>
  <cols>
    <col min="1" max="1" width="9.5703125" style="2" customWidth="1"/>
    <col min="2" max="2" width="4.42578125" style="2" customWidth="1"/>
    <col min="3" max="3" width="4.5703125" style="2" customWidth="1"/>
    <col min="4" max="4" width="5.28515625" style="2" customWidth="1"/>
    <col min="5" max="5" width="6.28515625" style="2" customWidth="1"/>
    <col min="6" max="6" width="9.28515625" style="2" customWidth="1"/>
    <col min="7" max="7" width="28.140625" style="2" customWidth="1"/>
    <col min="8" max="8" width="26" style="2" customWidth="1"/>
    <col min="9" max="9" width="6.28515625" style="2" customWidth="1"/>
    <col min="10" max="10" width="7" style="2" customWidth="1"/>
    <col min="11" max="12" width="4.42578125" style="2" customWidth="1"/>
    <col min="13" max="13" width="8.7109375" style="2" customWidth="1"/>
    <col min="14" max="14" width="20.42578125" style="2" customWidth="1"/>
    <col min="15" max="15" width="6" style="2" customWidth="1"/>
    <col min="16" max="16" width="6.140625" style="2" customWidth="1"/>
    <col min="17" max="17" width="5.140625" style="2" customWidth="1"/>
    <col min="18" max="18" width="3.7109375" style="2" bestFit="1" customWidth="1"/>
    <col min="19" max="19" width="6.140625" style="2" customWidth="1"/>
    <col min="20" max="20" width="10.5703125" style="2" customWidth="1"/>
    <col min="21" max="21" width="20.140625" style="4" customWidth="1"/>
    <col min="22" max="22" width="17.42578125" style="4" customWidth="1"/>
    <col min="23" max="23" width="27.42578125" style="2" customWidth="1"/>
    <col min="24" max="24" width="15.140625" style="2" customWidth="1"/>
    <col min="25" max="25" width="2.28515625" style="2" customWidth="1"/>
    <col min="26" max="26" width="11.42578125" style="2" customWidth="1"/>
    <col min="27" max="16384" width="11.42578125" style="2"/>
  </cols>
  <sheetData>
    <row r="1" spans="1:25" ht="151.15" customHeight="1" x14ac:dyDescent="0.2"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</row>
    <row r="2" spans="1:25" ht="26.45" customHeight="1" x14ac:dyDescent="0.2">
      <c r="B2" s="53" t="s">
        <v>0</v>
      </c>
      <c r="C2" s="54"/>
      <c r="D2" s="54"/>
      <c r="E2" s="54"/>
      <c r="F2" s="55"/>
      <c r="G2" s="59" t="s">
        <v>178</v>
      </c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1"/>
      <c r="W2" s="25" t="s">
        <v>1</v>
      </c>
      <c r="X2" s="36">
        <v>1</v>
      </c>
    </row>
    <row r="3" spans="1:25" ht="26.45" customHeight="1" x14ac:dyDescent="0.2">
      <c r="B3" s="56"/>
      <c r="C3" s="57"/>
      <c r="D3" s="57"/>
      <c r="E3" s="57"/>
      <c r="F3" s="58"/>
      <c r="G3" s="62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4"/>
      <c r="W3" s="25" t="s">
        <v>2</v>
      </c>
      <c r="X3" s="43">
        <v>45167</v>
      </c>
    </row>
    <row r="4" spans="1:25" ht="35.450000000000003" customHeight="1" x14ac:dyDescent="0.2">
      <c r="B4" s="52" t="s">
        <v>144</v>
      </c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</row>
    <row r="5" spans="1:25" s="5" customFormat="1" ht="33" customHeight="1" x14ac:dyDescent="0.2">
      <c r="B5" s="49" t="s">
        <v>3</v>
      </c>
      <c r="C5" s="49" t="s">
        <v>4</v>
      </c>
      <c r="D5" s="49" t="s">
        <v>5</v>
      </c>
      <c r="E5" s="49" t="s">
        <v>6</v>
      </c>
      <c r="F5" s="49" t="s">
        <v>7</v>
      </c>
      <c r="G5" s="49" t="s">
        <v>8</v>
      </c>
      <c r="H5" s="49" t="s">
        <v>9</v>
      </c>
      <c r="I5" s="49" t="s">
        <v>10</v>
      </c>
      <c r="J5" s="49" t="s">
        <v>11</v>
      </c>
      <c r="K5" s="49" t="s">
        <v>12</v>
      </c>
      <c r="L5" s="49" t="s">
        <v>13</v>
      </c>
      <c r="M5" s="49" t="s">
        <v>14</v>
      </c>
      <c r="N5" s="49" t="s">
        <v>15</v>
      </c>
      <c r="O5" s="50" t="s">
        <v>16</v>
      </c>
      <c r="P5" s="50"/>
      <c r="Q5" s="50"/>
      <c r="R5" s="50"/>
      <c r="S5" s="47" t="s">
        <v>17</v>
      </c>
      <c r="T5" s="47" t="s">
        <v>18</v>
      </c>
      <c r="U5" s="47" t="s">
        <v>19</v>
      </c>
      <c r="V5" s="47" t="s">
        <v>20</v>
      </c>
      <c r="W5" s="50" t="s">
        <v>21</v>
      </c>
      <c r="X5" s="50"/>
    </row>
    <row r="6" spans="1:25" s="5" customFormat="1" ht="80.25" customHeight="1" x14ac:dyDescent="0.2"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30" t="s">
        <v>10</v>
      </c>
      <c r="P6" s="30" t="s">
        <v>11</v>
      </c>
      <c r="Q6" s="30" t="s">
        <v>12</v>
      </c>
      <c r="R6" s="30" t="s">
        <v>13</v>
      </c>
      <c r="S6" s="48"/>
      <c r="T6" s="48"/>
      <c r="U6" s="48"/>
      <c r="V6" s="48"/>
      <c r="W6" s="26" t="s">
        <v>22</v>
      </c>
      <c r="X6" s="27" t="s">
        <v>23</v>
      </c>
      <c r="Y6" s="3"/>
    </row>
    <row r="7" spans="1:25" s="20" customFormat="1" ht="82.5" customHeight="1" x14ac:dyDescent="0.2">
      <c r="A7" s="45"/>
      <c r="B7" s="37">
        <v>1</v>
      </c>
      <c r="C7" s="38" t="s">
        <v>136</v>
      </c>
      <c r="D7" s="38" t="s">
        <v>53</v>
      </c>
      <c r="E7" s="38" t="s">
        <v>35</v>
      </c>
      <c r="F7" s="39" t="s">
        <v>135</v>
      </c>
      <c r="G7" s="46" t="s">
        <v>147</v>
      </c>
      <c r="H7" s="46" t="s">
        <v>179</v>
      </c>
      <c r="I7" s="38" t="s">
        <v>119</v>
      </c>
      <c r="J7" s="38" t="s">
        <v>148</v>
      </c>
      <c r="K7" s="40">
        <f t="shared" ref="K7:K15" si="0">IFERROR(MID(I7,1,1)+MID(J7,1,1),"")</f>
        <v>4</v>
      </c>
      <c r="L7" s="1" t="str">
        <f>IF(K7="","",IF(OR(K7=2,K7=3,K7=4),INSTRUCCIONES!$Y$23,IF(K7=5,INSTRUCCIONES!$Y$22,IF(OR(K7=6,K7=7),INSTRUCCIONES!$Y$21,IF(OR(K7=8,K7=9,K7=10),INSTRUCCIONES!$Y$20)))))</f>
        <v>Riesgo Bajo</v>
      </c>
      <c r="M7" s="41" t="s">
        <v>145</v>
      </c>
      <c r="N7" s="46" t="s">
        <v>181</v>
      </c>
      <c r="O7" s="38" t="s">
        <v>150</v>
      </c>
      <c r="P7" s="38" t="s">
        <v>148</v>
      </c>
      <c r="Q7" s="40">
        <f t="shared" ref="Q7:Q15" si="1">IFERROR(MID(O7,1,1)+MID(P7,1,1),"")</f>
        <v>4</v>
      </c>
      <c r="R7" s="1" t="str">
        <f>IF(Q7="","",IF(OR(Q7=2,Q7=3,Q7=4),INSTRUCCIONES!$Y$23,IF(Q7=5,INSTRUCCIONES!$Y$22,IF(OR(Q7=6,Q7=7),INSTRUCCIONES!$Y$21,IF(OR(Q7=8,Q7=9,Q7=10),INSTRUCCIONES!$Y$20)))))</f>
        <v>Riesgo Bajo</v>
      </c>
      <c r="S7" s="38" t="s">
        <v>137</v>
      </c>
      <c r="T7" s="41" t="s">
        <v>145</v>
      </c>
      <c r="U7" s="44" t="s">
        <v>139</v>
      </c>
      <c r="V7" s="44" t="s">
        <v>140</v>
      </c>
      <c r="W7" s="41" t="s">
        <v>149</v>
      </c>
      <c r="X7" s="41" t="s">
        <v>143</v>
      </c>
      <c r="Y7" s="19"/>
    </row>
    <row r="8" spans="1:25" s="20" customFormat="1" ht="111" customHeight="1" x14ac:dyDescent="0.2">
      <c r="A8" s="45"/>
      <c r="B8" s="37">
        <v>2</v>
      </c>
      <c r="C8" s="38" t="s">
        <v>33</v>
      </c>
      <c r="D8" s="38" t="s">
        <v>53</v>
      </c>
      <c r="E8" s="38" t="s">
        <v>35</v>
      </c>
      <c r="F8" s="39" t="s">
        <v>174</v>
      </c>
      <c r="G8" s="46" t="s">
        <v>151</v>
      </c>
      <c r="H8" s="46" t="s">
        <v>152</v>
      </c>
      <c r="I8" s="38" t="s">
        <v>121</v>
      </c>
      <c r="J8" s="38" t="s">
        <v>148</v>
      </c>
      <c r="K8" s="40">
        <f t="shared" si="0"/>
        <v>5</v>
      </c>
      <c r="L8" s="1" t="str">
        <f>IF(K8="","",IF(OR(K8=2,K8=3,K8=4),INSTRUCCIONES!$Y$23,IF(K8=5,INSTRUCCIONES!$Y$22,IF(OR(K8=6,K8=7),INSTRUCCIONES!$Y$21,IF(OR(K8=8,K8=9,K8=10),INSTRUCCIONES!$Y$20)))))</f>
        <v>Riesgo Medio</v>
      </c>
      <c r="M8" s="41" t="s">
        <v>145</v>
      </c>
      <c r="N8" s="46" t="s">
        <v>153</v>
      </c>
      <c r="O8" s="38" t="s">
        <v>150</v>
      </c>
      <c r="P8" s="38" t="s">
        <v>148</v>
      </c>
      <c r="Q8" s="40">
        <f t="shared" si="1"/>
        <v>4</v>
      </c>
      <c r="R8" s="1" t="str">
        <f>IF(Q8="","",IF(OR(Q8=2,Q8=3,Q8=4),INSTRUCCIONES!$Y$23,IF(Q8=5,INSTRUCCIONES!$Y$22,IF(OR(Q8=6,Q8=7),INSTRUCCIONES!$Y$21,IF(OR(Q8=8,Q8=9,Q8=10),INSTRUCCIONES!$Y$20)))))</f>
        <v>Riesgo Bajo</v>
      </c>
      <c r="S8" s="38" t="s">
        <v>137</v>
      </c>
      <c r="T8" s="41" t="s">
        <v>145</v>
      </c>
      <c r="U8" s="42" t="s">
        <v>141</v>
      </c>
      <c r="V8" s="42" t="s">
        <v>142</v>
      </c>
      <c r="W8" s="41" t="s">
        <v>149</v>
      </c>
      <c r="X8" s="41" t="s">
        <v>143</v>
      </c>
      <c r="Y8" s="19"/>
    </row>
    <row r="9" spans="1:25" s="20" customFormat="1" ht="97.5" customHeight="1" x14ac:dyDescent="0.2">
      <c r="A9" s="45"/>
      <c r="B9" s="37">
        <v>3</v>
      </c>
      <c r="C9" s="38" t="s">
        <v>136</v>
      </c>
      <c r="D9" s="38" t="s">
        <v>53</v>
      </c>
      <c r="E9" s="38" t="s">
        <v>35</v>
      </c>
      <c r="F9" s="39" t="s">
        <v>135</v>
      </c>
      <c r="G9" s="46" t="s">
        <v>154</v>
      </c>
      <c r="H9" s="46" t="s">
        <v>155</v>
      </c>
      <c r="I9" s="38" t="s">
        <v>119</v>
      </c>
      <c r="J9" s="38" t="s">
        <v>122</v>
      </c>
      <c r="K9" s="40">
        <f t="shared" si="0"/>
        <v>5</v>
      </c>
      <c r="L9" s="1" t="str">
        <f>IF(K9="","",IF(OR(K9=2,K9=3,K9=4),INSTRUCCIONES!$Y$23,IF(K9=5,INSTRUCCIONES!$Y$22,IF(OR(K9=6,K9=7),INSTRUCCIONES!$Y$21,IF(OR(K9=8,K9=9,K9=10),INSTRUCCIONES!$Y$20)))))</f>
        <v>Riesgo Medio</v>
      </c>
      <c r="M9" s="41" t="s">
        <v>145</v>
      </c>
      <c r="N9" s="46" t="s">
        <v>182</v>
      </c>
      <c r="O9" s="38" t="s">
        <v>156</v>
      </c>
      <c r="P9" s="38" t="s">
        <v>122</v>
      </c>
      <c r="Q9" s="40">
        <f t="shared" si="1"/>
        <v>4</v>
      </c>
      <c r="R9" s="1" t="str">
        <f>IF(Q9="","",IF(OR(Q9=2,Q9=3,Q9=4),INSTRUCCIONES!$Y$23,IF(Q9=5,INSTRUCCIONES!$Y$22,IF(OR(Q9=6,Q9=7),INSTRUCCIONES!$Y$21,IF(OR(Q9=8,Q9=9,Q9=10),INSTRUCCIONES!$Y$20)))))</f>
        <v>Riesgo Bajo</v>
      </c>
      <c r="S9" s="38" t="s">
        <v>137</v>
      </c>
      <c r="T9" s="41" t="s">
        <v>145</v>
      </c>
      <c r="U9" s="44" t="s">
        <v>183</v>
      </c>
      <c r="V9" s="44" t="s">
        <v>140</v>
      </c>
      <c r="W9" s="41" t="s">
        <v>149</v>
      </c>
      <c r="X9" s="41" t="s">
        <v>143</v>
      </c>
      <c r="Y9" s="19"/>
    </row>
    <row r="10" spans="1:25" s="20" customFormat="1" ht="97.5" customHeight="1" x14ac:dyDescent="0.2">
      <c r="A10" s="45"/>
      <c r="B10" s="37">
        <v>4</v>
      </c>
      <c r="C10" s="38" t="s">
        <v>136</v>
      </c>
      <c r="D10" s="38" t="s">
        <v>53</v>
      </c>
      <c r="E10" s="38" t="s">
        <v>48</v>
      </c>
      <c r="F10" s="39" t="s">
        <v>135</v>
      </c>
      <c r="G10" s="46" t="s">
        <v>157</v>
      </c>
      <c r="H10" s="46" t="s">
        <v>158</v>
      </c>
      <c r="I10" s="38" t="s">
        <v>119</v>
      </c>
      <c r="J10" s="38" t="s">
        <v>122</v>
      </c>
      <c r="K10" s="40">
        <f t="shared" si="0"/>
        <v>5</v>
      </c>
      <c r="L10" s="1" t="str">
        <f>IF(K10="","",IF(OR(K10=2,K10=3,K10=4),INSTRUCCIONES!$Y$23,IF(K10=5,INSTRUCCIONES!$Y$22,IF(OR(K10=6,K10=7),INSTRUCCIONES!$Y$21,IF(OR(K10=8,K10=9,K10=10),INSTRUCCIONES!$Y$20)))))</f>
        <v>Riesgo Medio</v>
      </c>
      <c r="M10" s="41" t="s">
        <v>145</v>
      </c>
      <c r="N10" s="46" t="s">
        <v>159</v>
      </c>
      <c r="O10" s="38" t="s">
        <v>156</v>
      </c>
      <c r="P10" s="38" t="s">
        <v>120</v>
      </c>
      <c r="Q10" s="40">
        <f t="shared" si="1"/>
        <v>3</v>
      </c>
      <c r="R10" s="1" t="str">
        <f>IF(Q10="","",IF(OR(Q10=2,Q10=3,Q10=4),INSTRUCCIONES!$Y$23,IF(Q10=5,INSTRUCCIONES!$Y$22,IF(OR(Q10=6,Q10=7),INSTRUCCIONES!$Y$21,IF(OR(Q10=8,Q10=9,Q10=10),INSTRUCCIONES!$Y$20)))))</f>
        <v>Riesgo Bajo</v>
      </c>
      <c r="S10" s="38" t="s">
        <v>138</v>
      </c>
      <c r="T10" s="41" t="s">
        <v>145</v>
      </c>
      <c r="U10" s="44" t="s">
        <v>139</v>
      </c>
      <c r="V10" s="44" t="s">
        <v>140</v>
      </c>
      <c r="W10" s="41" t="s">
        <v>160</v>
      </c>
      <c r="X10" s="41" t="s">
        <v>143</v>
      </c>
      <c r="Y10" s="19"/>
    </row>
    <row r="11" spans="1:25" s="20" customFormat="1" ht="97.5" customHeight="1" x14ac:dyDescent="0.2">
      <c r="A11" s="45"/>
      <c r="B11" s="37">
        <v>5</v>
      </c>
      <c r="C11" s="38" t="s">
        <v>136</v>
      </c>
      <c r="D11" s="38" t="s">
        <v>61</v>
      </c>
      <c r="E11" s="38" t="s">
        <v>48</v>
      </c>
      <c r="F11" s="39" t="s">
        <v>135</v>
      </c>
      <c r="G11" s="46" t="s">
        <v>161</v>
      </c>
      <c r="H11" s="46" t="s">
        <v>162</v>
      </c>
      <c r="I11" s="38" t="s">
        <v>121</v>
      </c>
      <c r="J11" s="38" t="s">
        <v>148</v>
      </c>
      <c r="K11" s="40">
        <f t="shared" si="0"/>
        <v>5</v>
      </c>
      <c r="L11" s="1" t="str">
        <f>IF(K11="","",IF(OR(K11=2,K11=3,K11=4),INSTRUCCIONES!$Y$23,IF(K11=5,INSTRUCCIONES!$Y$22,IF(OR(K11=6,K11=7),INSTRUCCIONES!$Y$21,IF(OR(K11=8,K11=9,K11=10),INSTRUCCIONES!$Y$20)))))</f>
        <v>Riesgo Medio</v>
      </c>
      <c r="M11" s="41" t="s">
        <v>145</v>
      </c>
      <c r="N11" s="46" t="s">
        <v>163</v>
      </c>
      <c r="O11" s="38" t="s">
        <v>150</v>
      </c>
      <c r="P11" s="38" t="s">
        <v>148</v>
      </c>
      <c r="Q11" s="40">
        <f t="shared" si="1"/>
        <v>4</v>
      </c>
      <c r="R11" s="1" t="str">
        <f>IF(Q11="","",IF(OR(Q11=2,Q11=3,Q11=4),INSTRUCCIONES!$Y$23,IF(Q11=5,INSTRUCCIONES!$Y$22,IF(OR(Q11=6,Q11=7),INSTRUCCIONES!$Y$21,IF(OR(Q11=8,Q11=9,Q11=10),INSTRUCCIONES!$Y$20)))))</f>
        <v>Riesgo Bajo</v>
      </c>
      <c r="S11" s="38" t="s">
        <v>138</v>
      </c>
      <c r="T11" s="41" t="s">
        <v>145</v>
      </c>
      <c r="U11" s="44" t="s">
        <v>139</v>
      </c>
      <c r="V11" s="44" t="s">
        <v>140</v>
      </c>
      <c r="W11" s="41" t="s">
        <v>160</v>
      </c>
      <c r="X11" s="41" t="s">
        <v>143</v>
      </c>
      <c r="Y11" s="19"/>
    </row>
    <row r="12" spans="1:25" s="20" customFormat="1" ht="97.5" customHeight="1" x14ac:dyDescent="0.2">
      <c r="A12" s="45"/>
      <c r="B12" s="37">
        <v>6</v>
      </c>
      <c r="C12" s="38" t="s">
        <v>134</v>
      </c>
      <c r="D12" s="38" t="s">
        <v>53</v>
      </c>
      <c r="E12" s="38" t="s">
        <v>63</v>
      </c>
      <c r="F12" s="39" t="s">
        <v>135</v>
      </c>
      <c r="G12" s="46" t="s">
        <v>164</v>
      </c>
      <c r="H12" s="46" t="s">
        <v>165</v>
      </c>
      <c r="I12" s="38" t="s">
        <v>121</v>
      </c>
      <c r="J12" s="38" t="s">
        <v>122</v>
      </c>
      <c r="K12" s="40">
        <f t="shared" si="0"/>
        <v>6</v>
      </c>
      <c r="L12" s="1" t="str">
        <f>IF(K12="","",IF(OR(K12=2,K12=3,K12=4),INSTRUCCIONES!$Y$23,IF(K12=5,INSTRUCCIONES!$Y$22,IF(OR(K12=6,K12=7),INSTRUCCIONES!$Y$21,IF(OR(K12=8,K12=9,K12=10),INSTRUCCIONES!$Y$20)))))</f>
        <v>Riesgo Alto</v>
      </c>
      <c r="M12" s="41" t="s">
        <v>145</v>
      </c>
      <c r="N12" s="46" t="s">
        <v>166</v>
      </c>
      <c r="O12" s="38" t="s">
        <v>150</v>
      </c>
      <c r="P12" s="38" t="s">
        <v>120</v>
      </c>
      <c r="Q12" s="40">
        <f t="shared" si="1"/>
        <v>4</v>
      </c>
      <c r="R12" s="1" t="str">
        <f>IF(Q12="","",IF(OR(Q12=2,Q12=3,Q12=4),INSTRUCCIONES!$Y$23,IF(Q12=5,INSTRUCCIONES!$Y$22,IF(OR(Q12=6,Q12=7),INSTRUCCIONES!$Y$21,IF(OR(Q12=8,Q12=9,Q12=10),INSTRUCCIONES!$Y$20)))))</f>
        <v>Riesgo Bajo</v>
      </c>
      <c r="S12" s="38" t="s">
        <v>137</v>
      </c>
      <c r="T12" s="41" t="s">
        <v>145</v>
      </c>
      <c r="U12" s="44" t="s">
        <v>139</v>
      </c>
      <c r="V12" s="44" t="s">
        <v>140</v>
      </c>
      <c r="W12" s="41" t="s">
        <v>167</v>
      </c>
      <c r="X12" s="41" t="s">
        <v>143</v>
      </c>
      <c r="Y12" s="19"/>
    </row>
    <row r="13" spans="1:25" s="20" customFormat="1" ht="97.5" customHeight="1" x14ac:dyDescent="0.2">
      <c r="A13" s="45"/>
      <c r="B13" s="37">
        <v>7</v>
      </c>
      <c r="C13" s="38" t="s">
        <v>41</v>
      </c>
      <c r="D13" s="38" t="s">
        <v>53</v>
      </c>
      <c r="E13" s="38" t="s">
        <v>63</v>
      </c>
      <c r="F13" s="39" t="s">
        <v>135</v>
      </c>
      <c r="G13" s="46" t="s">
        <v>168</v>
      </c>
      <c r="H13" s="46" t="s">
        <v>169</v>
      </c>
      <c r="I13" s="38" t="s">
        <v>119</v>
      </c>
      <c r="J13" s="38" t="s">
        <v>122</v>
      </c>
      <c r="K13" s="40">
        <f t="shared" si="0"/>
        <v>5</v>
      </c>
      <c r="L13" s="1" t="str">
        <f>IF(K13="","",IF(OR(K13=2,K13=3,K13=4),INSTRUCCIONES!$Y$23,IF(K13=5,INSTRUCCIONES!$Y$22,IF(OR(K13=6,K13=7),INSTRUCCIONES!$Y$21,IF(OR(K13=8,K13=9,K13=10),INSTRUCCIONES!$Y$20)))))</f>
        <v>Riesgo Medio</v>
      </c>
      <c r="M13" s="41" t="s">
        <v>145</v>
      </c>
      <c r="N13" s="46" t="s">
        <v>166</v>
      </c>
      <c r="O13" s="38" t="s">
        <v>156</v>
      </c>
      <c r="P13" s="38" t="s">
        <v>122</v>
      </c>
      <c r="Q13" s="40">
        <f t="shared" si="1"/>
        <v>4</v>
      </c>
      <c r="R13" s="1" t="str">
        <f>IF(Q13="","",IF(OR(Q13=2,Q13=3,Q13=4),INSTRUCCIONES!$Y$23,IF(Q13=5,INSTRUCCIONES!$Y$22,IF(OR(Q13=6,Q13=7),INSTRUCCIONES!$Y$21,IF(OR(Q13=8,Q13=9,Q13=10),INSTRUCCIONES!$Y$20)))))</f>
        <v>Riesgo Bajo</v>
      </c>
      <c r="S13" s="38" t="s">
        <v>137</v>
      </c>
      <c r="T13" s="41" t="s">
        <v>111</v>
      </c>
      <c r="U13" s="44" t="s">
        <v>139</v>
      </c>
      <c r="V13" s="44" t="s">
        <v>140</v>
      </c>
      <c r="W13" s="41" t="s">
        <v>170</v>
      </c>
      <c r="X13" s="41" t="s">
        <v>143</v>
      </c>
      <c r="Y13" s="19"/>
    </row>
    <row r="14" spans="1:25" ht="58.5" x14ac:dyDescent="0.2">
      <c r="B14" s="37">
        <v>8</v>
      </c>
      <c r="C14" s="38" t="s">
        <v>41</v>
      </c>
      <c r="D14" s="38" t="s">
        <v>61</v>
      </c>
      <c r="E14" s="38" t="s">
        <v>35</v>
      </c>
      <c r="F14" s="39" t="s">
        <v>135</v>
      </c>
      <c r="G14" s="46" t="s">
        <v>171</v>
      </c>
      <c r="H14" s="46" t="s">
        <v>172</v>
      </c>
      <c r="I14" s="38" t="s">
        <v>119</v>
      </c>
      <c r="J14" s="38" t="s">
        <v>124</v>
      </c>
      <c r="K14" s="40">
        <f t="shared" si="0"/>
        <v>6</v>
      </c>
      <c r="L14" s="1" t="str">
        <f>IF(K14="","",IF(OR(K14=2,K14=3,K14=4),INSTRUCCIONES!$Y$23,IF(K14=5,INSTRUCCIONES!$Y$22,IF(OR(K14=6,K14=7),INSTRUCCIONES!$Y$21,IF(OR(K14=8,K14=9,K14=10),INSTRUCCIONES!$Y$20)))))</f>
        <v>Riesgo Alto</v>
      </c>
      <c r="M14" s="41" t="s">
        <v>145</v>
      </c>
      <c r="N14" s="46" t="s">
        <v>180</v>
      </c>
      <c r="O14" s="38" t="s">
        <v>156</v>
      </c>
      <c r="P14" s="38" t="s">
        <v>122</v>
      </c>
      <c r="Q14" s="40">
        <f t="shared" si="1"/>
        <v>4</v>
      </c>
      <c r="R14" s="1" t="str">
        <f>IF(Q14="","",IF(OR(Q14=2,Q14=3,Q14=4),INSTRUCCIONES!$Y$23,IF(Q14=5,INSTRUCCIONES!$Y$22,IF(OR(Q14=6,Q14=7),INSTRUCCIONES!$Y$21,IF(OR(Q14=8,Q14=9,Q14=10),INSTRUCCIONES!$Y$20)))))</f>
        <v>Riesgo Bajo</v>
      </c>
      <c r="S14" s="38" t="s">
        <v>138</v>
      </c>
      <c r="T14" s="41" t="s">
        <v>145</v>
      </c>
      <c r="U14" s="44" t="s">
        <v>139</v>
      </c>
      <c r="V14" s="44" t="s">
        <v>140</v>
      </c>
      <c r="W14" s="41" t="s">
        <v>173</v>
      </c>
      <c r="X14" s="41" t="s">
        <v>143</v>
      </c>
    </row>
    <row r="15" spans="1:25" ht="67.5" x14ac:dyDescent="0.2">
      <c r="B15" s="37">
        <v>9</v>
      </c>
      <c r="C15" s="38" t="s">
        <v>33</v>
      </c>
      <c r="D15" s="38" t="s">
        <v>61</v>
      </c>
      <c r="E15" s="38" t="s">
        <v>63</v>
      </c>
      <c r="F15" s="39" t="s">
        <v>174</v>
      </c>
      <c r="G15" s="46" t="s">
        <v>175</v>
      </c>
      <c r="H15" s="46" t="s">
        <v>176</v>
      </c>
      <c r="I15" s="38" t="s">
        <v>119</v>
      </c>
      <c r="J15" s="38" t="s">
        <v>122</v>
      </c>
      <c r="K15" s="40">
        <f t="shared" si="0"/>
        <v>5</v>
      </c>
      <c r="L15" s="1" t="str">
        <f>IF(K15="","",IF(OR(K15=2,K15=3,K15=4),INSTRUCCIONES!$Y$23,IF(K15=5,INSTRUCCIONES!$Y$22,IF(OR(K15=6,K15=7),INSTRUCCIONES!$Y$21,IF(OR(K15=8,K15=9,K15=10),INSTRUCCIONES!$Y$20)))))</f>
        <v>Riesgo Medio</v>
      </c>
      <c r="M15" s="41" t="s">
        <v>111</v>
      </c>
      <c r="N15" s="46" t="s">
        <v>177</v>
      </c>
      <c r="O15" s="38" t="s">
        <v>156</v>
      </c>
      <c r="P15" s="38" t="s">
        <v>122</v>
      </c>
      <c r="Q15" s="40">
        <f t="shared" si="1"/>
        <v>4</v>
      </c>
      <c r="R15" s="1" t="str">
        <f>IF(Q15="","",IF(OR(Q15=2,Q15=3,Q15=4),INSTRUCCIONES!$Y$23,IF(Q15=5,INSTRUCCIONES!$Y$22,IF(OR(Q15=6,Q15=7),INSTRUCCIONES!$Y$21,IF(OR(Q15=8,Q15=9,Q15=10),INSTRUCCIONES!$Y$20)))))</f>
        <v>Riesgo Bajo</v>
      </c>
      <c r="S15" s="38" t="s">
        <v>138</v>
      </c>
      <c r="T15" s="41" t="s">
        <v>145</v>
      </c>
      <c r="U15" s="44" t="s">
        <v>139</v>
      </c>
      <c r="V15" s="44" t="s">
        <v>140</v>
      </c>
      <c r="W15" s="41" t="s">
        <v>170</v>
      </c>
      <c r="X15" s="41" t="s">
        <v>143</v>
      </c>
    </row>
    <row r="16" spans="1:25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</sheetData>
  <sheetProtection insertRows="0" deleteRows="0" autoFilter="0"/>
  <mergeCells count="23">
    <mergeCell ref="B2:F3"/>
    <mergeCell ref="G2:V3"/>
    <mergeCell ref="W5:X5"/>
    <mergeCell ref="I5:I6"/>
    <mergeCell ref="B1:X1"/>
    <mergeCell ref="O5:R5"/>
    <mergeCell ref="B5:B6"/>
    <mergeCell ref="C5:C6"/>
    <mergeCell ref="D5:D6"/>
    <mergeCell ref="E5:E6"/>
    <mergeCell ref="F5:F6"/>
    <mergeCell ref="G5:G6"/>
    <mergeCell ref="H5:H6"/>
    <mergeCell ref="J5:J6"/>
    <mergeCell ref="K5:K6"/>
    <mergeCell ref="L5:L6"/>
    <mergeCell ref="M5:M6"/>
    <mergeCell ref="B4:X4"/>
    <mergeCell ref="S5:S6"/>
    <mergeCell ref="T5:T6"/>
    <mergeCell ref="U5:U6"/>
    <mergeCell ref="V5:V6"/>
    <mergeCell ref="N5:N6"/>
  </mergeCells>
  <conditionalFormatting sqref="K7:K15">
    <cfRule type="cellIs" dxfId="18" priority="24" operator="between">
      <formula>8</formula>
      <formula>10</formula>
    </cfRule>
    <cfRule type="cellIs" dxfId="17" priority="25" operator="between">
      <formula>6</formula>
      <formula>7</formula>
    </cfRule>
    <cfRule type="cellIs" dxfId="16" priority="26" operator="equal">
      <formula>5</formula>
    </cfRule>
    <cfRule type="cellIs" dxfId="15" priority="27" operator="between">
      <formula>0</formula>
      <formula>1</formula>
    </cfRule>
    <cfRule type="cellIs" dxfId="14" priority="28" operator="between">
      <formula>2</formula>
      <formula>4</formula>
    </cfRule>
  </conditionalFormatting>
  <conditionalFormatting sqref="L7:L15 R7:R15">
    <cfRule type="expression" dxfId="13" priority="15">
      <formula>K7=10</formula>
    </cfRule>
    <cfRule type="expression" dxfId="12" priority="16">
      <formula>K7=9</formula>
    </cfRule>
    <cfRule type="expression" dxfId="11" priority="17">
      <formula>K7=7</formula>
    </cfRule>
    <cfRule type="expression" dxfId="10" priority="18">
      <formula>K7=4</formula>
    </cfRule>
    <cfRule type="expression" dxfId="9" priority="19">
      <formula>K7=3</formula>
    </cfRule>
    <cfRule type="expression" dxfId="8" priority="20">
      <formula>K7=8</formula>
    </cfRule>
    <cfRule type="expression" dxfId="7" priority="21">
      <formula>K7=6</formula>
    </cfRule>
    <cfRule type="expression" dxfId="6" priority="22">
      <formula>K7=5</formula>
    </cfRule>
    <cfRule type="expression" dxfId="5" priority="23">
      <formula>K7=2</formula>
    </cfRule>
  </conditionalFormatting>
  <conditionalFormatting sqref="Q7:Q15">
    <cfRule type="cellIs" dxfId="4" priority="10" operator="between">
      <formula>8</formula>
      <formula>10</formula>
    </cfRule>
    <cfRule type="cellIs" dxfId="3" priority="11" operator="between">
      <formula>6</formula>
      <formula>7</formula>
    </cfRule>
    <cfRule type="cellIs" dxfId="2" priority="12" operator="equal">
      <formula>5</formula>
    </cfRule>
    <cfRule type="cellIs" dxfId="1" priority="13" operator="between">
      <formula>0</formula>
      <formula>1</formula>
    </cfRule>
    <cfRule type="cellIs" dxfId="0" priority="14" operator="between">
      <formula>2</formula>
      <formula>4</formula>
    </cfRule>
  </conditionalFormatting>
  <dataValidations count="7">
    <dataValidation type="list" allowBlank="1" showInputMessage="1" showErrorMessage="1" sqref="F16:F1048576" xr:uid="{00000000-0002-0000-0000-000000000000}">
      <formula1>TIPO</formula1>
    </dataValidation>
    <dataValidation type="list" allowBlank="1" showInputMessage="1" showErrorMessage="1" sqref="C16:C1048576" xr:uid="{00000000-0002-0000-0000-000001000000}">
      <formula1>CLASE</formula1>
    </dataValidation>
    <dataValidation type="list" allowBlank="1" showInputMessage="1" showErrorMessage="1" sqref="D16:D1048576" xr:uid="{00000000-0002-0000-0000-000002000000}">
      <formula1>FUENTE</formula1>
    </dataValidation>
    <dataValidation type="list" allowBlank="1" showInputMessage="1" showErrorMessage="1" sqref="E16:E1048576" xr:uid="{00000000-0002-0000-0000-000003000000}">
      <formula1>ETAPA</formula1>
    </dataValidation>
    <dataValidation type="list" allowBlank="1" showInputMessage="1" showErrorMessage="1" sqref="M16:M1048576" xr:uid="{00000000-0002-0000-0000-000004000000}">
      <formula1>ASIGNACIÓN</formula1>
    </dataValidation>
    <dataValidation type="list" allowBlank="1" showInputMessage="1" showErrorMessage="1" sqref="I16:I1048576 O16:O1048576" xr:uid="{00000000-0002-0000-0000-000005000000}">
      <formula1>PROBABILIDAD</formula1>
    </dataValidation>
    <dataValidation type="list" allowBlank="1" showInputMessage="1" showErrorMessage="1" sqref="P9:P10 J12 P12:P1048576 J14:J1048576" xr:uid="{00000000-0002-0000-0000-000006000000}">
      <formula1>IMPACTO</formula1>
    </dataValidation>
  </dataValidations>
  <printOptions horizontalCentered="1"/>
  <pageMargins left="0.9055118110236221" right="0.78740157480314965" top="0.19685039370078741" bottom="0.39370078740157483" header="0.43307086614173229" footer="0.31496062992125984"/>
  <pageSetup fitToHeight="2" orientation="landscape" r:id="rId1"/>
  <headerFooter alignWithMargins="0">
    <oddHeader>Página &amp;P&amp;R&amp;F</oddHeader>
    <oddFooter>&amp;C&amp;"Tempus Sans ITC,Normal"  &amp;"-,Normal"
    &amp;"Arial,Normal" CRC</oddFooter>
  </headerFooter>
  <ignoredErrors>
    <ignoredError sqref="Q9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 tint="0.39997558519241921"/>
  </sheetPr>
  <dimension ref="A1:Y46"/>
  <sheetViews>
    <sheetView showGridLines="0" topLeftCell="G19" zoomScale="115" zoomScaleNormal="115" workbookViewId="0">
      <selection activeCell="K20" sqref="K20"/>
    </sheetView>
  </sheetViews>
  <sheetFormatPr baseColWidth="10" defaultColWidth="11.42578125" defaultRowHeight="11.25" x14ac:dyDescent="0.2"/>
  <cols>
    <col min="1" max="1" width="1.7109375" style="15" customWidth="1"/>
    <col min="2" max="2" width="18.42578125" style="15" customWidth="1"/>
    <col min="3" max="3" width="20.7109375" style="15" customWidth="1"/>
    <col min="4" max="4" width="14" style="15" customWidth="1"/>
    <col min="5" max="5" width="6.7109375" style="15" customWidth="1"/>
    <col min="6" max="6" width="25.28515625" style="15" customWidth="1"/>
    <col min="7" max="9" width="21.140625" style="15" customWidth="1"/>
    <col min="10" max="11" width="21.42578125" style="15" customWidth="1"/>
    <col min="12" max="12" width="11.42578125" style="15" customWidth="1"/>
    <col min="13" max="13" width="10.7109375" style="15" customWidth="1"/>
    <col min="14" max="14" width="16.28515625" style="15" customWidth="1"/>
    <col min="15" max="15" width="23" style="15" customWidth="1"/>
    <col min="16" max="16" width="24" style="15" customWidth="1"/>
    <col min="17" max="17" width="17" style="15" customWidth="1"/>
    <col min="18" max="18" width="24" style="15" customWidth="1"/>
    <col min="19" max="19" width="23.28515625" style="15" customWidth="1"/>
    <col min="20" max="20" width="18.85546875" style="15" customWidth="1"/>
    <col min="21" max="21" width="16.5703125" style="15" customWidth="1"/>
    <col min="22" max="22" width="19" style="15" customWidth="1"/>
    <col min="23" max="23" width="28" style="15" customWidth="1"/>
    <col min="24" max="16384" width="11.42578125" style="15"/>
  </cols>
  <sheetData>
    <row r="1" spans="1:17" ht="20.25" x14ac:dyDescent="0.3">
      <c r="A1" s="32" t="s">
        <v>24</v>
      </c>
    </row>
    <row r="2" spans="1:17" s="2" customFormat="1" x14ac:dyDescent="0.2"/>
    <row r="3" spans="1:17" s="2" customFormat="1" ht="14.25" x14ac:dyDescent="0.2">
      <c r="B3" s="33" t="s">
        <v>25</v>
      </c>
    </row>
    <row r="4" spans="1:17" s="2" customFormat="1" x14ac:dyDescent="0.2"/>
    <row r="5" spans="1:17" s="2" customFormat="1" ht="12.75" x14ac:dyDescent="0.2">
      <c r="B5" s="34" t="s">
        <v>26</v>
      </c>
      <c r="C5" s="65" t="s">
        <v>27</v>
      </c>
      <c r="D5" s="65"/>
      <c r="F5" s="34" t="s">
        <v>28</v>
      </c>
      <c r="G5" s="23" t="s">
        <v>29</v>
      </c>
      <c r="H5" s="23" t="s">
        <v>30</v>
      </c>
      <c r="I5" s="65" t="s">
        <v>31</v>
      </c>
      <c r="J5" s="65"/>
      <c r="K5" s="65"/>
      <c r="L5" s="65"/>
      <c r="N5" s="34" t="s">
        <v>32</v>
      </c>
      <c r="O5" s="65" t="s">
        <v>27</v>
      </c>
      <c r="P5" s="65"/>
      <c r="Q5" s="65"/>
    </row>
    <row r="6" spans="1:17" s="2" customFormat="1" ht="53.45" customHeight="1" x14ac:dyDescent="0.2">
      <c r="B6" s="21" t="s">
        <v>33</v>
      </c>
      <c r="C6" s="66" t="s">
        <v>34</v>
      </c>
      <c r="D6" s="67"/>
      <c r="F6" s="77" t="s">
        <v>35</v>
      </c>
      <c r="G6" s="77" t="s">
        <v>36</v>
      </c>
      <c r="H6" s="81" t="s">
        <v>37</v>
      </c>
      <c r="I6" s="84" t="s">
        <v>38</v>
      </c>
      <c r="J6" s="85"/>
      <c r="K6" s="85"/>
      <c r="L6" s="86"/>
      <c r="N6" s="28" t="s">
        <v>39</v>
      </c>
      <c r="O6" s="66" t="s">
        <v>40</v>
      </c>
      <c r="P6" s="67"/>
      <c r="Q6" s="67"/>
    </row>
    <row r="7" spans="1:17" s="2" customFormat="1" ht="53.45" customHeight="1" x14ac:dyDescent="0.2">
      <c r="B7" s="21" t="s">
        <v>41</v>
      </c>
      <c r="C7" s="66" t="s">
        <v>42</v>
      </c>
      <c r="D7" s="66"/>
      <c r="F7" s="78"/>
      <c r="G7" s="78"/>
      <c r="H7" s="83"/>
      <c r="I7" s="87"/>
      <c r="J7" s="88"/>
      <c r="K7" s="88"/>
      <c r="L7" s="89"/>
      <c r="N7" s="28" t="s">
        <v>43</v>
      </c>
      <c r="O7" s="66" t="s">
        <v>44</v>
      </c>
      <c r="P7" s="67"/>
      <c r="Q7" s="67"/>
    </row>
    <row r="8" spans="1:17" s="2" customFormat="1" ht="77.25" customHeight="1" x14ac:dyDescent="0.2">
      <c r="F8" s="79"/>
      <c r="G8" s="79"/>
      <c r="H8" s="82"/>
      <c r="I8" s="90"/>
      <c r="J8" s="91"/>
      <c r="K8" s="91"/>
      <c r="L8" s="92"/>
      <c r="N8" s="28" t="s">
        <v>45</v>
      </c>
      <c r="O8" s="66" t="s">
        <v>46</v>
      </c>
      <c r="P8" s="67"/>
      <c r="Q8" s="67"/>
    </row>
    <row r="9" spans="1:17" s="2" customFormat="1" ht="86.25" customHeight="1" x14ac:dyDescent="0.2">
      <c r="B9" s="35" t="s">
        <v>47</v>
      </c>
      <c r="C9" s="65" t="s">
        <v>27</v>
      </c>
      <c r="D9" s="65"/>
      <c r="F9" s="13" t="s">
        <v>48</v>
      </c>
      <c r="G9" s="10" t="s">
        <v>37</v>
      </c>
      <c r="H9" s="10" t="s">
        <v>49</v>
      </c>
      <c r="I9" s="80" t="s">
        <v>50</v>
      </c>
      <c r="J9" s="80"/>
      <c r="K9" s="80"/>
      <c r="L9" s="80"/>
      <c r="N9" s="24" t="s">
        <v>51</v>
      </c>
      <c r="O9" s="66" t="s">
        <v>52</v>
      </c>
      <c r="P9" s="67"/>
      <c r="Q9" s="67"/>
    </row>
    <row r="10" spans="1:17" s="2" customFormat="1" ht="81.75" customHeight="1" x14ac:dyDescent="0.2">
      <c r="B10" s="22" t="s">
        <v>53</v>
      </c>
      <c r="C10" s="73" t="s">
        <v>54</v>
      </c>
      <c r="D10" s="74"/>
      <c r="F10" s="13" t="s">
        <v>55</v>
      </c>
      <c r="G10" s="10" t="s">
        <v>56</v>
      </c>
      <c r="H10" s="13" t="s">
        <v>57</v>
      </c>
      <c r="I10" s="80" t="s">
        <v>58</v>
      </c>
      <c r="J10" s="80"/>
      <c r="K10" s="80"/>
      <c r="L10" s="80"/>
      <c r="N10" s="24" t="s">
        <v>59</v>
      </c>
      <c r="O10" s="66" t="s">
        <v>60</v>
      </c>
      <c r="P10" s="67"/>
      <c r="Q10" s="67"/>
    </row>
    <row r="11" spans="1:17" s="2" customFormat="1" ht="56.25" customHeight="1" x14ac:dyDescent="0.2">
      <c r="B11" s="22" t="s">
        <v>61</v>
      </c>
      <c r="C11" s="75" t="s">
        <v>62</v>
      </c>
      <c r="D11" s="76"/>
      <c r="F11" s="77" t="s">
        <v>63</v>
      </c>
      <c r="G11" s="77" t="s">
        <v>57</v>
      </c>
      <c r="H11" s="81" t="s">
        <v>64</v>
      </c>
      <c r="I11" s="66" t="s">
        <v>65</v>
      </c>
      <c r="J11" s="66"/>
      <c r="K11" s="66"/>
      <c r="L11" s="66"/>
      <c r="N11" s="24" t="s">
        <v>66</v>
      </c>
      <c r="O11" s="66" t="s">
        <v>67</v>
      </c>
      <c r="P11" s="67"/>
      <c r="Q11" s="67"/>
    </row>
    <row r="12" spans="1:17" s="2" customFormat="1" ht="22.9" customHeight="1" x14ac:dyDescent="0.2">
      <c r="F12" s="79"/>
      <c r="G12" s="79"/>
      <c r="H12" s="82"/>
      <c r="I12" s="66"/>
      <c r="J12" s="66"/>
      <c r="K12" s="66"/>
      <c r="L12" s="66"/>
      <c r="N12" s="80" t="s">
        <v>68</v>
      </c>
      <c r="O12" s="66" t="s">
        <v>69</v>
      </c>
      <c r="P12" s="66"/>
      <c r="Q12" s="66"/>
    </row>
    <row r="13" spans="1:17" s="2" customFormat="1" ht="39" customHeight="1" x14ac:dyDescent="0.2">
      <c r="N13" s="80"/>
      <c r="O13" s="66"/>
      <c r="P13" s="66"/>
      <c r="Q13" s="66"/>
    </row>
    <row r="14" spans="1:17" s="2" customFormat="1" ht="52.9" customHeight="1" x14ac:dyDescent="0.2">
      <c r="H14" s="14"/>
      <c r="I14" s="14"/>
      <c r="N14" s="24" t="s">
        <v>70</v>
      </c>
      <c r="O14" s="66" t="s">
        <v>71</v>
      </c>
      <c r="P14" s="66"/>
      <c r="Q14" s="66"/>
    </row>
    <row r="15" spans="1:17" s="2" customFormat="1" x14ac:dyDescent="0.2">
      <c r="H15" s="14"/>
      <c r="I15" s="14"/>
      <c r="N15" s="29"/>
      <c r="O15" s="31"/>
      <c r="P15" s="31"/>
      <c r="Q15" s="31"/>
    </row>
    <row r="16" spans="1:17" s="2" customFormat="1" x14ac:dyDescent="0.2">
      <c r="H16" s="14"/>
      <c r="I16" s="14"/>
      <c r="N16" s="29"/>
      <c r="O16" s="31"/>
      <c r="P16" s="31"/>
      <c r="Q16" s="31"/>
    </row>
    <row r="17" spans="2:25" s="2" customFormat="1" ht="19.5" customHeight="1" x14ac:dyDescent="0.2">
      <c r="F17" s="14"/>
      <c r="G17" s="14"/>
      <c r="H17" s="14"/>
      <c r="I17" s="14"/>
      <c r="O17" s="70" t="s">
        <v>72</v>
      </c>
      <c r="P17" s="71"/>
      <c r="Q17" s="71"/>
      <c r="R17" s="71"/>
      <c r="S17" s="71"/>
      <c r="T17" s="71"/>
      <c r="U17" s="72"/>
    </row>
    <row r="18" spans="2:25" s="2" customFormat="1" ht="18.75" customHeight="1" x14ac:dyDescent="0.2">
      <c r="B18" s="68" t="s">
        <v>73</v>
      </c>
      <c r="C18" s="69"/>
      <c r="F18" s="101" t="s">
        <v>74</v>
      </c>
      <c r="G18" s="101"/>
      <c r="H18" s="101"/>
      <c r="I18" s="101"/>
      <c r="J18" s="101"/>
      <c r="K18" s="101"/>
      <c r="L18" s="101"/>
      <c r="O18" s="95" t="s">
        <v>11</v>
      </c>
      <c r="P18" s="96"/>
      <c r="Q18" s="96"/>
      <c r="R18" s="96"/>
      <c r="S18" s="96"/>
      <c r="T18" s="96"/>
      <c r="U18" s="97"/>
      <c r="X18" s="93" t="s">
        <v>75</v>
      </c>
      <c r="Y18" s="94"/>
    </row>
    <row r="19" spans="2:25" s="2" customFormat="1" ht="67.5" x14ac:dyDescent="0.2">
      <c r="B19" s="8" t="s">
        <v>13</v>
      </c>
      <c r="C19" s="8" t="s">
        <v>76</v>
      </c>
      <c r="F19" s="95" t="s">
        <v>11</v>
      </c>
      <c r="G19" s="96"/>
      <c r="H19" s="96"/>
      <c r="I19" s="96"/>
      <c r="J19" s="96"/>
      <c r="K19" s="96"/>
      <c r="L19" s="97"/>
      <c r="N19" s="9"/>
      <c r="O19" s="98" t="s">
        <v>77</v>
      </c>
      <c r="P19" s="98"/>
      <c r="Q19" s="10" t="s">
        <v>78</v>
      </c>
      <c r="R19" s="10" t="s">
        <v>79</v>
      </c>
      <c r="S19" s="10" t="s">
        <v>80</v>
      </c>
      <c r="T19" s="10" t="s">
        <v>81</v>
      </c>
      <c r="U19" s="10" t="s">
        <v>82</v>
      </c>
      <c r="X19" s="11" t="s">
        <v>12</v>
      </c>
      <c r="Y19" s="8" t="s">
        <v>13</v>
      </c>
    </row>
    <row r="20" spans="2:25" s="2" customFormat="1" ht="95.25" customHeight="1" x14ac:dyDescent="0.2">
      <c r="B20" s="12" t="s">
        <v>83</v>
      </c>
      <c r="C20" s="13">
        <v>1</v>
      </c>
      <c r="E20" s="14"/>
      <c r="F20" s="98" t="s">
        <v>77</v>
      </c>
      <c r="G20" s="98"/>
      <c r="H20" s="10" t="s">
        <v>78</v>
      </c>
      <c r="I20" s="10" t="s">
        <v>79</v>
      </c>
      <c r="J20" s="10" t="s">
        <v>80</v>
      </c>
      <c r="K20" s="10" t="s">
        <v>81</v>
      </c>
      <c r="L20" s="10" t="s">
        <v>82</v>
      </c>
      <c r="O20" s="98" t="s">
        <v>84</v>
      </c>
      <c r="P20" s="98"/>
      <c r="Q20" s="10" t="s">
        <v>85</v>
      </c>
      <c r="R20" s="10" t="s">
        <v>86</v>
      </c>
      <c r="S20" s="10" t="s">
        <v>87</v>
      </c>
      <c r="T20" s="10" t="s">
        <v>88</v>
      </c>
      <c r="U20" s="10" t="s">
        <v>89</v>
      </c>
      <c r="X20" s="17" t="s">
        <v>90</v>
      </c>
      <c r="Y20" s="10" t="s">
        <v>91</v>
      </c>
    </row>
    <row r="21" spans="2:25" s="2" customFormat="1" ht="67.5" x14ac:dyDescent="0.2">
      <c r="B21" s="12" t="s">
        <v>92</v>
      </c>
      <c r="C21" s="13">
        <v>2</v>
      </c>
      <c r="E21" s="14"/>
      <c r="F21" s="98" t="s">
        <v>84</v>
      </c>
      <c r="G21" s="98"/>
      <c r="H21" s="10" t="s">
        <v>85</v>
      </c>
      <c r="I21" s="10" t="s">
        <v>86</v>
      </c>
      <c r="J21" s="10" t="s">
        <v>87</v>
      </c>
      <c r="K21" s="10" t="s">
        <v>88</v>
      </c>
      <c r="L21" s="10" t="s">
        <v>89</v>
      </c>
      <c r="O21" s="99" t="s">
        <v>13</v>
      </c>
      <c r="P21" s="99" t="s">
        <v>93</v>
      </c>
      <c r="Q21" s="8" t="s">
        <v>94</v>
      </c>
      <c r="R21" s="8" t="s">
        <v>95</v>
      </c>
      <c r="S21" s="8" t="s">
        <v>96</v>
      </c>
      <c r="T21" s="8" t="s">
        <v>97</v>
      </c>
      <c r="U21" s="8" t="s">
        <v>98</v>
      </c>
      <c r="X21" s="18" t="s">
        <v>99</v>
      </c>
      <c r="Y21" s="10" t="s">
        <v>100</v>
      </c>
    </row>
    <row r="22" spans="2:25" s="2" customFormat="1" ht="33.75" x14ac:dyDescent="0.2">
      <c r="B22" s="12" t="s">
        <v>101</v>
      </c>
      <c r="C22" s="13">
        <v>3</v>
      </c>
      <c r="E22" s="14"/>
      <c r="F22" s="99" t="s">
        <v>13</v>
      </c>
      <c r="G22" s="99" t="s">
        <v>93</v>
      </c>
      <c r="H22" s="8" t="s">
        <v>94</v>
      </c>
      <c r="I22" s="8" t="s">
        <v>95</v>
      </c>
      <c r="J22" s="8" t="s">
        <v>96</v>
      </c>
      <c r="K22" s="8" t="s">
        <v>97</v>
      </c>
      <c r="L22" s="8" t="s">
        <v>98</v>
      </c>
      <c r="O22" s="99"/>
      <c r="P22" s="99"/>
      <c r="Q22" s="13">
        <v>1</v>
      </c>
      <c r="R22" s="13">
        <v>2</v>
      </c>
      <c r="S22" s="13">
        <v>3</v>
      </c>
      <c r="T22" s="13">
        <v>4</v>
      </c>
      <c r="U22" s="13">
        <v>5</v>
      </c>
      <c r="X22" s="6">
        <v>5</v>
      </c>
      <c r="Y22" s="10" t="s">
        <v>102</v>
      </c>
    </row>
    <row r="23" spans="2:25" s="2" customFormat="1" ht="51.75" customHeight="1" x14ac:dyDescent="0.2">
      <c r="B23" s="12" t="s">
        <v>103</v>
      </c>
      <c r="C23" s="13">
        <v>4</v>
      </c>
      <c r="E23" s="14"/>
      <c r="F23" s="99"/>
      <c r="G23" s="99"/>
      <c r="H23" s="13">
        <v>1</v>
      </c>
      <c r="I23" s="13">
        <v>2</v>
      </c>
      <c r="J23" s="13">
        <v>3</v>
      </c>
      <c r="K23" s="13">
        <v>4</v>
      </c>
      <c r="L23" s="13">
        <v>5</v>
      </c>
      <c r="N23" s="100" t="s">
        <v>10</v>
      </c>
      <c r="O23" s="12" t="s">
        <v>83</v>
      </c>
      <c r="P23" s="13">
        <v>1</v>
      </c>
      <c r="Q23" s="7">
        <v>2</v>
      </c>
      <c r="R23" s="7">
        <v>3</v>
      </c>
      <c r="S23" s="7">
        <v>4</v>
      </c>
      <c r="T23" s="6">
        <v>5</v>
      </c>
      <c r="U23" s="18">
        <v>6</v>
      </c>
      <c r="X23" s="7" t="s">
        <v>104</v>
      </c>
      <c r="Y23" s="10" t="s">
        <v>105</v>
      </c>
    </row>
    <row r="24" spans="2:25" s="2" customFormat="1" ht="33.75" x14ac:dyDescent="0.2">
      <c r="B24" s="12" t="s">
        <v>106</v>
      </c>
      <c r="C24" s="13">
        <v>5</v>
      </c>
      <c r="E24" s="14"/>
      <c r="F24" s="14"/>
      <c r="G24" s="14"/>
      <c r="H24" s="14"/>
      <c r="I24" s="14"/>
      <c r="J24" s="14"/>
      <c r="K24" s="14"/>
      <c r="N24" s="100"/>
      <c r="O24" s="12" t="s">
        <v>107</v>
      </c>
      <c r="P24" s="13">
        <v>2</v>
      </c>
      <c r="Q24" s="7">
        <v>3</v>
      </c>
      <c r="R24" s="7">
        <v>4</v>
      </c>
      <c r="S24" s="6">
        <v>5</v>
      </c>
      <c r="T24" s="18">
        <v>6</v>
      </c>
      <c r="U24" s="18">
        <v>7</v>
      </c>
    </row>
    <row r="25" spans="2:25" s="2" customFormat="1" ht="45" x14ac:dyDescent="0.2">
      <c r="F25" s="14"/>
      <c r="G25" s="14"/>
      <c r="H25" s="14"/>
      <c r="I25" s="14"/>
      <c r="J25" s="14"/>
      <c r="K25" s="14"/>
      <c r="N25" s="100"/>
      <c r="O25" s="12" t="s">
        <v>101</v>
      </c>
      <c r="P25" s="13">
        <v>3</v>
      </c>
      <c r="Q25" s="7">
        <v>4</v>
      </c>
      <c r="R25" s="6">
        <v>5</v>
      </c>
      <c r="S25" s="18">
        <v>6</v>
      </c>
      <c r="T25" s="18">
        <v>7</v>
      </c>
      <c r="U25" s="17">
        <v>8</v>
      </c>
      <c r="X25" s="5" t="s">
        <v>17</v>
      </c>
      <c r="Y25" s="5" t="s">
        <v>18</v>
      </c>
    </row>
    <row r="26" spans="2:25" s="2" customFormat="1" ht="22.5" x14ac:dyDescent="0.2">
      <c r="N26" s="100"/>
      <c r="O26" s="12" t="s">
        <v>103</v>
      </c>
      <c r="P26" s="13">
        <v>4</v>
      </c>
      <c r="Q26" s="6">
        <v>5</v>
      </c>
      <c r="R26" s="18">
        <v>6</v>
      </c>
      <c r="S26" s="18">
        <v>7</v>
      </c>
      <c r="T26" s="17">
        <v>8</v>
      </c>
      <c r="U26" s="17">
        <v>9</v>
      </c>
      <c r="X26" s="2" t="s">
        <v>108</v>
      </c>
      <c r="Y26" s="2" t="s">
        <v>145</v>
      </c>
    </row>
    <row r="27" spans="2:25" s="2" customFormat="1" ht="33.75" x14ac:dyDescent="0.2">
      <c r="N27" s="100"/>
      <c r="O27" s="12" t="s">
        <v>106</v>
      </c>
      <c r="P27" s="13">
        <v>5</v>
      </c>
      <c r="Q27" s="18">
        <v>6</v>
      </c>
      <c r="R27" s="18">
        <v>7</v>
      </c>
      <c r="S27" s="17">
        <v>8</v>
      </c>
      <c r="T27" s="17">
        <v>9</v>
      </c>
      <c r="U27" s="17">
        <v>10</v>
      </c>
      <c r="X27" s="2" t="s">
        <v>110</v>
      </c>
      <c r="Y27" s="2" t="s">
        <v>111</v>
      </c>
    </row>
    <row r="28" spans="2:25" s="2" customFormat="1" x14ac:dyDescent="0.2">
      <c r="Y28" s="2" t="s">
        <v>146</v>
      </c>
    </row>
    <row r="29" spans="2:25" x14ac:dyDescent="0.2">
      <c r="B29" s="2" t="s">
        <v>112</v>
      </c>
    </row>
    <row r="30" spans="2:25" hidden="1" x14ac:dyDescent="0.2">
      <c r="C30" s="15" t="s">
        <v>113</v>
      </c>
      <c r="D30" s="15" t="s">
        <v>114</v>
      </c>
      <c r="F30" s="15" t="s">
        <v>115</v>
      </c>
      <c r="G30" s="15" t="s">
        <v>116</v>
      </c>
      <c r="H30" s="15" t="s">
        <v>14</v>
      </c>
    </row>
    <row r="31" spans="2:25" hidden="1" x14ac:dyDescent="0.2">
      <c r="C31" s="15" t="s">
        <v>33</v>
      </c>
      <c r="D31" s="15" t="s">
        <v>53</v>
      </c>
      <c r="F31" s="15" t="s">
        <v>117</v>
      </c>
      <c r="G31" s="15" t="s">
        <v>118</v>
      </c>
      <c r="H31" s="15" t="s">
        <v>109</v>
      </c>
      <c r="P31" s="16"/>
      <c r="Q31" s="16"/>
      <c r="R31" s="16"/>
      <c r="S31" s="16"/>
      <c r="T31" s="16"/>
    </row>
    <row r="32" spans="2:25" hidden="1" x14ac:dyDescent="0.2">
      <c r="C32" s="15" t="s">
        <v>41</v>
      </c>
      <c r="D32" s="15" t="s">
        <v>61</v>
      </c>
      <c r="F32" s="15" t="s">
        <v>119</v>
      </c>
      <c r="G32" s="15" t="s">
        <v>120</v>
      </c>
      <c r="H32" s="15" t="s">
        <v>111</v>
      </c>
      <c r="P32" s="16"/>
      <c r="Q32" s="16"/>
      <c r="R32" s="16"/>
      <c r="S32" s="16"/>
      <c r="T32" s="16"/>
    </row>
    <row r="33" spans="3:20" hidden="1" x14ac:dyDescent="0.2">
      <c r="F33" s="15" t="s">
        <v>121</v>
      </c>
      <c r="G33" s="15" t="s">
        <v>122</v>
      </c>
      <c r="P33" s="16"/>
      <c r="Q33" s="16"/>
      <c r="R33" s="16"/>
      <c r="S33" s="16"/>
      <c r="T33" s="16"/>
    </row>
    <row r="34" spans="3:20" hidden="1" x14ac:dyDescent="0.2">
      <c r="F34" s="15" t="s">
        <v>123</v>
      </c>
      <c r="G34" s="15" t="s">
        <v>124</v>
      </c>
      <c r="P34" s="16"/>
      <c r="Q34" s="16"/>
      <c r="R34" s="16"/>
      <c r="S34" s="16"/>
      <c r="T34" s="16"/>
    </row>
    <row r="35" spans="3:20" hidden="1" x14ac:dyDescent="0.2">
      <c r="F35" s="15" t="s">
        <v>125</v>
      </c>
      <c r="G35" s="15" t="s">
        <v>126</v>
      </c>
      <c r="P35" s="16"/>
      <c r="Q35" s="16"/>
      <c r="R35" s="16"/>
      <c r="S35" s="16"/>
      <c r="T35" s="16"/>
    </row>
    <row r="36" spans="3:20" hidden="1" x14ac:dyDescent="0.2"/>
    <row r="37" spans="3:20" hidden="1" x14ac:dyDescent="0.2">
      <c r="C37" s="15" t="s">
        <v>127</v>
      </c>
      <c r="D37" s="15" t="s">
        <v>128</v>
      </c>
    </row>
    <row r="38" spans="3:20" hidden="1" x14ac:dyDescent="0.2">
      <c r="C38" s="15" t="s">
        <v>35</v>
      </c>
      <c r="D38" s="15" t="s">
        <v>129</v>
      </c>
    </row>
    <row r="39" spans="3:20" hidden="1" x14ac:dyDescent="0.2">
      <c r="C39" s="15" t="s">
        <v>48</v>
      </c>
      <c r="D39" s="15" t="s">
        <v>43</v>
      </c>
    </row>
    <row r="40" spans="3:20" hidden="1" x14ac:dyDescent="0.2">
      <c r="C40" s="15" t="s">
        <v>55</v>
      </c>
      <c r="D40" s="15" t="s">
        <v>45</v>
      </c>
    </row>
    <row r="41" spans="3:20" hidden="1" x14ac:dyDescent="0.2">
      <c r="C41" s="15" t="s">
        <v>63</v>
      </c>
      <c r="D41" s="15" t="s">
        <v>130</v>
      </c>
    </row>
    <row r="42" spans="3:20" hidden="1" x14ac:dyDescent="0.2">
      <c r="D42" s="15" t="s">
        <v>59</v>
      </c>
    </row>
    <row r="43" spans="3:20" hidden="1" x14ac:dyDescent="0.2">
      <c r="D43" s="15" t="s">
        <v>131</v>
      </c>
    </row>
    <row r="44" spans="3:20" hidden="1" x14ac:dyDescent="0.2">
      <c r="D44" s="15" t="s">
        <v>132</v>
      </c>
    </row>
    <row r="45" spans="3:20" hidden="1" x14ac:dyDescent="0.2">
      <c r="D45" s="15" t="s">
        <v>133</v>
      </c>
    </row>
    <row r="46" spans="3:20" x14ac:dyDescent="0.2">
      <c r="D46" s="29"/>
    </row>
  </sheetData>
  <mergeCells count="42">
    <mergeCell ref="P21:P22"/>
    <mergeCell ref="O21:O22"/>
    <mergeCell ref="N23:N27"/>
    <mergeCell ref="F18:L18"/>
    <mergeCell ref="F20:G20"/>
    <mergeCell ref="F21:G21"/>
    <mergeCell ref="F22:F23"/>
    <mergeCell ref="G22:G23"/>
    <mergeCell ref="F19:L19"/>
    <mergeCell ref="O5:Q5"/>
    <mergeCell ref="X18:Y18"/>
    <mergeCell ref="O18:U18"/>
    <mergeCell ref="O19:P19"/>
    <mergeCell ref="O20:P20"/>
    <mergeCell ref="O12:Q13"/>
    <mergeCell ref="H6:H8"/>
    <mergeCell ref="I6:L8"/>
    <mergeCell ref="O7:Q7"/>
    <mergeCell ref="O8:Q8"/>
    <mergeCell ref="O9:Q9"/>
    <mergeCell ref="I9:L9"/>
    <mergeCell ref="F11:F12"/>
    <mergeCell ref="G11:G12"/>
    <mergeCell ref="H11:H12"/>
    <mergeCell ref="I11:L12"/>
    <mergeCell ref="N12:N13"/>
    <mergeCell ref="I5:L5"/>
    <mergeCell ref="O6:Q6"/>
    <mergeCell ref="B18:C18"/>
    <mergeCell ref="O17:U17"/>
    <mergeCell ref="C10:D10"/>
    <mergeCell ref="C7:D7"/>
    <mergeCell ref="C11:D11"/>
    <mergeCell ref="F6:F8"/>
    <mergeCell ref="G6:G8"/>
    <mergeCell ref="C6:D6"/>
    <mergeCell ref="O14:Q14"/>
    <mergeCell ref="C5:D5"/>
    <mergeCell ref="C9:D9"/>
    <mergeCell ref="O10:Q10"/>
    <mergeCell ref="I10:L10"/>
    <mergeCell ref="O11:Q1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996028DCD405C4693FB25CA6655F50B" ma:contentTypeVersion="14" ma:contentTypeDescription="Crear nuevo documento." ma:contentTypeScope="" ma:versionID="713c3c197d1991ec5cbb67d90d7209a9">
  <xsd:schema xmlns:xsd="http://www.w3.org/2001/XMLSchema" xmlns:xs="http://www.w3.org/2001/XMLSchema" xmlns:p="http://schemas.microsoft.com/office/2006/metadata/properties" xmlns:ns3="9577202f-c58c-4438-89fe-b9daeb977075" xmlns:ns4="ddeee300-ec2e-4795-8fc3-8110e6c42244" targetNamespace="http://schemas.microsoft.com/office/2006/metadata/properties" ma:root="true" ma:fieldsID="e44b2585ed4fd917b77ec16aa6b914c8" ns3:_="" ns4:_="">
    <xsd:import namespace="9577202f-c58c-4438-89fe-b9daeb977075"/>
    <xsd:import namespace="ddeee300-ec2e-4795-8fc3-8110e6c4224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77202f-c58c-4438-89fe-b9daeb9770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eee300-ec2e-4795-8fc3-8110e6c4224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9E7126B-3F60-45A9-8C50-0B476665E0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F5E1A0-C5C3-48D6-89BB-4BA477C02C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77202f-c58c-4438-89fe-b9daeb977075"/>
    <ds:schemaRef ds:uri="ddeee300-ec2e-4795-8fc3-8110e6c4224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8BF7D39-2BD2-48F8-8F13-85CD0CC9FCFB}">
  <ds:schemaRefs>
    <ds:schemaRef ds:uri="http://schemas.microsoft.com/office/2006/metadata/properties"/>
    <ds:schemaRef ds:uri="ddeee300-ec2e-4795-8fc3-8110e6c42244"/>
    <ds:schemaRef ds:uri="9577202f-c58c-4438-89fe-b9daeb977075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ANEXO RIESGOS</vt:lpstr>
      <vt:lpstr>INSTRUCCIONES</vt:lpstr>
      <vt:lpstr>'ANEXO RIESGOS'!Área_de_impresión</vt:lpstr>
      <vt:lpstr>ASIGNACIÓN</vt:lpstr>
      <vt:lpstr>CLASE</vt:lpstr>
      <vt:lpstr>FUENTE</vt:lpstr>
      <vt:lpstr>IMPACTO</vt:lpstr>
      <vt:lpstr>PROBABILIDAD</vt:lpstr>
      <vt:lpstr>'ANEXO RIESGOS'!Títulos_a_imprimir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Alfonso Rodriguez Bayona</dc:creator>
  <cp:keywords/>
  <dc:description/>
  <cp:lastModifiedBy>Diana Wilches</cp:lastModifiedBy>
  <cp:revision/>
  <cp:lastPrinted>2022-05-26T21:09:35Z</cp:lastPrinted>
  <dcterms:created xsi:type="dcterms:W3CDTF">2015-03-24T20:09:23Z</dcterms:created>
  <dcterms:modified xsi:type="dcterms:W3CDTF">2023-09-11T18:38:08Z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0x0101001996028DCD405C4693FB25CA6655F50B</vt:lpwstr>
  </property>
  <property fmtid="{D5CDD505-2E9C-101B-9397-08002B2CF9AE}" pid="3" name="Order">
    <vt:r8>4907400</vt:r8>
  </property>
</Properties>
</file>