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F:\ALCALDÍA\PROYECTOS PLANEACIÓN 2023\PROYECTOS INDER\PROYECTO DOTACIÓN IMPLEMENTOS DEPORTIVOS CLUBES\"/>
    </mc:Choice>
  </mc:AlternateContent>
  <xr:revisionPtr revIDLastSave="0" documentId="13_ncr:1_{5020DB96-2B0D-47C8-AFC4-50B445E961A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RESUPUESTO" sheetId="2" r:id="rId1"/>
    <sheet name="EST MERCADO" sheetId="3" r:id="rId2"/>
    <sheet name="CRONOGRAMA" sheetId="4" r:id="rId3"/>
  </sheets>
  <definedNames>
    <definedName name="_xlnm.Print_Area" localSheetId="0">PRESUPUESTO!$B$1:$G$18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3" l="1"/>
  <c r="G6" i="3"/>
  <c r="G7" i="3"/>
  <c r="G8" i="3"/>
  <c r="G9" i="3"/>
  <c r="G10" i="3"/>
  <c r="G11" i="3"/>
  <c r="G4" i="3"/>
  <c r="F5" i="3"/>
  <c r="F6" i="3"/>
  <c r="F7" i="3"/>
  <c r="F8" i="3"/>
  <c r="F9" i="3"/>
  <c r="F10" i="3"/>
  <c r="F11" i="3"/>
  <c r="F4" i="3"/>
  <c r="G5" i="2" l="1"/>
  <c r="G6" i="2"/>
  <c r="G7" i="2"/>
  <c r="G8" i="2"/>
  <c r="G9" i="2"/>
  <c r="G10" i="2"/>
  <c r="G11" i="2"/>
  <c r="G4" i="2"/>
  <c r="G12" i="2" s="1"/>
</calcChain>
</file>

<file path=xl/sharedStrings.xml><?xml version="1.0" encoding="utf-8"?>
<sst xmlns="http://schemas.openxmlformats.org/spreadsheetml/2006/main" count="46" uniqueCount="32">
  <si>
    <t xml:space="preserve">ITEM </t>
  </si>
  <si>
    <t>DESCRIPCION</t>
  </si>
  <si>
    <t>VALOR UNITARIO</t>
  </si>
  <si>
    <t>VALOR TOTAL</t>
  </si>
  <si>
    <t xml:space="preserve">Uniforme </t>
  </si>
  <si>
    <t>Balón</t>
  </si>
  <si>
    <t xml:space="preserve">Balón de futbol de salón  </t>
  </si>
  <si>
    <t xml:space="preserve">Balones de Baloncesto No.6 </t>
  </si>
  <si>
    <t>Patín</t>
  </si>
  <si>
    <t>Trofeo</t>
  </si>
  <si>
    <t>Medalla</t>
  </si>
  <si>
    <t>Medallas con logo de INDER en alto relieve</t>
  </si>
  <si>
    <t>Uniformes sublimados, numerados y con medias con logo INDER</t>
  </si>
  <si>
    <t xml:space="preserve">Balón de fútbol No.5 </t>
  </si>
  <si>
    <t>Patines profesionales</t>
  </si>
  <si>
    <t>Trofeos</t>
  </si>
  <si>
    <t>UNIDAD</t>
  </si>
  <si>
    <t>PRESUPUESTO DETALLADO</t>
  </si>
  <si>
    <t>DOTACIÓN DE IMPLEMENTACIÓN PARA DEPORTISTAS Y CLUBES DEPORTIVOS EN LA ZONA URBANA Y RURAL DEL MUNICIPIO DE VALLEDUPAR</t>
  </si>
  <si>
    <t>CANTIDAD</t>
  </si>
  <si>
    <t>VALOR TOTAL PROYECTO</t>
  </si>
  <si>
    <t xml:space="preserve">NIWVER DAZA GÁMEZ </t>
  </si>
  <si>
    <t>DIRECTOR INDER</t>
  </si>
  <si>
    <t>ESTUDIO DE MERCADO</t>
  </si>
  <si>
    <t>COTIZACIÓN 1</t>
  </si>
  <si>
    <t>COTIZACIÓN 2</t>
  </si>
  <si>
    <t>VALOR MENOR PRESUPUESTO</t>
  </si>
  <si>
    <t>CRONOGRAMA DE ACTIVIDADES</t>
  </si>
  <si>
    <t>ACTIVIDAD</t>
  </si>
  <si>
    <t>MESES</t>
  </si>
  <si>
    <t>DOTAR DE IMPLEMENTACIÓN PARA DEPORTISTAS Y CLUBES DEPORTIVOS EN LA ZONA URBANA Y RURAL DEL MUNICIPIO DE VALLEDUPAR</t>
  </si>
  <si>
    <t>Balón de voleibol No.5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</si>
</sst>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12"/>
      <color theme="1"/>
      <name val="Century Gothic"/>
      <family val="2"/>
    </font>
    <font>
      <b/>
      <sz val="12"/>
      <color rgb="FF000000"/>
      <name val="Century Gothic"/>
      <family val="2"/>
    </font>
    <font>
      <sz val="11"/>
      <color theme="1"/>
      <name val="Century Gothic"/>
      <family val="2"/>
    </font>
    <font>
      <sz val="12"/>
      <color rgb="FF00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538ED5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164" fontId="3" fillId="3" borderId="6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43C4D-9E4D-4FA9-BA6B-7BF4B18A4EDD}">
  <dimension ref="B1:G18"/>
  <sheetViews>
    <sheetView tabSelected="1" view="pageBreakPreview" zoomScale="90" zoomScaleNormal="100" zoomScaleSheetLayoutView="90" workbookViewId="0">
      <selection activeCell="E15" sqref="E15"/>
    </sheetView>
  </sheetViews>
  <sheetFormatPr baseColWidth="10" defaultRowHeight="15" x14ac:dyDescent="0.25"/>
  <cols>
    <col min="1" max="1" width="11.42578125" style="1"/>
    <col min="2" max="2" width="8.5703125" style="7" customWidth="1"/>
    <col min="3" max="3" width="34.28515625" style="1" customWidth="1"/>
    <col min="4" max="4" width="14.140625" style="1" customWidth="1"/>
    <col min="5" max="5" width="14" style="7" customWidth="1"/>
    <col min="6" max="6" width="18.28515625" style="1" customWidth="1"/>
    <col min="7" max="7" width="18" style="1" customWidth="1"/>
    <col min="8" max="16384" width="11.42578125" style="1"/>
  </cols>
  <sheetData>
    <row r="1" spans="2:7" ht="38.25" customHeight="1" x14ac:dyDescent="0.25">
      <c r="B1" s="15" t="s">
        <v>18</v>
      </c>
      <c r="C1" s="15"/>
      <c r="D1" s="15"/>
      <c r="E1" s="15"/>
      <c r="F1" s="15"/>
      <c r="G1" s="15"/>
    </row>
    <row r="2" spans="2:7" ht="15" customHeight="1" x14ac:dyDescent="0.25">
      <c r="B2" s="17" t="s">
        <v>17</v>
      </c>
      <c r="C2" s="17"/>
      <c r="D2" s="17"/>
      <c r="E2" s="17"/>
      <c r="F2" s="17"/>
      <c r="G2" s="17"/>
    </row>
    <row r="3" spans="2:7" ht="31.5" x14ac:dyDescent="0.25">
      <c r="B3" s="2" t="s">
        <v>0</v>
      </c>
      <c r="C3" s="2" t="s">
        <v>1</v>
      </c>
      <c r="D3" s="2" t="s">
        <v>16</v>
      </c>
      <c r="E3" s="2" t="s">
        <v>19</v>
      </c>
      <c r="F3" s="2" t="s">
        <v>2</v>
      </c>
      <c r="G3" s="2" t="s">
        <v>3</v>
      </c>
    </row>
    <row r="4" spans="2:7" ht="54" customHeight="1" x14ac:dyDescent="0.25">
      <c r="B4" s="3">
        <v>1</v>
      </c>
      <c r="C4" s="4" t="s">
        <v>12</v>
      </c>
      <c r="D4" s="5" t="s">
        <v>4</v>
      </c>
      <c r="E4" s="5">
        <v>2200</v>
      </c>
      <c r="F4" s="6">
        <v>80000</v>
      </c>
      <c r="G4" s="6">
        <f>E4*F4</f>
        <v>176000000</v>
      </c>
    </row>
    <row r="5" spans="2:7" ht="20.25" customHeight="1" x14ac:dyDescent="0.25">
      <c r="B5" s="3">
        <v>2</v>
      </c>
      <c r="C5" s="4" t="s">
        <v>13</v>
      </c>
      <c r="D5" s="5" t="s">
        <v>5</v>
      </c>
      <c r="E5" s="5">
        <v>300</v>
      </c>
      <c r="F5" s="6">
        <v>134000</v>
      </c>
      <c r="G5" s="6">
        <f t="shared" ref="G5:G11" si="0">E5*F5</f>
        <v>40200000</v>
      </c>
    </row>
    <row r="6" spans="2:7" ht="20.25" customHeight="1" x14ac:dyDescent="0.25">
      <c r="B6" s="3">
        <v>3</v>
      </c>
      <c r="C6" s="4" t="s">
        <v>31</v>
      </c>
      <c r="D6" s="5" t="s">
        <v>5</v>
      </c>
      <c r="E6" s="3">
        <v>50</v>
      </c>
      <c r="F6" s="6">
        <v>185000</v>
      </c>
      <c r="G6" s="6">
        <f t="shared" si="0"/>
        <v>9250000</v>
      </c>
    </row>
    <row r="7" spans="2:7" ht="21.75" customHeight="1" x14ac:dyDescent="0.25">
      <c r="B7" s="3">
        <v>4</v>
      </c>
      <c r="C7" s="4" t="s">
        <v>6</v>
      </c>
      <c r="D7" s="5" t="s">
        <v>5</v>
      </c>
      <c r="E7" s="5">
        <v>50</v>
      </c>
      <c r="F7" s="6">
        <v>134000</v>
      </c>
      <c r="G7" s="6">
        <f t="shared" si="0"/>
        <v>6700000</v>
      </c>
    </row>
    <row r="8" spans="2:7" ht="21.75" customHeight="1" x14ac:dyDescent="0.25">
      <c r="B8" s="3">
        <v>5</v>
      </c>
      <c r="C8" s="4" t="s">
        <v>7</v>
      </c>
      <c r="D8" s="5" t="s">
        <v>5</v>
      </c>
      <c r="E8" s="5">
        <v>55</v>
      </c>
      <c r="F8" s="6">
        <v>190000</v>
      </c>
      <c r="G8" s="6">
        <f t="shared" si="0"/>
        <v>10450000</v>
      </c>
    </row>
    <row r="9" spans="2:7" ht="21" customHeight="1" x14ac:dyDescent="0.25">
      <c r="B9" s="3">
        <v>6</v>
      </c>
      <c r="C9" s="4" t="s">
        <v>14</v>
      </c>
      <c r="D9" s="5" t="s">
        <v>8</v>
      </c>
      <c r="E9" s="5">
        <v>20</v>
      </c>
      <c r="F9" s="6">
        <v>1150000</v>
      </c>
      <c r="G9" s="6">
        <f t="shared" si="0"/>
        <v>23000000</v>
      </c>
    </row>
    <row r="10" spans="2:7" ht="21" customHeight="1" x14ac:dyDescent="0.25">
      <c r="B10" s="3">
        <v>7</v>
      </c>
      <c r="C10" s="4" t="s">
        <v>15</v>
      </c>
      <c r="D10" s="5" t="s">
        <v>9</v>
      </c>
      <c r="E10" s="5">
        <v>100</v>
      </c>
      <c r="F10" s="6">
        <v>125000</v>
      </c>
      <c r="G10" s="6">
        <f t="shared" si="0"/>
        <v>12500000</v>
      </c>
    </row>
    <row r="11" spans="2:7" ht="35.25" customHeight="1" x14ac:dyDescent="0.25">
      <c r="B11" s="3">
        <v>8</v>
      </c>
      <c r="C11" s="4" t="s">
        <v>11</v>
      </c>
      <c r="D11" s="5" t="s">
        <v>10</v>
      </c>
      <c r="E11" s="5">
        <v>600</v>
      </c>
      <c r="F11" s="6">
        <v>14000</v>
      </c>
      <c r="G11" s="6">
        <f t="shared" si="0"/>
        <v>8400000</v>
      </c>
    </row>
    <row r="12" spans="2:7" ht="15.75" x14ac:dyDescent="0.25">
      <c r="B12" s="16" t="s">
        <v>20</v>
      </c>
      <c r="C12" s="16"/>
      <c r="D12" s="16"/>
      <c r="E12" s="16"/>
      <c r="F12" s="16"/>
      <c r="G12" s="8">
        <f>SUM(G4:G11)</f>
        <v>286500000</v>
      </c>
    </row>
    <row r="17" spans="2:2" ht="15.75" x14ac:dyDescent="0.25">
      <c r="B17" s="9" t="s">
        <v>21</v>
      </c>
    </row>
    <row r="18" spans="2:2" x14ac:dyDescent="0.25">
      <c r="B18" s="10" t="s">
        <v>22</v>
      </c>
    </row>
  </sheetData>
  <mergeCells count="3">
    <mergeCell ref="B1:G1"/>
    <mergeCell ref="B12:F12"/>
    <mergeCell ref="B2:G2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9A41D-2D06-4554-8A9B-F441A8097297}">
  <dimension ref="B1:G11"/>
  <sheetViews>
    <sheetView workbookViewId="0">
      <selection activeCell="G4" sqref="G4:G11"/>
    </sheetView>
  </sheetViews>
  <sheetFormatPr baseColWidth="10" defaultRowHeight="15" x14ac:dyDescent="0.25"/>
  <cols>
    <col min="1" max="1" width="11.42578125" style="1"/>
    <col min="2" max="2" width="8.5703125" style="7" customWidth="1"/>
    <col min="3" max="3" width="34.28515625" style="1" customWidth="1"/>
    <col min="4" max="4" width="16.85546875" style="7" customWidth="1"/>
    <col min="5" max="5" width="16.85546875" style="1" customWidth="1"/>
    <col min="6" max="6" width="20.140625" style="1" customWidth="1"/>
    <col min="7" max="7" width="13.42578125" style="1" customWidth="1"/>
    <col min="8" max="16384" width="11.42578125" style="1"/>
  </cols>
  <sheetData>
    <row r="1" spans="2:7" ht="38.25" customHeight="1" x14ac:dyDescent="0.25">
      <c r="B1" s="15" t="s">
        <v>18</v>
      </c>
      <c r="C1" s="15"/>
      <c r="D1" s="15"/>
      <c r="E1" s="15"/>
      <c r="F1" s="15"/>
    </row>
    <row r="2" spans="2:7" ht="15" customHeight="1" x14ac:dyDescent="0.25">
      <c r="B2" s="17" t="s">
        <v>23</v>
      </c>
      <c r="C2" s="17"/>
      <c r="D2" s="17"/>
      <c r="E2" s="17"/>
      <c r="F2" s="17"/>
    </row>
    <row r="3" spans="2:7" ht="45.75" customHeight="1" x14ac:dyDescent="0.25">
      <c r="B3" s="2" t="s">
        <v>0</v>
      </c>
      <c r="C3" s="2" t="s">
        <v>1</v>
      </c>
      <c r="D3" s="2" t="s">
        <v>24</v>
      </c>
      <c r="E3" s="2" t="s">
        <v>25</v>
      </c>
      <c r="F3" s="2" t="s">
        <v>26</v>
      </c>
    </row>
    <row r="4" spans="2:7" ht="54" customHeight="1" x14ac:dyDescent="0.25">
      <c r="B4" s="3">
        <v>1</v>
      </c>
      <c r="C4" s="4" t="s">
        <v>12</v>
      </c>
      <c r="D4" s="6">
        <v>87000</v>
      </c>
      <c r="E4" s="6">
        <v>80000</v>
      </c>
      <c r="F4" s="6">
        <f>AVERAGE(D4:E4)</f>
        <v>83500</v>
      </c>
      <c r="G4" s="14">
        <f>MIN(D4:E4)</f>
        <v>80000</v>
      </c>
    </row>
    <row r="5" spans="2:7" ht="20.25" customHeight="1" x14ac:dyDescent="0.25">
      <c r="B5" s="3">
        <v>2</v>
      </c>
      <c r="C5" s="4" t="s">
        <v>13</v>
      </c>
      <c r="D5" s="6">
        <v>146000</v>
      </c>
      <c r="E5" s="6">
        <v>134000</v>
      </c>
      <c r="F5" s="6">
        <f t="shared" ref="F5:F11" si="0">AVERAGE(D5:E5)</f>
        <v>140000</v>
      </c>
      <c r="G5" s="14">
        <f t="shared" ref="G5:G11" si="1">MIN(D5:E5)</f>
        <v>134000</v>
      </c>
    </row>
    <row r="6" spans="2:7" ht="20.25" customHeight="1" x14ac:dyDescent="0.25">
      <c r="B6" s="3">
        <v>3</v>
      </c>
      <c r="C6" s="4" t="s">
        <v>31</v>
      </c>
      <c r="D6" s="6">
        <v>185000</v>
      </c>
      <c r="E6" s="6">
        <v>193000</v>
      </c>
      <c r="F6" s="6">
        <f t="shared" si="0"/>
        <v>189000</v>
      </c>
      <c r="G6" s="14">
        <f t="shared" si="1"/>
        <v>185000</v>
      </c>
    </row>
    <row r="7" spans="2:7" ht="21.75" customHeight="1" x14ac:dyDescent="0.25">
      <c r="B7" s="3">
        <v>4</v>
      </c>
      <c r="C7" s="4" t="s">
        <v>6</v>
      </c>
      <c r="D7" s="6">
        <v>146000</v>
      </c>
      <c r="E7" s="6">
        <v>134000</v>
      </c>
      <c r="F7" s="6">
        <f t="shared" si="0"/>
        <v>140000</v>
      </c>
      <c r="G7" s="14">
        <f t="shared" si="1"/>
        <v>134000</v>
      </c>
    </row>
    <row r="8" spans="2:7" ht="21.75" customHeight="1" x14ac:dyDescent="0.25">
      <c r="B8" s="3">
        <v>5</v>
      </c>
      <c r="C8" s="4" t="s">
        <v>7</v>
      </c>
      <c r="D8" s="6">
        <v>190000</v>
      </c>
      <c r="E8" s="6">
        <v>204000</v>
      </c>
      <c r="F8" s="6">
        <f t="shared" si="0"/>
        <v>197000</v>
      </c>
      <c r="G8" s="14">
        <f t="shared" si="1"/>
        <v>190000</v>
      </c>
    </row>
    <row r="9" spans="2:7" ht="21" customHeight="1" x14ac:dyDescent="0.25">
      <c r="B9" s="3">
        <v>6</v>
      </c>
      <c r="C9" s="4" t="s">
        <v>14</v>
      </c>
      <c r="D9" s="6">
        <v>1150000</v>
      </c>
      <c r="E9" s="6">
        <v>1410000</v>
      </c>
      <c r="F9" s="6">
        <f t="shared" si="0"/>
        <v>1280000</v>
      </c>
      <c r="G9" s="14">
        <f t="shared" si="1"/>
        <v>1150000</v>
      </c>
    </row>
    <row r="10" spans="2:7" ht="21" customHeight="1" x14ac:dyDescent="0.25">
      <c r="B10" s="3">
        <v>7</v>
      </c>
      <c r="C10" s="4" t="s">
        <v>15</v>
      </c>
      <c r="D10" s="6">
        <v>1150000</v>
      </c>
      <c r="E10" s="6">
        <v>125000</v>
      </c>
      <c r="F10" s="6">
        <f t="shared" si="0"/>
        <v>637500</v>
      </c>
      <c r="G10" s="14">
        <f t="shared" si="1"/>
        <v>125000</v>
      </c>
    </row>
    <row r="11" spans="2:7" ht="35.25" customHeight="1" x14ac:dyDescent="0.25">
      <c r="B11" s="3">
        <v>8</v>
      </c>
      <c r="C11" s="4" t="s">
        <v>11</v>
      </c>
      <c r="D11" s="6">
        <v>14000</v>
      </c>
      <c r="E11" s="6">
        <v>15000</v>
      </c>
      <c r="F11" s="6">
        <f t="shared" si="0"/>
        <v>14500</v>
      </c>
      <c r="G11" s="14">
        <f t="shared" si="1"/>
        <v>14000</v>
      </c>
    </row>
  </sheetData>
  <mergeCells count="2">
    <mergeCell ref="B1:F1"/>
    <mergeCell ref="B2:F2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F79FE-BEED-43F8-897F-266818274CA1}">
  <dimension ref="B3:J7"/>
  <sheetViews>
    <sheetView workbookViewId="0">
      <selection activeCell="B10" sqref="B10"/>
    </sheetView>
  </sheetViews>
  <sheetFormatPr baseColWidth="10" defaultRowHeight="15" x14ac:dyDescent="0.25"/>
  <cols>
    <col min="2" max="2" width="35.5703125" customWidth="1"/>
    <col min="3" max="10" width="4.85546875" customWidth="1"/>
  </cols>
  <sheetData>
    <row r="3" spans="2:10" ht="15.75" thickBot="1" x14ac:dyDescent="0.3"/>
    <row r="4" spans="2:10" ht="15.75" thickBot="1" x14ac:dyDescent="0.3">
      <c r="B4" s="18" t="s">
        <v>27</v>
      </c>
      <c r="C4" s="19"/>
      <c r="D4" s="19"/>
      <c r="E4" s="19"/>
      <c r="F4" s="19"/>
      <c r="G4" s="19"/>
      <c r="H4" s="19"/>
      <c r="I4" s="19"/>
      <c r="J4" s="19"/>
    </row>
    <row r="5" spans="2:10" ht="15.75" thickBot="1" x14ac:dyDescent="0.3">
      <c r="B5" s="20" t="s">
        <v>28</v>
      </c>
      <c r="C5" s="22" t="s">
        <v>29</v>
      </c>
      <c r="D5" s="23"/>
      <c r="E5" s="23"/>
      <c r="F5" s="23"/>
      <c r="G5" s="23"/>
      <c r="H5" s="23"/>
      <c r="I5" s="23"/>
      <c r="J5" s="23"/>
    </row>
    <row r="6" spans="2:10" ht="15.75" thickBot="1" x14ac:dyDescent="0.3">
      <c r="B6" s="21"/>
      <c r="C6" s="11">
        <v>1</v>
      </c>
      <c r="D6" s="11">
        <v>2</v>
      </c>
      <c r="E6" s="11">
        <v>3</v>
      </c>
      <c r="F6" s="11">
        <v>4</v>
      </c>
      <c r="G6" s="11">
        <v>5</v>
      </c>
      <c r="H6" s="11">
        <v>6</v>
      </c>
      <c r="I6" s="11">
        <v>7</v>
      </c>
      <c r="J6" s="11">
        <v>8</v>
      </c>
    </row>
    <row r="7" spans="2:10" ht="83.25" thickBot="1" x14ac:dyDescent="0.3">
      <c r="B7" s="12" t="s">
        <v>30</v>
      </c>
      <c r="C7" s="13"/>
      <c r="D7" s="13"/>
      <c r="E7" s="13"/>
      <c r="F7" s="13"/>
      <c r="G7" s="13"/>
      <c r="H7" s="13"/>
      <c r="I7" s="13"/>
      <c r="J7" s="13"/>
    </row>
  </sheetData>
  <mergeCells count="3">
    <mergeCell ref="B4:J4"/>
    <mergeCell ref="B5:B6"/>
    <mergeCell ref="C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PRESUPUESTO</vt:lpstr>
      <vt:lpstr>EST MERCADO</vt:lpstr>
      <vt:lpstr>CRONOGRAMA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Banco de Proyectos</dc:creator>
  <cp:lastModifiedBy>BANCO DE PROYECTOS</cp:lastModifiedBy>
  <cp:lastPrinted>2023-07-26T22:53:05Z</cp:lastPrinted>
  <dcterms:created xsi:type="dcterms:W3CDTF">2021-03-25T21:52:15Z</dcterms:created>
  <dcterms:modified xsi:type="dcterms:W3CDTF">2023-07-26T23:16:42Z</dcterms:modified>
</cp:coreProperties>
</file>