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827"/>
  <workbookPr defaultThemeVersion="166925"/>
  <mc:AlternateContent xmlns:mc="http://schemas.openxmlformats.org/markup-compatibility/2006">
    <mc:Choice Requires="x15">
      <x15ac:absPath xmlns:x15ac="http://schemas.microsoft.com/office/spreadsheetml/2010/11/ac" url="E:\ALEJANDRA\PAGADURIA 2023\PRESUPUESTO 2023\Procesos 2023\Proceso ITI - 020 - 2023 FORMACION TECNICA PARA EL TRABAJO 2\"/>
    </mc:Choice>
  </mc:AlternateContent>
  <xr:revisionPtr revIDLastSave="0" documentId="8_{401390AA-0883-4C00-B3CD-B5614A9B3C90}" xr6:coauthVersionLast="47" xr6:coauthVersionMax="47" xr10:uidLastSave="{00000000-0000-0000-0000-000000000000}"/>
  <bookViews>
    <workbookView xWindow="-24120" yWindow="2655" windowWidth="24240" windowHeight="13140" xr2:uid="{31846EAD-BE3C-4A05-8654-55FA50B9284D}"/>
  </bookViews>
  <sheets>
    <sheet name="Hoja1" sheetId="1" r:id="rId1"/>
  </sheets>
  <externalReferences>
    <externalReference r:id="rId2"/>
  </externalReferenc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97" i="1" l="1"/>
  <c r="F96" i="1"/>
  <c r="F95" i="1"/>
  <c r="F94" i="1"/>
  <c r="F93" i="1"/>
  <c r="F92" i="1"/>
  <c r="F91" i="1"/>
  <c r="F90" i="1"/>
  <c r="F89" i="1"/>
  <c r="F88" i="1"/>
  <c r="F87" i="1"/>
  <c r="F86" i="1"/>
  <c r="F85" i="1"/>
  <c r="F84" i="1"/>
  <c r="F83" i="1"/>
  <c r="F82" i="1"/>
  <c r="F81" i="1"/>
  <c r="F80" i="1"/>
  <c r="F79" i="1"/>
  <c r="F78" i="1"/>
  <c r="F77" i="1"/>
  <c r="F76" i="1"/>
  <c r="F75" i="1"/>
  <c r="F74" i="1"/>
  <c r="F73" i="1"/>
  <c r="F72" i="1"/>
  <c r="F71" i="1"/>
  <c r="F70" i="1"/>
  <c r="F69" i="1"/>
  <c r="F68" i="1"/>
  <c r="F67" i="1"/>
  <c r="F66" i="1"/>
  <c r="F65" i="1"/>
  <c r="F64" i="1"/>
  <c r="F63" i="1"/>
  <c r="F62" i="1"/>
  <c r="F61" i="1"/>
  <c r="F60" i="1"/>
  <c r="F59" i="1"/>
  <c r="F58" i="1"/>
  <c r="F57" i="1"/>
  <c r="F56" i="1"/>
  <c r="F55" i="1"/>
  <c r="F54" i="1"/>
  <c r="F53" i="1"/>
  <c r="F52" i="1"/>
  <c r="F51" i="1"/>
  <c r="F50" i="1"/>
  <c r="F49" i="1"/>
  <c r="F48" i="1"/>
  <c r="F47" i="1"/>
  <c r="F46" i="1"/>
  <c r="F45" i="1"/>
  <c r="F44" i="1"/>
  <c r="F43" i="1"/>
  <c r="F42" i="1"/>
  <c r="F41" i="1"/>
  <c r="F40" i="1"/>
  <c r="F39" i="1"/>
  <c r="F38" i="1"/>
  <c r="F37" i="1"/>
  <c r="F36" i="1"/>
  <c r="F35" i="1"/>
  <c r="F34" i="1"/>
  <c r="F33" i="1"/>
  <c r="F32" i="1"/>
  <c r="F31" i="1"/>
  <c r="F30" i="1"/>
  <c r="F29" i="1"/>
  <c r="F28" i="1"/>
  <c r="F27" i="1"/>
  <c r="F26" i="1"/>
  <c r="F25" i="1"/>
  <c r="F24" i="1"/>
  <c r="F23" i="1"/>
  <c r="F22" i="1"/>
  <c r="F21" i="1"/>
  <c r="F20" i="1"/>
  <c r="F19" i="1"/>
  <c r="F18" i="1"/>
  <c r="F17" i="1"/>
  <c r="F16" i="1"/>
  <c r="F98" i="1" s="1"/>
  <c r="E11" i="1"/>
  <c r="A11" i="1"/>
  <c r="A8" i="1"/>
  <c r="B6" i="1"/>
</calcChain>
</file>

<file path=xl/sharedStrings.xml><?xml version="1.0" encoding="utf-8"?>
<sst xmlns="http://schemas.openxmlformats.org/spreadsheetml/2006/main" count="339" uniqueCount="149">
  <si>
    <t>ESTUDIO DE MERCADO</t>
  </si>
  <si>
    <t xml:space="preserve">ANALISIS </t>
  </si>
  <si>
    <t xml:space="preserve">RECURSOS DISPONIBLES </t>
  </si>
  <si>
    <t>TOTAL</t>
  </si>
  <si>
    <t>ELEMENTO</t>
  </si>
  <si>
    <t>CANTIDAD</t>
  </si>
  <si>
    <t xml:space="preserve">METODO MAXIMO </t>
  </si>
  <si>
    <t xml:space="preserve">TOTAL </t>
  </si>
  <si>
    <t>Galón de tinner</t>
  </si>
  <si>
    <t>Galón</t>
  </si>
  <si>
    <t xml:space="preserve">paquete x 100 unidades </t>
  </si>
  <si>
    <t xml:space="preserve">DESCRIPCION </t>
  </si>
  <si>
    <t>MARCA</t>
  </si>
  <si>
    <t>JUEGO LIMA REDONDA 1/8 HASTA 1/2 juego completo</t>
  </si>
  <si>
    <t>1/8,3/16,1/4, 1/2</t>
  </si>
  <si>
    <t>SOLDADURA 6013 (Bolsa de 5KG) Ref.3/32</t>
  </si>
  <si>
    <t>KILOGRAMOS</t>
  </si>
  <si>
    <t>SOLDADURA 6013 (Bolsa de 5KG) Ref.1/8</t>
  </si>
  <si>
    <t>PROTOBOARD 830 PERFORACIONES</t>
  </si>
  <si>
    <t>Mide 6,4 x 17,2 cm</t>
  </si>
  <si>
    <t>GALONES DE GASOLINA</t>
  </si>
  <si>
    <t>GALON</t>
  </si>
  <si>
    <t>GALONES  ACEITE 20W 50</t>
  </si>
  <si>
    <t>GRASA litio PARA RODAMIENTO</t>
  </si>
  <si>
    <t>5 kg</t>
  </si>
  <si>
    <t>LIJA 600</t>
  </si>
  <si>
    <t>PLIEGO</t>
  </si>
  <si>
    <t>LIJA 400</t>
  </si>
  <si>
    <t>LIJA320</t>
  </si>
  <si>
    <t>LIJA 220</t>
  </si>
  <si>
    <t>FLASHER, PARA SISTEMA ELECTRICO VEHICULAR</t>
  </si>
  <si>
    <t>UNIDADES/MEDIDAS</t>
  </si>
  <si>
    <t>INTERRUPTOR UNIVERSAL DE ENCENDIDO PARA VEHICULO CON LLAVE</t>
  </si>
  <si>
    <t>CINTA AISLANTES</t>
  </si>
  <si>
    <t>ROLLOS</t>
  </si>
  <si>
    <t>TERMINAL PLANA AUTOMOTRIZ  HEMBRA  1/4</t>
  </si>
  <si>
    <t>PAQUETE POR 100</t>
  </si>
  <si>
    <t>TERMINAL PLANA AUTOMOTRIZ HEMBRA 1/2</t>
  </si>
  <si>
    <t>TERMINAL PLANA AUTOMOTRIZ MACHO 1/4</t>
  </si>
  <si>
    <t>TERMINAL PLANA AUTOMOTRIZ MACHO 1/2</t>
  </si>
  <si>
    <t>cable  calibre 12  de 7 hilos para carros</t>
  </si>
  <si>
    <t>Rollo por 100 metros</t>
  </si>
  <si>
    <t>calibre  calibre 14 de 7 hilos para automotriz</t>
  </si>
  <si>
    <t>bateria 70 amperios</t>
  </si>
  <si>
    <t>UNIDADES</t>
  </si>
  <si>
    <t>segueta CON MARCO</t>
  </si>
  <si>
    <t>UNIDAD</t>
  </si>
  <si>
    <t xml:space="preserve">Hojas de segueta </t>
  </si>
  <si>
    <t xml:space="preserve">juegos de brocas para metal juego de 25 piezas </t>
  </si>
  <si>
    <t>pulgadas</t>
  </si>
  <si>
    <t>juegos de brocas para metal juego de 29 piezas</t>
  </si>
  <si>
    <t>milimetros</t>
  </si>
  <si>
    <t>Barras de zamac</t>
  </si>
  <si>
    <t>BARRA DE 1 Kg</t>
  </si>
  <si>
    <t>Barras o pastas para pulir metales ( diamantada) blanca</t>
  </si>
  <si>
    <t>barra x680 gr</t>
  </si>
  <si>
    <t>Bentonita</t>
  </si>
  <si>
    <t>Bultos x 25 Kg</t>
  </si>
  <si>
    <t>Silicona liquida rtv 121 con catalizador</t>
  </si>
  <si>
    <t>Kilos</t>
  </si>
  <si>
    <t>Resina poliester acelerada (catalizador)</t>
  </si>
  <si>
    <t>500 gr</t>
  </si>
  <si>
    <t>Caucho de relleno blanco de alta resistencia termica y mecanica flexibilidad alta</t>
  </si>
  <si>
    <t xml:space="preserve">Caucho salmón de contacto de alta resistencia termica flexibilidad baja </t>
  </si>
  <si>
    <t>Cepillo o grata metálica para limpiar las limas</t>
  </si>
  <si>
    <t>Con cerdas de cero</t>
  </si>
  <si>
    <t>Colapsil ( catalizador) para elaboración de machos</t>
  </si>
  <si>
    <t>libra</t>
  </si>
  <si>
    <t>Desmoldante (vaselina o similar) industrial</t>
  </si>
  <si>
    <t>kilos</t>
  </si>
  <si>
    <t>Dextrina</t>
  </si>
  <si>
    <t>Flexometros 5metros</t>
  </si>
  <si>
    <t>Estándar 5 metros</t>
  </si>
  <si>
    <t xml:space="preserve">Disco velcro diamantado felpa pulido almohadilla </t>
  </si>
  <si>
    <t xml:space="preserve">En forma de rueda </t>
  </si>
  <si>
    <t>Guantes aluminicos para altas temperaturas hasta el hombro</t>
  </si>
  <si>
    <t>Por pares</t>
  </si>
  <si>
    <t>Hoja de escofina para metales blandos (no ferrosos)</t>
  </si>
  <si>
    <t>De 14 "</t>
  </si>
  <si>
    <t>De 12 "</t>
  </si>
  <si>
    <t>Hojas de segueta De 18 dientes x pulgada</t>
  </si>
  <si>
    <t>De 18 dientes x pulgada</t>
  </si>
  <si>
    <t>Hojas de segueta De 24  dientes x pulgada</t>
  </si>
  <si>
    <t>caja x 10 unidades</t>
  </si>
  <si>
    <t>Juego de brocas en tugsteno (pared) juego por 8 unidades de 1/8" a 3/8"</t>
  </si>
  <si>
    <t>Surtido en pulgadas</t>
  </si>
  <si>
    <t>Llaves o grifos para conectar manguera de 1/2"</t>
  </si>
  <si>
    <t>Con acople y/o rosca</t>
  </si>
  <si>
    <t xml:space="preserve">Malla metálica fina Criba de 1x1 mm </t>
  </si>
  <si>
    <t>Criba de 1x1 mm x 1 metro</t>
  </si>
  <si>
    <t>Malla metálica sem-fina criba de 2x2mm</t>
  </si>
  <si>
    <t>criba de 2x2mm x 1 metro</t>
  </si>
  <si>
    <t>Marcos para segueta</t>
  </si>
  <si>
    <t>Estándar</t>
  </si>
  <si>
    <t>Niveles de gota</t>
  </si>
  <si>
    <t>Pegante boxer 4000cc</t>
  </si>
  <si>
    <t>1 galón</t>
  </si>
  <si>
    <t>Pegante colbón para madera 4000 gr</t>
  </si>
  <si>
    <t>Petos o delantales de caranaza</t>
  </si>
  <si>
    <t>Unidad</t>
  </si>
  <si>
    <t xml:space="preserve">Pinceles por 12 unidades </t>
  </si>
  <si>
    <t>Surtidos en tamaño</t>
  </si>
  <si>
    <t>Pliegos de  lija (tela-esmeril) para metales x metro</t>
  </si>
  <si>
    <t>No. 40</t>
  </si>
  <si>
    <t>No.60</t>
  </si>
  <si>
    <t xml:space="preserve">Pliegos de lija para metales x 100 unidades </t>
  </si>
  <si>
    <t>No. 60 x paquete 100 unidades</t>
  </si>
  <si>
    <t>No. 150 x paquete 100 unidades</t>
  </si>
  <si>
    <t>Pliegos de lija para metales x 100 unidades</t>
  </si>
  <si>
    <t>No. 100 x paquete 100 unidades</t>
  </si>
  <si>
    <t>Pliegos de lija para metales</t>
  </si>
  <si>
    <t>No. 200 x paquete 100 unidades</t>
  </si>
  <si>
    <t>Polainas o protectores para el cuello en carnaza</t>
  </si>
  <si>
    <t>Por unidades</t>
  </si>
  <si>
    <t>Protector -mangas- brazos para fusión de metales</t>
  </si>
  <si>
    <t>Protectores para los tobillos (tobilleras) en carnaza</t>
  </si>
  <si>
    <t>Puntilla</t>
  </si>
  <si>
    <t>2" x libra</t>
  </si>
  <si>
    <t>1.5" x libra</t>
  </si>
  <si>
    <t>1" x libra</t>
  </si>
  <si>
    <t>Puntilla de acero</t>
  </si>
  <si>
    <t>1.5"</t>
  </si>
  <si>
    <t>Rastrillos  para limpiar la arena</t>
  </si>
  <si>
    <t>Tipo uñero</t>
  </si>
  <si>
    <t>Soldadura electríca (electrodos) Ref. 6013</t>
  </si>
  <si>
    <t>Ref. 6013 (5 kilos)</t>
  </si>
  <si>
    <t>Surtir o llenar Cilindro o pipeta de CO2</t>
  </si>
  <si>
    <t>De 40 y 60 litros</t>
  </si>
  <si>
    <t>Surtir o llenar Cilindros o pipetas de gas propano</t>
  </si>
  <si>
    <t>De 40  y 60 litros</t>
  </si>
  <si>
    <t>Talco de separación para silicona</t>
  </si>
  <si>
    <t>Terminales y acoples rápidos para aire comprimido</t>
  </si>
  <si>
    <t>Para tubería de 1/2 Pulg.</t>
  </si>
  <si>
    <t xml:space="preserve">Tinner </t>
  </si>
  <si>
    <t>Garrafa de 5 galones</t>
  </si>
  <si>
    <t>Yeso blanco tipo roca para elaborar moldes</t>
  </si>
  <si>
    <t>Bultos</t>
  </si>
  <si>
    <t>Arena silicea (sílice) para elaborar moldes</t>
  </si>
  <si>
    <t>Grano semifino (viaje de 4m3)</t>
  </si>
  <si>
    <t xml:space="preserve">Lija en pliego negra lijado de agua # 100 x 100 uniades </t>
  </si>
  <si>
    <t xml:space="preserve">Lija en pliego negra lijado de agua # 150 x 100 uniades </t>
  </si>
  <si>
    <t xml:space="preserve">Lija en pliego negra lijado de agua # 200 x 100 uniades </t>
  </si>
  <si>
    <t xml:space="preserve">Lija en pliego negra lijado de agua # 240 x 100 uniades </t>
  </si>
  <si>
    <t>Rollo de lija de tela 4.5 pulgadas de ancho x 32.8 pies de largo</t>
  </si>
  <si>
    <t>rollo</t>
  </si>
  <si>
    <t>Banda de lija de tela. 43" o 1.09 m. Perimetro 2.15 m</t>
  </si>
  <si>
    <t>Banda - Grano 80 o 100</t>
  </si>
  <si>
    <t xml:space="preserve">FUNDICION Y METALURGIA </t>
  </si>
  <si>
    <t xml:space="preserve">MECANICA AUTOMOTRIZ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</si>
</sst>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
  </numFmts>
  <fonts count="11" x14ac:knownFonts="1">
    <font>
      <sz val="11"/>
      <color theme="1"/>
      <name val="Calibri"/>
      <family val="2"/>
      <scheme val="minor"/>
    </font>
    <font>
      <b/>
      <sz val="16"/>
      <color theme="1"/>
      <name val="Calibri"/>
      <family val="2"/>
      <scheme val="minor"/>
    </font>
    <font>
      <b/>
      <sz val="22"/>
      <color theme="1"/>
      <name val="Calibri"/>
      <family val="2"/>
      <scheme val="minor"/>
    </font>
    <font>
      <b/>
      <sz val="12"/>
      <color theme="1"/>
      <name val="Century Gothic"/>
      <family val="2"/>
    </font>
    <font>
      <sz val="12"/>
      <color theme="1"/>
      <name val="Century Gothic"/>
      <family val="2"/>
    </font>
    <font>
      <sz val="16"/>
      <color theme="1"/>
      <name val="Century Gothic"/>
      <family val="2"/>
    </font>
    <font>
      <b/>
      <sz val="16"/>
      <color theme="1"/>
      <name val="Century Gothic"/>
      <family val="2"/>
    </font>
    <font>
      <sz val="16"/>
      <color theme="1"/>
      <name val="Calibri"/>
      <family val="2"/>
      <scheme val="minor"/>
    </font>
    <font>
      <sz val="11"/>
      <color rgb="FF000000"/>
      <name val="Calibri"/>
      <family val="2"/>
    </font>
    <font>
      <sz val="11"/>
      <color theme="1"/>
      <name val="Calibri"/>
      <family val="2"/>
      <scheme val="minor"/>
    </font>
    <font>
      <sz val="11"/>
      <color rgb="FF000000"/>
      <name val="Arial"/>
      <family val="2"/>
    </font>
  </fonts>
  <fills count="3">
    <fill>
      <patternFill patternType="none"/>
    </fill>
    <fill>
      <patternFill patternType="gray125"/>
    </fill>
    <fill>
      <patternFill patternType="solid">
        <fgColor rgb="FFFFFFFF"/>
        <bgColor rgb="FFFFFFFF"/>
      </patternFill>
    </fill>
  </fills>
  <borders count="12">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s>
  <cellStyleXfs count="1">
    <xf numFmtId="0" fontId="0" fillId="0" borderId="0"/>
  </cellStyleXfs>
  <cellXfs count="31">
    <xf numFmtId="0" fontId="0" fillId="0" borderId="0" xfId="0"/>
    <xf numFmtId="0" fontId="1" fillId="0" borderId="0" xfId="0" applyFont="1" applyAlignment="1">
      <alignment horizontal="center"/>
    </xf>
    <xf numFmtId="0" fontId="2" fillId="0" borderId="0" xfId="0" applyFont="1" applyAlignment="1">
      <alignment horizontal="center"/>
    </xf>
    <xf numFmtId="0" fontId="3" fillId="0" borderId="0" xfId="0" applyFont="1"/>
    <xf numFmtId="0" fontId="4" fillId="0" borderId="0" xfId="0" applyFont="1"/>
    <xf numFmtId="0" fontId="5" fillId="0" borderId="0" xfId="0" applyFont="1"/>
    <xf numFmtId="0" fontId="5" fillId="0" borderId="0" xfId="0" applyFont="1" applyAlignment="1">
      <alignment vertical="top" wrapText="1"/>
    </xf>
    <xf numFmtId="0" fontId="6" fillId="0" borderId="1" xfId="0" applyFont="1" applyBorder="1" applyAlignment="1">
      <alignment horizontal="left" vertical="top"/>
    </xf>
    <xf numFmtId="0" fontId="5" fillId="0" borderId="2" xfId="0" applyFont="1" applyBorder="1" applyAlignment="1">
      <alignment horizontal="left" vertical="top"/>
    </xf>
    <xf numFmtId="0" fontId="5" fillId="0" borderId="3" xfId="0" applyFont="1" applyBorder="1" applyAlignment="1">
      <alignment horizontal="left" vertical="top"/>
    </xf>
    <xf numFmtId="0" fontId="5" fillId="0" borderId="0" xfId="0" applyFont="1" applyAlignment="1">
      <alignment horizontal="left" vertical="top"/>
    </xf>
    <xf numFmtId="3" fontId="5" fillId="0" borderId="7" xfId="0" applyNumberFormat="1" applyFont="1" applyBorder="1" applyAlignment="1">
      <alignment horizontal="right" vertical="top"/>
    </xf>
    <xf numFmtId="0" fontId="5" fillId="0" borderId="4" xfId="0" applyFont="1" applyBorder="1" applyAlignment="1">
      <alignment horizontal="left" vertical="top"/>
    </xf>
    <xf numFmtId="0" fontId="5" fillId="0" borderId="5" xfId="0" applyFont="1" applyBorder="1" applyAlignment="1">
      <alignment horizontal="left" vertical="top"/>
    </xf>
    <xf numFmtId="0" fontId="7" fillId="0" borderId="5" xfId="0" applyFont="1" applyBorder="1"/>
    <xf numFmtId="3" fontId="5" fillId="0" borderId="6" xfId="0" applyNumberFormat="1" applyFont="1" applyBorder="1" applyAlignment="1">
      <alignment horizontal="left" vertical="top"/>
    </xf>
    <xf numFmtId="3" fontId="6" fillId="0" borderId="7" xfId="0" applyNumberFormat="1" applyFont="1" applyBorder="1" applyAlignment="1">
      <alignment horizontal="right" vertical="top"/>
    </xf>
    <xf numFmtId="3" fontId="5" fillId="0" borderId="0" xfId="0" applyNumberFormat="1" applyFont="1" applyAlignment="1">
      <alignment horizontal="left" vertical="top"/>
    </xf>
    <xf numFmtId="0" fontId="7" fillId="0" borderId="0" xfId="0" applyFont="1"/>
    <xf numFmtId="0" fontId="5" fillId="0" borderId="0" xfId="0" applyFont="1" applyAlignment="1">
      <alignment horizontal="center" vertical="top" wrapText="1"/>
    </xf>
    <xf numFmtId="0" fontId="5" fillId="0" borderId="4" xfId="0" applyFont="1" applyBorder="1" applyAlignment="1">
      <alignment horizontal="center" vertical="top" wrapText="1"/>
    </xf>
    <xf numFmtId="0" fontId="5" fillId="0" borderId="5" xfId="0" applyFont="1" applyBorder="1" applyAlignment="1">
      <alignment horizontal="center" vertical="top" wrapText="1"/>
    </xf>
    <xf numFmtId="0" fontId="5" fillId="0" borderId="6" xfId="0" applyFont="1" applyBorder="1" applyAlignment="1">
      <alignment horizontal="center" vertical="top" wrapText="1"/>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0" fontId="8" fillId="0" borderId="10" xfId="0" applyFont="1" applyBorder="1"/>
    <xf numFmtId="164" fontId="9" fillId="0" borderId="10" xfId="0" applyNumberFormat="1" applyFont="1" applyBorder="1"/>
    <xf numFmtId="164" fontId="10" fillId="2" borderId="10" xfId="0" applyNumberFormat="1" applyFont="1" applyFill="1" applyBorder="1" applyAlignment="1">
      <alignment horizontal="right"/>
    </xf>
    <xf numFmtId="164" fontId="9" fillId="0" borderId="11" xfId="0" applyNumberFormat="1" applyFont="1" applyBorder="1"/>
    <xf numFmtId="16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552450</xdr:colOff>
      <xdr:row>1</xdr:row>
      <xdr:rowOff>142875</xdr:rowOff>
    </xdr:from>
    <xdr:to>
      <xdr:col>0</xdr:col>
      <xdr:colOff>2752725</xdr:colOff>
      <xdr:row>4</xdr:row>
      <xdr:rowOff>152400</xdr:rowOff>
    </xdr:to>
    <xdr:pic>
      <xdr:nvPicPr>
        <xdr:cNvPr id="2" name="Imagen 37">
          <a:extLst>
            <a:ext uri="{FF2B5EF4-FFF2-40B4-BE49-F238E27FC236}">
              <a16:creationId xmlns:a16="http://schemas.microsoft.com/office/drawing/2014/main" id="{6E5593BF-DDF6-4E35-BE43-EB055B0D705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2450" y="333375"/>
          <a:ext cx="2200275" cy="581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76199</xdr:colOff>
      <xdr:row>1</xdr:row>
      <xdr:rowOff>19050</xdr:rowOff>
    </xdr:from>
    <xdr:to>
      <xdr:col>4</xdr:col>
      <xdr:colOff>1743074</xdr:colOff>
      <xdr:row>5</xdr:row>
      <xdr:rowOff>123825</xdr:rowOff>
    </xdr:to>
    <xdr:pic>
      <xdr:nvPicPr>
        <xdr:cNvPr id="3" name="Imagen 2">
          <a:extLst>
            <a:ext uri="{FF2B5EF4-FFF2-40B4-BE49-F238E27FC236}">
              <a16:creationId xmlns:a16="http://schemas.microsoft.com/office/drawing/2014/main" id="{3B5DDC03-35DF-4D91-9BD3-85995173992F}"/>
            </a:ext>
          </a:extLst>
        </xdr:cNvPr>
        <xdr:cNvPicPr>
          <a:picLocks noChangeAspect="1"/>
        </xdr:cNvPicPr>
      </xdr:nvPicPr>
      <xdr:blipFill>
        <a:blip xmlns:r="http://schemas.openxmlformats.org/officeDocument/2006/relationships" r:embed="rId2"/>
        <a:stretch>
          <a:fillRect/>
        </a:stretch>
      </xdr:blipFill>
      <xdr:spPr>
        <a:xfrm>
          <a:off x="13058774" y="209550"/>
          <a:ext cx="1666875" cy="866775"/>
        </a:xfrm>
        <a:prstGeom prst="rect">
          <a:avLst/>
        </a:prstGeom>
      </xdr:spPr>
    </xdr:pic>
    <xdr:clientData/>
  </xdr:twoCellAnchor>
  <xdr:twoCellAnchor>
    <xdr:from>
      <xdr:col>0</xdr:col>
      <xdr:colOff>552450</xdr:colOff>
      <xdr:row>1</xdr:row>
      <xdr:rowOff>142875</xdr:rowOff>
    </xdr:from>
    <xdr:to>
      <xdr:col>0</xdr:col>
      <xdr:colOff>2752725</xdr:colOff>
      <xdr:row>4</xdr:row>
      <xdr:rowOff>152400</xdr:rowOff>
    </xdr:to>
    <xdr:pic>
      <xdr:nvPicPr>
        <xdr:cNvPr id="4" name="Imagen 37">
          <a:extLst>
            <a:ext uri="{FF2B5EF4-FFF2-40B4-BE49-F238E27FC236}">
              <a16:creationId xmlns:a16="http://schemas.microsoft.com/office/drawing/2014/main" id="{F539D50B-D4CF-4EF6-B7B3-A982AB8A9D9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2450" y="333375"/>
          <a:ext cx="2200275" cy="581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76199</xdr:colOff>
      <xdr:row>1</xdr:row>
      <xdr:rowOff>19050</xdr:rowOff>
    </xdr:from>
    <xdr:to>
      <xdr:col>4</xdr:col>
      <xdr:colOff>1743074</xdr:colOff>
      <xdr:row>5</xdr:row>
      <xdr:rowOff>47625</xdr:rowOff>
    </xdr:to>
    <xdr:pic>
      <xdr:nvPicPr>
        <xdr:cNvPr id="5" name="Imagen 4">
          <a:extLst>
            <a:ext uri="{FF2B5EF4-FFF2-40B4-BE49-F238E27FC236}">
              <a16:creationId xmlns:a16="http://schemas.microsoft.com/office/drawing/2014/main" id="{18919E97-B2C7-4646-82B3-15E4FCB8A929}"/>
            </a:ext>
          </a:extLst>
        </xdr:cNvPr>
        <xdr:cNvPicPr>
          <a:picLocks noChangeAspect="1"/>
        </xdr:cNvPicPr>
      </xdr:nvPicPr>
      <xdr:blipFill>
        <a:blip xmlns:r="http://schemas.openxmlformats.org/officeDocument/2006/relationships" r:embed="rId2"/>
        <a:stretch>
          <a:fillRect/>
        </a:stretch>
      </xdr:blipFill>
      <xdr:spPr>
        <a:xfrm>
          <a:off x="13058774" y="209550"/>
          <a:ext cx="1666875" cy="86677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E:\ALEJANDRA\PAGADURIA%202023\PRESUPUESTO%202023\Procesos%202023\Proceso%20ITI%20-%20020%20-%202023%20FORMACION%20TECNICA%20PARA%20EL%20TRABAJO%202\Proceso%20ITI%20-%20022%20-%202023%20FORMACION%20TECNICA%20PARA%20EL%20TRABAJO%202.xlsx" TargetMode="External"/><Relationship Id="rId1" Type="http://schemas.openxmlformats.org/officeDocument/2006/relationships/externalLinkPath" Target="Proceso%20ITI%20-%20022%20-%202023%20FORMACION%20TECNICA%20PARA%20EL%20TRABAJO%20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Hoja Maestra"/>
      <sheetName val="Estudio de Mercado Proponentes"/>
      <sheetName val="Estudio de Mercado"/>
      <sheetName val="Invitacion Publica"/>
      <sheetName val="Formato Anexo tecnico P."/>
      <sheetName val="Acta Cierre proceso"/>
      <sheetName val="Acta de verificacionde Document"/>
      <sheetName val="Acta de adjudicacion "/>
      <sheetName val="INICIO LABORES"/>
      <sheetName val="Hoja1"/>
    </sheetNames>
    <sheetDataSet>
      <sheetData sheetId="0">
        <row r="2">
          <cell r="B2" t="str">
            <v xml:space="preserve">  ITI - 022 -2023 - FORMACION TECNICA PARA EL TRABAJO</v>
          </cell>
        </row>
        <row r="9">
          <cell r="B9" t="str">
            <v>FORMACION TECNICA PARA EL TRABAJO - EXCEDENTES FINANCIEROS SED</v>
          </cell>
        </row>
        <row r="13">
          <cell r="B13" t="str">
            <v>Satisfacer las necesidades de Adquisicion de Insumos propios de los procesos de aprendizaje para las especialidades, del Colegio Instituto Tecnico Industrial Francisco Jode de Caldas, para que impacten positivamente en el proceso de aprendizaje de los estudiantes.</v>
          </cell>
        </row>
      </sheetData>
      <sheetData sheetId="1">
        <row r="93">
          <cell r="H93">
            <v>17374000</v>
          </cell>
        </row>
      </sheetData>
      <sheetData sheetId="2"/>
      <sheetData sheetId="3"/>
      <sheetData sheetId="4"/>
      <sheetData sheetId="5"/>
      <sheetData sheetId="6"/>
      <sheetData sheetId="7"/>
      <sheetData sheetId="8"/>
      <sheetData sheetId="9"/>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9E361B-8432-40AA-8844-68B603858B9A}">
  <dimension ref="A5:G98"/>
  <sheetViews>
    <sheetView tabSelected="1" workbookViewId="0">
      <selection activeCell="C14" sqref="C14:C15"/>
    </sheetView>
  </sheetViews>
  <sheetFormatPr baseColWidth="10" defaultRowHeight="15" x14ac:dyDescent="0.25"/>
  <cols>
    <col min="1" max="1" width="62.7109375" customWidth="1"/>
    <col min="2" max="2" width="62.140625" customWidth="1"/>
    <col min="3" max="3" width="20.85546875" customWidth="1"/>
    <col min="4" max="4" width="25.85546875" customWidth="1"/>
    <col min="5" max="5" width="26.7109375" customWidth="1"/>
  </cols>
  <sheetData>
    <row r="5" spans="1:7" ht="21" x14ac:dyDescent="0.35">
      <c r="B5" s="1" t="s">
        <v>0</v>
      </c>
    </row>
    <row r="6" spans="1:7" ht="28.5" x14ac:dyDescent="0.45">
      <c r="B6" s="2" t="str">
        <f>'[1]Hoja Maestra'!B2</f>
        <v xml:space="preserve">  ITI - 022 -2023 - FORMACION TECNICA PARA EL TRABAJO</v>
      </c>
    </row>
    <row r="7" spans="1:7" ht="20.25" x14ac:dyDescent="0.3">
      <c r="A7" s="3" t="s">
        <v>1</v>
      </c>
      <c r="B7" s="4"/>
      <c r="C7" s="4"/>
      <c r="D7" s="4"/>
      <c r="E7" s="4"/>
      <c r="F7" s="5"/>
    </row>
    <row r="8" spans="1:7" ht="63.75" customHeight="1" x14ac:dyDescent="0.25">
      <c r="A8" s="19" t="str">
        <f>'[1]Hoja Maestra'!B13</f>
        <v>Satisfacer las necesidades de Adquisicion de Insumos propios de los procesos de aprendizaje para las especialidades, del Colegio Instituto Tecnico Industrial Francisco Jode de Caldas, para que impacten positivamente en el proceso de aprendizaje de los estudiantes.</v>
      </c>
      <c r="B8" s="19"/>
      <c r="C8" s="19"/>
      <c r="D8" s="19"/>
      <c r="E8" s="19"/>
      <c r="F8" s="6"/>
    </row>
    <row r="9" spans="1:7" ht="15" customHeight="1" thickBot="1" x14ac:dyDescent="0.3">
      <c r="A9" s="6"/>
      <c r="B9" s="6"/>
      <c r="C9" s="6"/>
      <c r="D9" s="6"/>
      <c r="E9" s="6"/>
      <c r="F9" s="6"/>
    </row>
    <row r="10" spans="1:7" ht="21" thickBot="1" x14ac:dyDescent="0.3">
      <c r="A10" s="7" t="s">
        <v>2</v>
      </c>
      <c r="B10" s="8"/>
      <c r="C10" s="9"/>
      <c r="D10" s="10"/>
      <c r="E10" s="10"/>
      <c r="F10" s="10"/>
    </row>
    <row r="11" spans="1:7" ht="22.5" customHeight="1" thickBot="1" x14ac:dyDescent="0.3">
      <c r="A11" s="20" t="str">
        <f>'[1]Hoja Maestra'!B9</f>
        <v>FORMACION TECNICA PARA EL TRABAJO - EXCEDENTES FINANCIEROS SED</v>
      </c>
      <c r="B11" s="21"/>
      <c r="C11" s="21"/>
      <c r="D11" s="22"/>
      <c r="E11" s="11">
        <f>'[1]Estudio de Mercado Proponentes'!H93</f>
        <v>17374000</v>
      </c>
      <c r="F11" s="10"/>
    </row>
    <row r="12" spans="1:7" ht="21.75" thickBot="1" x14ac:dyDescent="0.4">
      <c r="A12" s="12" t="s">
        <v>3</v>
      </c>
      <c r="B12" s="13"/>
      <c r="C12" s="14"/>
      <c r="D12" s="15"/>
      <c r="E12" s="16"/>
      <c r="F12" s="17"/>
    </row>
    <row r="13" spans="1:7" ht="21.75" thickBot="1" x14ac:dyDescent="0.4">
      <c r="A13" s="18"/>
      <c r="B13" s="18"/>
      <c r="C13" s="18"/>
      <c r="D13" s="18"/>
      <c r="E13" s="18"/>
    </row>
    <row r="14" spans="1:7" ht="15" customHeight="1" x14ac:dyDescent="0.25">
      <c r="A14" s="23" t="s">
        <v>4</v>
      </c>
      <c r="B14" s="25" t="s">
        <v>11</v>
      </c>
      <c r="C14" s="25" t="s">
        <v>12</v>
      </c>
      <c r="D14" s="25" t="s">
        <v>5</v>
      </c>
      <c r="E14" s="25" t="s">
        <v>6</v>
      </c>
      <c r="F14" s="25" t="s">
        <v>7</v>
      </c>
    </row>
    <row r="15" spans="1:7" ht="35.25" customHeight="1" x14ac:dyDescent="0.25">
      <c r="A15" s="24"/>
      <c r="B15" s="25"/>
      <c r="C15" s="25"/>
      <c r="D15" s="25"/>
      <c r="E15" s="25"/>
      <c r="F15" s="25"/>
    </row>
    <row r="16" spans="1:7" x14ac:dyDescent="0.25">
      <c r="A16" s="26" t="s">
        <v>13</v>
      </c>
      <c r="B16" s="26" t="s">
        <v>14</v>
      </c>
      <c r="C16" s="26" t="s">
        <v>14</v>
      </c>
      <c r="D16" s="26">
        <v>10</v>
      </c>
      <c r="E16" s="27">
        <v>80000</v>
      </c>
      <c r="F16" s="27">
        <f>+E16*D16</f>
        <v>800000</v>
      </c>
      <c r="G16" t="s">
        <v>148</v>
      </c>
    </row>
    <row r="17" spans="1:7" x14ac:dyDescent="0.25">
      <c r="A17" s="26" t="s">
        <v>15</v>
      </c>
      <c r="B17" s="26" t="s">
        <v>16</v>
      </c>
      <c r="C17" s="26" t="s">
        <v>16</v>
      </c>
      <c r="D17" s="26">
        <v>2</v>
      </c>
      <c r="E17" s="27">
        <v>116000</v>
      </c>
      <c r="F17" s="27">
        <f t="shared" ref="F17:F80" si="0">+E17*D17</f>
        <v>232000</v>
      </c>
      <c r="G17" t="s">
        <v>148</v>
      </c>
    </row>
    <row r="18" spans="1:7" x14ac:dyDescent="0.25">
      <c r="A18" s="26" t="s">
        <v>17</v>
      </c>
      <c r="B18" s="26" t="s">
        <v>16</v>
      </c>
      <c r="C18" s="26" t="s">
        <v>16</v>
      </c>
      <c r="D18" s="26">
        <v>2</v>
      </c>
      <c r="E18" s="27">
        <v>80000</v>
      </c>
      <c r="F18" s="27">
        <f t="shared" si="0"/>
        <v>160000</v>
      </c>
      <c r="G18" t="s">
        <v>148</v>
      </c>
    </row>
    <row r="19" spans="1:7" x14ac:dyDescent="0.25">
      <c r="A19" s="26" t="s">
        <v>18</v>
      </c>
      <c r="B19" s="26" t="s">
        <v>19</v>
      </c>
      <c r="C19" s="26" t="s">
        <v>19</v>
      </c>
      <c r="D19" s="26">
        <v>20</v>
      </c>
      <c r="E19" s="27">
        <v>20000</v>
      </c>
      <c r="F19" s="27">
        <f t="shared" si="0"/>
        <v>400000</v>
      </c>
      <c r="G19" t="s">
        <v>148</v>
      </c>
    </row>
    <row r="20" spans="1:7" x14ac:dyDescent="0.25">
      <c r="A20" s="26" t="s">
        <v>20</v>
      </c>
      <c r="B20" s="26" t="s">
        <v>21</v>
      </c>
      <c r="C20" s="26" t="s">
        <v>21</v>
      </c>
      <c r="D20" s="26">
        <v>5</v>
      </c>
      <c r="E20" s="27">
        <v>14000</v>
      </c>
      <c r="F20" s="27">
        <f t="shared" si="0"/>
        <v>70000</v>
      </c>
      <c r="G20" t="s">
        <v>148</v>
      </c>
    </row>
    <row r="21" spans="1:7" x14ac:dyDescent="0.25">
      <c r="A21" s="26" t="s">
        <v>22</v>
      </c>
      <c r="B21" s="26" t="s">
        <v>21</v>
      </c>
      <c r="C21" s="26" t="s">
        <v>21</v>
      </c>
      <c r="D21" s="26">
        <v>6</v>
      </c>
      <c r="E21" s="27">
        <v>150000</v>
      </c>
      <c r="F21" s="27">
        <f t="shared" si="0"/>
        <v>900000</v>
      </c>
      <c r="G21" t="s">
        <v>148</v>
      </c>
    </row>
    <row r="22" spans="1:7" x14ac:dyDescent="0.25">
      <c r="A22" s="26" t="s">
        <v>23</v>
      </c>
      <c r="B22" s="26" t="s">
        <v>24</v>
      </c>
      <c r="C22" s="26" t="s">
        <v>24</v>
      </c>
      <c r="D22" s="26">
        <v>2</v>
      </c>
      <c r="E22" s="27">
        <v>28000</v>
      </c>
      <c r="F22" s="27">
        <f t="shared" si="0"/>
        <v>56000</v>
      </c>
      <c r="G22" t="s">
        <v>148</v>
      </c>
    </row>
    <row r="23" spans="1:7" x14ac:dyDescent="0.25">
      <c r="A23" s="26" t="s">
        <v>25</v>
      </c>
      <c r="B23" s="26" t="s">
        <v>26</v>
      </c>
      <c r="C23" s="26" t="s">
        <v>26</v>
      </c>
      <c r="D23" s="26">
        <v>24</v>
      </c>
      <c r="E23" s="27">
        <v>3000</v>
      </c>
      <c r="F23" s="27">
        <f t="shared" si="0"/>
        <v>72000</v>
      </c>
      <c r="G23" t="s">
        <v>148</v>
      </c>
    </row>
    <row r="24" spans="1:7" x14ac:dyDescent="0.25">
      <c r="A24" s="26" t="s">
        <v>27</v>
      </c>
      <c r="B24" s="26" t="s">
        <v>26</v>
      </c>
      <c r="C24" s="26" t="s">
        <v>26</v>
      </c>
      <c r="D24" s="26">
        <v>24</v>
      </c>
      <c r="E24" s="27">
        <v>2000</v>
      </c>
      <c r="F24" s="27">
        <f t="shared" si="0"/>
        <v>48000</v>
      </c>
      <c r="G24" t="s">
        <v>148</v>
      </c>
    </row>
    <row r="25" spans="1:7" x14ac:dyDescent="0.25">
      <c r="A25" s="26" t="s">
        <v>28</v>
      </c>
      <c r="B25" s="26" t="s">
        <v>26</v>
      </c>
      <c r="C25" s="26" t="s">
        <v>26</v>
      </c>
      <c r="D25" s="26">
        <v>24</v>
      </c>
      <c r="E25" s="27">
        <v>2000</v>
      </c>
      <c r="F25" s="27">
        <f t="shared" si="0"/>
        <v>48000</v>
      </c>
      <c r="G25" t="s">
        <v>148</v>
      </c>
    </row>
    <row r="26" spans="1:7" x14ac:dyDescent="0.25">
      <c r="A26" s="26" t="s">
        <v>29</v>
      </c>
      <c r="B26" s="26" t="s">
        <v>26</v>
      </c>
      <c r="C26" s="26" t="s">
        <v>26</v>
      </c>
      <c r="D26" s="26">
        <v>24</v>
      </c>
      <c r="E26" s="27">
        <v>2000</v>
      </c>
      <c r="F26" s="27">
        <f t="shared" si="0"/>
        <v>48000</v>
      </c>
      <c r="G26" t="s">
        <v>148</v>
      </c>
    </row>
    <row r="27" spans="1:7" x14ac:dyDescent="0.25">
      <c r="A27" s="26" t="s">
        <v>30</v>
      </c>
      <c r="B27" s="26" t="s">
        <v>31</v>
      </c>
      <c r="C27" s="26" t="s">
        <v>31</v>
      </c>
      <c r="D27" s="26">
        <v>5</v>
      </c>
      <c r="E27" s="27">
        <v>16000</v>
      </c>
      <c r="F27" s="27">
        <f t="shared" si="0"/>
        <v>80000</v>
      </c>
      <c r="G27" t="s">
        <v>148</v>
      </c>
    </row>
    <row r="28" spans="1:7" x14ac:dyDescent="0.25">
      <c r="A28" s="26" t="s">
        <v>32</v>
      </c>
      <c r="B28" s="26" t="s">
        <v>31</v>
      </c>
      <c r="C28" s="26" t="s">
        <v>31</v>
      </c>
      <c r="D28" s="26">
        <v>5</v>
      </c>
      <c r="E28" s="27">
        <v>60000</v>
      </c>
      <c r="F28" s="27">
        <f t="shared" si="0"/>
        <v>300000</v>
      </c>
      <c r="G28" t="s">
        <v>148</v>
      </c>
    </row>
    <row r="29" spans="1:7" x14ac:dyDescent="0.25">
      <c r="A29" s="26" t="s">
        <v>33</v>
      </c>
      <c r="B29" s="26" t="s">
        <v>34</v>
      </c>
      <c r="C29" s="26" t="s">
        <v>34</v>
      </c>
      <c r="D29" s="26">
        <v>10</v>
      </c>
      <c r="E29" s="27">
        <v>6000</v>
      </c>
      <c r="F29" s="27">
        <f t="shared" si="0"/>
        <v>60000</v>
      </c>
      <c r="G29" t="s">
        <v>148</v>
      </c>
    </row>
    <row r="30" spans="1:7" x14ac:dyDescent="0.25">
      <c r="A30" s="26" t="s">
        <v>35</v>
      </c>
      <c r="B30" s="26" t="s">
        <v>36</v>
      </c>
      <c r="C30" s="26" t="s">
        <v>36</v>
      </c>
      <c r="D30" s="26">
        <v>1</v>
      </c>
      <c r="E30" s="27">
        <v>25000</v>
      </c>
      <c r="F30" s="27">
        <f t="shared" si="0"/>
        <v>25000</v>
      </c>
      <c r="G30" t="s">
        <v>148</v>
      </c>
    </row>
    <row r="31" spans="1:7" x14ac:dyDescent="0.25">
      <c r="A31" s="26" t="s">
        <v>37</v>
      </c>
      <c r="B31" s="26" t="s">
        <v>36</v>
      </c>
      <c r="C31" s="26" t="s">
        <v>36</v>
      </c>
      <c r="D31" s="26">
        <v>1</v>
      </c>
      <c r="E31" s="28">
        <v>25000</v>
      </c>
      <c r="F31" s="27">
        <f t="shared" si="0"/>
        <v>25000</v>
      </c>
      <c r="G31" t="s">
        <v>148</v>
      </c>
    </row>
    <row r="32" spans="1:7" x14ac:dyDescent="0.25">
      <c r="A32" s="26" t="s">
        <v>38</v>
      </c>
      <c r="B32" s="26" t="s">
        <v>36</v>
      </c>
      <c r="C32" s="26" t="s">
        <v>36</v>
      </c>
      <c r="D32" s="26">
        <v>1</v>
      </c>
      <c r="E32" s="28">
        <v>25000</v>
      </c>
      <c r="F32" s="27">
        <f t="shared" si="0"/>
        <v>25000</v>
      </c>
      <c r="G32" t="s">
        <v>148</v>
      </c>
    </row>
    <row r="33" spans="1:7" x14ac:dyDescent="0.25">
      <c r="A33" s="26" t="s">
        <v>39</v>
      </c>
      <c r="B33" s="26" t="s">
        <v>36</v>
      </c>
      <c r="C33" s="26" t="s">
        <v>36</v>
      </c>
      <c r="D33" s="26">
        <v>1</v>
      </c>
      <c r="E33" s="28">
        <v>25000</v>
      </c>
      <c r="F33" s="27">
        <f t="shared" si="0"/>
        <v>25000</v>
      </c>
      <c r="G33" t="s">
        <v>148</v>
      </c>
    </row>
    <row r="34" spans="1:7" x14ac:dyDescent="0.25">
      <c r="A34" s="26" t="s">
        <v>40</v>
      </c>
      <c r="B34" s="26" t="s">
        <v>41</v>
      </c>
      <c r="C34" s="26" t="s">
        <v>41</v>
      </c>
      <c r="D34" s="26">
        <v>1</v>
      </c>
      <c r="E34" s="27">
        <v>240000</v>
      </c>
      <c r="F34" s="27">
        <f t="shared" si="0"/>
        <v>240000</v>
      </c>
      <c r="G34" t="s">
        <v>148</v>
      </c>
    </row>
    <row r="35" spans="1:7" x14ac:dyDescent="0.25">
      <c r="A35" s="26" t="s">
        <v>42</v>
      </c>
      <c r="B35" s="26" t="s">
        <v>41</v>
      </c>
      <c r="C35" s="26" t="s">
        <v>41</v>
      </c>
      <c r="D35" s="26">
        <v>1</v>
      </c>
      <c r="E35" s="27">
        <v>200000</v>
      </c>
      <c r="F35" s="27">
        <f t="shared" si="0"/>
        <v>200000</v>
      </c>
      <c r="G35" t="s">
        <v>148</v>
      </c>
    </row>
    <row r="36" spans="1:7" x14ac:dyDescent="0.25">
      <c r="A36" s="26" t="s">
        <v>43</v>
      </c>
      <c r="B36" s="26" t="s">
        <v>44</v>
      </c>
      <c r="C36" s="26" t="s">
        <v>44</v>
      </c>
      <c r="D36" s="26">
        <v>2</v>
      </c>
      <c r="E36" s="27">
        <v>300000</v>
      </c>
      <c r="F36" s="27">
        <f t="shared" si="0"/>
        <v>600000</v>
      </c>
      <c r="G36" t="s">
        <v>148</v>
      </c>
    </row>
    <row r="37" spans="1:7" x14ac:dyDescent="0.25">
      <c r="A37" s="26" t="s">
        <v>45</v>
      </c>
      <c r="B37" s="26" t="s">
        <v>46</v>
      </c>
      <c r="C37" s="26" t="s">
        <v>46</v>
      </c>
      <c r="D37" s="26">
        <v>10</v>
      </c>
      <c r="E37" s="27">
        <v>50000</v>
      </c>
      <c r="F37" s="27">
        <f t="shared" si="0"/>
        <v>500000</v>
      </c>
      <c r="G37" t="s">
        <v>148</v>
      </c>
    </row>
    <row r="38" spans="1:7" x14ac:dyDescent="0.25">
      <c r="A38" s="26" t="s">
        <v>47</v>
      </c>
      <c r="B38" s="26" t="s">
        <v>46</v>
      </c>
      <c r="C38" s="26" t="s">
        <v>46</v>
      </c>
      <c r="D38" s="26">
        <v>40</v>
      </c>
      <c r="E38" s="27">
        <v>5000</v>
      </c>
      <c r="F38" s="27">
        <f t="shared" si="0"/>
        <v>200000</v>
      </c>
      <c r="G38" t="s">
        <v>148</v>
      </c>
    </row>
    <row r="39" spans="1:7" x14ac:dyDescent="0.25">
      <c r="A39" s="26" t="s">
        <v>48</v>
      </c>
      <c r="B39" s="26" t="s">
        <v>49</v>
      </c>
      <c r="C39" s="26" t="s">
        <v>49</v>
      </c>
      <c r="D39" s="26">
        <v>1</v>
      </c>
      <c r="E39" s="27">
        <v>120000</v>
      </c>
      <c r="F39" s="27">
        <f t="shared" si="0"/>
        <v>120000</v>
      </c>
      <c r="G39" t="s">
        <v>148</v>
      </c>
    </row>
    <row r="40" spans="1:7" x14ac:dyDescent="0.25">
      <c r="A40" s="26" t="s">
        <v>50</v>
      </c>
      <c r="B40" s="26" t="s">
        <v>51</v>
      </c>
      <c r="C40" s="26" t="s">
        <v>51</v>
      </c>
      <c r="D40" s="26">
        <v>1</v>
      </c>
      <c r="E40" s="27">
        <v>200000</v>
      </c>
      <c r="F40" s="27">
        <f t="shared" si="0"/>
        <v>200000</v>
      </c>
      <c r="G40" t="s">
        <v>148</v>
      </c>
    </row>
    <row r="41" spans="1:7" ht="24" customHeight="1" x14ac:dyDescent="0.25">
      <c r="A41" s="26" t="s">
        <v>52</v>
      </c>
      <c r="B41" s="26" t="s">
        <v>53</v>
      </c>
      <c r="C41" s="26" t="s">
        <v>53</v>
      </c>
      <c r="D41" s="26">
        <v>5</v>
      </c>
      <c r="E41" s="27">
        <v>40000</v>
      </c>
      <c r="F41" s="27">
        <f t="shared" si="0"/>
        <v>200000</v>
      </c>
      <c r="G41" t="s">
        <v>147</v>
      </c>
    </row>
    <row r="42" spans="1:7" ht="22.5" customHeight="1" x14ac:dyDescent="0.25">
      <c r="A42" s="26" t="s">
        <v>54</v>
      </c>
      <c r="B42" s="26" t="s">
        <v>55</v>
      </c>
      <c r="C42" s="26" t="s">
        <v>55</v>
      </c>
      <c r="D42" s="26">
        <v>5</v>
      </c>
      <c r="E42" s="27">
        <v>90000</v>
      </c>
      <c r="F42" s="27">
        <f t="shared" si="0"/>
        <v>450000</v>
      </c>
      <c r="G42" t="s">
        <v>147</v>
      </c>
    </row>
    <row r="43" spans="1:7" x14ac:dyDescent="0.25">
      <c r="A43" s="26" t="s">
        <v>56</v>
      </c>
      <c r="B43" s="26" t="s">
        <v>57</v>
      </c>
      <c r="C43" s="26" t="s">
        <v>57</v>
      </c>
      <c r="D43" s="26">
        <v>5</v>
      </c>
      <c r="E43" s="27">
        <v>40000</v>
      </c>
      <c r="F43" s="27">
        <f t="shared" si="0"/>
        <v>200000</v>
      </c>
      <c r="G43" t="s">
        <v>147</v>
      </c>
    </row>
    <row r="44" spans="1:7" ht="22.5" customHeight="1" x14ac:dyDescent="0.25">
      <c r="A44" s="26" t="s">
        <v>58</v>
      </c>
      <c r="B44" s="26" t="s">
        <v>59</v>
      </c>
      <c r="C44" s="26" t="s">
        <v>59</v>
      </c>
      <c r="D44" s="26">
        <v>3</v>
      </c>
      <c r="E44" s="27">
        <v>100000</v>
      </c>
      <c r="F44" s="27">
        <f t="shared" si="0"/>
        <v>300000</v>
      </c>
      <c r="G44" t="s">
        <v>147</v>
      </c>
    </row>
    <row r="45" spans="1:7" x14ac:dyDescent="0.25">
      <c r="A45" s="26" t="s">
        <v>60</v>
      </c>
      <c r="B45" s="26" t="s">
        <v>61</v>
      </c>
      <c r="C45" s="26" t="s">
        <v>61</v>
      </c>
      <c r="D45" s="26">
        <v>5</v>
      </c>
      <c r="E45" s="27">
        <v>40000</v>
      </c>
      <c r="F45" s="27">
        <f t="shared" si="0"/>
        <v>200000</v>
      </c>
      <c r="G45" t="s">
        <v>147</v>
      </c>
    </row>
    <row r="46" spans="1:7" ht="18" customHeight="1" x14ac:dyDescent="0.25">
      <c r="A46" s="26" t="s">
        <v>62</v>
      </c>
      <c r="B46" s="26" t="s">
        <v>59</v>
      </c>
      <c r="C46" s="26" t="s">
        <v>59</v>
      </c>
      <c r="D46" s="26">
        <v>20</v>
      </c>
      <c r="E46" s="27">
        <v>40000</v>
      </c>
      <c r="F46" s="27">
        <f t="shared" si="0"/>
        <v>800000</v>
      </c>
      <c r="G46" t="s">
        <v>147</v>
      </c>
    </row>
    <row r="47" spans="1:7" ht="18" customHeight="1" x14ac:dyDescent="0.25">
      <c r="A47" s="26" t="s">
        <v>63</v>
      </c>
      <c r="B47" s="26" t="s">
        <v>59</v>
      </c>
      <c r="C47" s="26" t="s">
        <v>59</v>
      </c>
      <c r="D47" s="26">
        <v>20</v>
      </c>
      <c r="E47" s="27">
        <v>45000</v>
      </c>
      <c r="F47" s="27">
        <f t="shared" si="0"/>
        <v>900000</v>
      </c>
      <c r="G47" t="s">
        <v>147</v>
      </c>
    </row>
    <row r="48" spans="1:7" ht="18" customHeight="1" x14ac:dyDescent="0.25">
      <c r="A48" s="26" t="s">
        <v>64</v>
      </c>
      <c r="B48" s="26" t="s">
        <v>65</v>
      </c>
      <c r="C48" s="26" t="s">
        <v>65</v>
      </c>
      <c r="D48" s="26">
        <v>3</v>
      </c>
      <c r="E48" s="27">
        <v>25000</v>
      </c>
      <c r="F48" s="27">
        <f t="shared" si="0"/>
        <v>75000</v>
      </c>
      <c r="G48" t="s">
        <v>147</v>
      </c>
    </row>
    <row r="49" spans="1:7" ht="18" customHeight="1" x14ac:dyDescent="0.25">
      <c r="A49" s="26" t="s">
        <v>66</v>
      </c>
      <c r="B49" s="26" t="s">
        <v>67</v>
      </c>
      <c r="C49" s="26" t="s">
        <v>67</v>
      </c>
      <c r="D49" s="26">
        <v>3</v>
      </c>
      <c r="E49" s="27">
        <v>130000</v>
      </c>
      <c r="F49" s="27">
        <f t="shared" si="0"/>
        <v>390000</v>
      </c>
      <c r="G49" t="s">
        <v>147</v>
      </c>
    </row>
    <row r="50" spans="1:7" ht="18" customHeight="1" x14ac:dyDescent="0.25">
      <c r="A50" s="26" t="s">
        <v>68</v>
      </c>
      <c r="B50" s="26" t="s">
        <v>69</v>
      </c>
      <c r="C50" s="26" t="s">
        <v>69</v>
      </c>
      <c r="D50" s="26">
        <v>2</v>
      </c>
      <c r="E50" s="27">
        <v>25000</v>
      </c>
      <c r="F50" s="27">
        <f t="shared" si="0"/>
        <v>50000</v>
      </c>
      <c r="G50" t="s">
        <v>147</v>
      </c>
    </row>
    <row r="51" spans="1:7" ht="18" customHeight="1" x14ac:dyDescent="0.25">
      <c r="A51" s="26" t="s">
        <v>70</v>
      </c>
      <c r="B51" s="26" t="s">
        <v>57</v>
      </c>
      <c r="C51" s="26" t="s">
        <v>57</v>
      </c>
      <c r="D51" s="26">
        <v>3</v>
      </c>
      <c r="E51" s="27">
        <v>100000</v>
      </c>
      <c r="F51" s="27">
        <f t="shared" si="0"/>
        <v>300000</v>
      </c>
      <c r="G51" t="s">
        <v>147</v>
      </c>
    </row>
    <row r="52" spans="1:7" ht="18" customHeight="1" x14ac:dyDescent="0.25">
      <c r="A52" s="26" t="s">
        <v>71</v>
      </c>
      <c r="B52" s="26" t="s">
        <v>72</v>
      </c>
      <c r="C52" s="26" t="s">
        <v>72</v>
      </c>
      <c r="D52" s="26">
        <v>5</v>
      </c>
      <c r="E52" s="27">
        <v>30000</v>
      </c>
      <c r="F52" s="27">
        <f t="shared" si="0"/>
        <v>150000</v>
      </c>
      <c r="G52" t="s">
        <v>147</v>
      </c>
    </row>
    <row r="53" spans="1:7" ht="18" customHeight="1" x14ac:dyDescent="0.25">
      <c r="A53" s="26" t="s">
        <v>73</v>
      </c>
      <c r="B53" s="26" t="s">
        <v>74</v>
      </c>
      <c r="C53" s="26" t="s">
        <v>74</v>
      </c>
      <c r="D53" s="26">
        <v>5</v>
      </c>
      <c r="E53" s="27">
        <v>30000</v>
      </c>
      <c r="F53" s="27">
        <f t="shared" si="0"/>
        <v>150000</v>
      </c>
      <c r="G53" t="s">
        <v>147</v>
      </c>
    </row>
    <row r="54" spans="1:7" ht="18" customHeight="1" x14ac:dyDescent="0.25">
      <c r="A54" s="26" t="s">
        <v>75</v>
      </c>
      <c r="B54" s="26" t="s">
        <v>76</v>
      </c>
      <c r="C54" s="26" t="s">
        <v>76</v>
      </c>
      <c r="D54" s="26">
        <v>5</v>
      </c>
      <c r="E54" s="27">
        <v>100000</v>
      </c>
      <c r="F54" s="27">
        <f t="shared" si="0"/>
        <v>500000</v>
      </c>
      <c r="G54" t="s">
        <v>147</v>
      </c>
    </row>
    <row r="55" spans="1:7" ht="18" customHeight="1" x14ac:dyDescent="0.25">
      <c r="A55" s="26" t="s">
        <v>77</v>
      </c>
      <c r="B55" s="26" t="s">
        <v>78</v>
      </c>
      <c r="C55" s="26" t="s">
        <v>78</v>
      </c>
      <c r="D55" s="26">
        <v>5</v>
      </c>
      <c r="E55" s="27">
        <v>80000</v>
      </c>
      <c r="F55" s="27">
        <f t="shared" si="0"/>
        <v>400000</v>
      </c>
      <c r="G55" t="s">
        <v>147</v>
      </c>
    </row>
    <row r="56" spans="1:7" ht="18" customHeight="1" x14ac:dyDescent="0.25">
      <c r="A56" s="26" t="s">
        <v>77</v>
      </c>
      <c r="B56" s="26" t="s">
        <v>79</v>
      </c>
      <c r="C56" s="26" t="s">
        <v>79</v>
      </c>
      <c r="D56" s="26">
        <v>5</v>
      </c>
      <c r="E56" s="27">
        <v>80000</v>
      </c>
      <c r="F56" s="29">
        <f t="shared" si="0"/>
        <v>400000</v>
      </c>
      <c r="G56" t="s">
        <v>147</v>
      </c>
    </row>
    <row r="57" spans="1:7" ht="18" customHeight="1" x14ac:dyDescent="0.25">
      <c r="A57" s="26" t="s">
        <v>80</v>
      </c>
      <c r="B57" s="26" t="s">
        <v>81</v>
      </c>
      <c r="C57" s="26" t="s">
        <v>81</v>
      </c>
      <c r="D57" s="26">
        <v>5</v>
      </c>
      <c r="E57" s="27">
        <v>65000</v>
      </c>
      <c r="F57" s="29">
        <f t="shared" si="0"/>
        <v>325000</v>
      </c>
      <c r="G57" t="s">
        <v>147</v>
      </c>
    </row>
    <row r="58" spans="1:7" ht="18" customHeight="1" x14ac:dyDescent="0.25">
      <c r="A58" s="26" t="s">
        <v>82</v>
      </c>
      <c r="B58" s="26" t="s">
        <v>83</v>
      </c>
      <c r="C58" s="26" t="s">
        <v>83</v>
      </c>
      <c r="D58" s="26">
        <v>5</v>
      </c>
      <c r="E58" s="27">
        <v>65000</v>
      </c>
      <c r="F58" s="29">
        <f t="shared" si="0"/>
        <v>325000</v>
      </c>
      <c r="G58" t="s">
        <v>147</v>
      </c>
    </row>
    <row r="59" spans="1:7" ht="18" customHeight="1" x14ac:dyDescent="0.25">
      <c r="A59" s="26" t="s">
        <v>84</v>
      </c>
      <c r="B59" s="26" t="s">
        <v>85</v>
      </c>
      <c r="C59" s="26" t="s">
        <v>85</v>
      </c>
      <c r="D59" s="26">
        <v>2</v>
      </c>
      <c r="E59" s="27">
        <v>30000</v>
      </c>
      <c r="F59" s="29">
        <f t="shared" si="0"/>
        <v>60000</v>
      </c>
      <c r="G59" t="s">
        <v>147</v>
      </c>
    </row>
    <row r="60" spans="1:7" ht="18" customHeight="1" x14ac:dyDescent="0.25">
      <c r="A60" s="26" t="s">
        <v>86</v>
      </c>
      <c r="B60" s="26" t="s">
        <v>87</v>
      </c>
      <c r="C60" s="26" t="s">
        <v>87</v>
      </c>
      <c r="D60" s="26">
        <v>2</v>
      </c>
      <c r="E60" s="27">
        <v>15000</v>
      </c>
      <c r="F60" s="29">
        <f t="shared" si="0"/>
        <v>30000</v>
      </c>
      <c r="G60" t="s">
        <v>147</v>
      </c>
    </row>
    <row r="61" spans="1:7" x14ac:dyDescent="0.25">
      <c r="A61" s="26" t="s">
        <v>88</v>
      </c>
      <c r="B61" s="26" t="s">
        <v>89</v>
      </c>
      <c r="C61" s="26" t="s">
        <v>89</v>
      </c>
      <c r="D61" s="26">
        <v>5</v>
      </c>
      <c r="E61" s="27">
        <v>20000</v>
      </c>
      <c r="F61" s="29">
        <f t="shared" si="0"/>
        <v>100000</v>
      </c>
      <c r="G61" t="s">
        <v>147</v>
      </c>
    </row>
    <row r="62" spans="1:7" x14ac:dyDescent="0.25">
      <c r="A62" s="26" t="s">
        <v>90</v>
      </c>
      <c r="B62" s="26" t="s">
        <v>91</v>
      </c>
      <c r="C62" s="26" t="s">
        <v>91</v>
      </c>
      <c r="D62" s="26">
        <v>5</v>
      </c>
      <c r="E62" s="27">
        <v>25000</v>
      </c>
      <c r="F62" s="29">
        <f t="shared" si="0"/>
        <v>125000</v>
      </c>
      <c r="G62" t="s">
        <v>147</v>
      </c>
    </row>
    <row r="63" spans="1:7" x14ac:dyDescent="0.25">
      <c r="A63" s="26" t="s">
        <v>92</v>
      </c>
      <c r="B63" s="26" t="s">
        <v>93</v>
      </c>
      <c r="C63" s="26" t="s">
        <v>93</v>
      </c>
      <c r="D63" s="26">
        <v>5</v>
      </c>
      <c r="E63" s="27">
        <v>50000</v>
      </c>
      <c r="F63" s="29">
        <f t="shared" si="0"/>
        <v>250000</v>
      </c>
      <c r="G63" t="s">
        <v>147</v>
      </c>
    </row>
    <row r="64" spans="1:7" x14ac:dyDescent="0.25">
      <c r="A64" s="26" t="s">
        <v>94</v>
      </c>
      <c r="B64" s="26" t="s">
        <v>78</v>
      </c>
      <c r="C64" s="26" t="s">
        <v>78</v>
      </c>
      <c r="D64" s="26">
        <v>2</v>
      </c>
      <c r="E64" s="27">
        <v>20000</v>
      </c>
      <c r="F64" s="29">
        <f t="shared" si="0"/>
        <v>40000</v>
      </c>
      <c r="G64" t="s">
        <v>147</v>
      </c>
    </row>
    <row r="65" spans="1:7" x14ac:dyDescent="0.25">
      <c r="A65" s="26" t="s">
        <v>95</v>
      </c>
      <c r="B65" s="26" t="s">
        <v>96</v>
      </c>
      <c r="C65" s="26" t="s">
        <v>96</v>
      </c>
      <c r="D65" s="26">
        <v>1</v>
      </c>
      <c r="E65" s="27">
        <v>200000</v>
      </c>
      <c r="F65" s="27">
        <f t="shared" si="0"/>
        <v>200000</v>
      </c>
      <c r="G65" t="s">
        <v>147</v>
      </c>
    </row>
    <row r="66" spans="1:7" x14ac:dyDescent="0.25">
      <c r="A66" s="26" t="s">
        <v>97</v>
      </c>
      <c r="B66" s="26" t="s">
        <v>96</v>
      </c>
      <c r="C66" s="26" t="s">
        <v>96</v>
      </c>
      <c r="D66" s="26">
        <v>1</v>
      </c>
      <c r="E66" s="27">
        <v>90000</v>
      </c>
      <c r="F66" s="27">
        <f t="shared" si="0"/>
        <v>90000</v>
      </c>
      <c r="G66" t="s">
        <v>147</v>
      </c>
    </row>
    <row r="67" spans="1:7" x14ac:dyDescent="0.25">
      <c r="A67" s="26" t="s">
        <v>98</v>
      </c>
      <c r="B67" s="26" t="s">
        <v>99</v>
      </c>
      <c r="C67" s="26" t="s">
        <v>99</v>
      </c>
      <c r="D67" s="26">
        <v>5</v>
      </c>
      <c r="E67" s="27">
        <v>125000</v>
      </c>
      <c r="F67" s="27">
        <f t="shared" si="0"/>
        <v>625000</v>
      </c>
      <c r="G67" t="s">
        <v>147</v>
      </c>
    </row>
    <row r="68" spans="1:7" x14ac:dyDescent="0.25">
      <c r="A68" s="26" t="s">
        <v>100</v>
      </c>
      <c r="B68" s="26" t="s">
        <v>101</v>
      </c>
      <c r="C68" s="26" t="s">
        <v>101</v>
      </c>
      <c r="D68" s="26">
        <v>5</v>
      </c>
      <c r="E68" s="27">
        <v>30000</v>
      </c>
      <c r="F68" s="27">
        <f t="shared" si="0"/>
        <v>150000</v>
      </c>
      <c r="G68" t="s">
        <v>147</v>
      </c>
    </row>
    <row r="69" spans="1:7" x14ac:dyDescent="0.25">
      <c r="A69" s="26" t="s">
        <v>102</v>
      </c>
      <c r="B69" s="26" t="s">
        <v>103</v>
      </c>
      <c r="C69" s="26" t="s">
        <v>103</v>
      </c>
      <c r="D69" s="26">
        <v>10</v>
      </c>
      <c r="E69" s="27">
        <v>25000</v>
      </c>
      <c r="F69" s="27">
        <f t="shared" si="0"/>
        <v>250000</v>
      </c>
      <c r="G69" t="s">
        <v>147</v>
      </c>
    </row>
    <row r="70" spans="1:7" x14ac:dyDescent="0.25">
      <c r="A70" s="26" t="s">
        <v>102</v>
      </c>
      <c r="B70" s="26" t="s">
        <v>104</v>
      </c>
      <c r="C70" s="26" t="s">
        <v>104</v>
      </c>
      <c r="D70" s="26">
        <v>10</v>
      </c>
      <c r="E70" s="27">
        <v>25000</v>
      </c>
      <c r="F70" s="27">
        <f t="shared" si="0"/>
        <v>250000</v>
      </c>
      <c r="G70" t="s">
        <v>147</v>
      </c>
    </row>
    <row r="71" spans="1:7" x14ac:dyDescent="0.25">
      <c r="A71" s="26" t="s">
        <v>105</v>
      </c>
      <c r="B71" s="26" t="s">
        <v>106</v>
      </c>
      <c r="C71" s="26" t="s">
        <v>106</v>
      </c>
      <c r="D71" s="26">
        <v>1</v>
      </c>
      <c r="E71" s="27">
        <v>110000</v>
      </c>
      <c r="F71" s="27">
        <f t="shared" si="0"/>
        <v>110000</v>
      </c>
      <c r="G71" t="s">
        <v>147</v>
      </c>
    </row>
    <row r="72" spans="1:7" x14ac:dyDescent="0.25">
      <c r="A72" s="26" t="s">
        <v>105</v>
      </c>
      <c r="B72" s="26" t="s">
        <v>107</v>
      </c>
      <c r="C72" s="26" t="s">
        <v>107</v>
      </c>
      <c r="D72" s="26">
        <v>1</v>
      </c>
      <c r="E72" s="27">
        <v>100000</v>
      </c>
      <c r="F72" s="27">
        <f t="shared" si="0"/>
        <v>100000</v>
      </c>
      <c r="G72" t="s">
        <v>147</v>
      </c>
    </row>
    <row r="73" spans="1:7" x14ac:dyDescent="0.25">
      <c r="A73" s="26" t="s">
        <v>108</v>
      </c>
      <c r="B73" s="26" t="s">
        <v>109</v>
      </c>
      <c r="C73" s="26" t="s">
        <v>109</v>
      </c>
      <c r="D73" s="26">
        <v>1</v>
      </c>
      <c r="E73" s="27">
        <v>120000</v>
      </c>
      <c r="F73" s="27">
        <f t="shared" si="0"/>
        <v>120000</v>
      </c>
      <c r="G73" t="s">
        <v>147</v>
      </c>
    </row>
    <row r="74" spans="1:7" x14ac:dyDescent="0.25">
      <c r="A74" s="26" t="s">
        <v>110</v>
      </c>
      <c r="B74" s="26" t="s">
        <v>111</v>
      </c>
      <c r="C74" s="26" t="s">
        <v>111</v>
      </c>
      <c r="D74" s="26">
        <v>1</v>
      </c>
      <c r="E74" s="27">
        <v>130000</v>
      </c>
      <c r="F74" s="27">
        <f t="shared" si="0"/>
        <v>130000</v>
      </c>
      <c r="G74" t="s">
        <v>147</v>
      </c>
    </row>
    <row r="75" spans="1:7" x14ac:dyDescent="0.25">
      <c r="A75" s="26" t="s">
        <v>112</v>
      </c>
      <c r="B75" s="26" t="s">
        <v>113</v>
      </c>
      <c r="C75" s="26" t="s">
        <v>113</v>
      </c>
      <c r="D75" s="26">
        <v>5</v>
      </c>
      <c r="E75" s="27">
        <v>80000</v>
      </c>
      <c r="F75" s="27">
        <f t="shared" si="0"/>
        <v>400000</v>
      </c>
      <c r="G75" t="s">
        <v>147</v>
      </c>
    </row>
    <row r="76" spans="1:7" x14ac:dyDescent="0.25">
      <c r="A76" s="26" t="s">
        <v>114</v>
      </c>
      <c r="B76" s="26" t="s">
        <v>76</v>
      </c>
      <c r="C76" s="26" t="s">
        <v>76</v>
      </c>
      <c r="D76" s="26">
        <v>5</v>
      </c>
      <c r="E76" s="27">
        <v>80000</v>
      </c>
      <c r="F76" s="27">
        <f t="shared" si="0"/>
        <v>400000</v>
      </c>
      <c r="G76" t="s">
        <v>147</v>
      </c>
    </row>
    <row r="77" spans="1:7" x14ac:dyDescent="0.25">
      <c r="A77" s="26" t="s">
        <v>115</v>
      </c>
      <c r="B77" s="26" t="s">
        <v>76</v>
      </c>
      <c r="C77" s="26" t="s">
        <v>76</v>
      </c>
      <c r="D77" s="26">
        <v>5</v>
      </c>
      <c r="E77" s="27">
        <v>50000</v>
      </c>
      <c r="F77" s="27">
        <f t="shared" si="0"/>
        <v>250000</v>
      </c>
      <c r="G77" t="s">
        <v>147</v>
      </c>
    </row>
    <row r="78" spans="1:7" x14ac:dyDescent="0.25">
      <c r="A78" s="26" t="s">
        <v>116</v>
      </c>
      <c r="B78" s="26" t="s">
        <v>117</v>
      </c>
      <c r="C78" s="26" t="s">
        <v>117</v>
      </c>
      <c r="D78" s="26">
        <v>4</v>
      </c>
      <c r="E78" s="27">
        <v>10000</v>
      </c>
      <c r="F78" s="27">
        <f t="shared" si="0"/>
        <v>40000</v>
      </c>
      <c r="G78" t="s">
        <v>147</v>
      </c>
    </row>
    <row r="79" spans="1:7" x14ac:dyDescent="0.25">
      <c r="A79" s="26" t="s">
        <v>116</v>
      </c>
      <c r="B79" s="26" t="s">
        <v>118</v>
      </c>
      <c r="C79" s="26" t="s">
        <v>118</v>
      </c>
      <c r="D79" s="26">
        <v>4</v>
      </c>
      <c r="E79" s="27">
        <v>10000</v>
      </c>
      <c r="F79" s="27">
        <f t="shared" si="0"/>
        <v>40000</v>
      </c>
      <c r="G79" t="s">
        <v>147</v>
      </c>
    </row>
    <row r="80" spans="1:7" x14ac:dyDescent="0.25">
      <c r="A80" s="26" t="s">
        <v>116</v>
      </c>
      <c r="B80" s="26" t="s">
        <v>119</v>
      </c>
      <c r="C80" s="26" t="s">
        <v>119</v>
      </c>
      <c r="D80" s="26">
        <v>2</v>
      </c>
      <c r="E80" s="27">
        <v>10000</v>
      </c>
      <c r="F80" s="27">
        <f t="shared" si="0"/>
        <v>20000</v>
      </c>
      <c r="G80" t="s">
        <v>147</v>
      </c>
    </row>
    <row r="81" spans="1:7" x14ac:dyDescent="0.25">
      <c r="A81" s="26" t="s">
        <v>120</v>
      </c>
      <c r="B81" s="26" t="s">
        <v>121</v>
      </c>
      <c r="C81" s="26" t="s">
        <v>121</v>
      </c>
      <c r="D81" s="26">
        <v>2</v>
      </c>
      <c r="E81" s="27">
        <v>20000</v>
      </c>
      <c r="F81" s="27">
        <f t="shared" ref="F81:F90" si="1">+E81*D81</f>
        <v>40000</v>
      </c>
      <c r="G81" t="s">
        <v>147</v>
      </c>
    </row>
    <row r="82" spans="1:7" x14ac:dyDescent="0.25">
      <c r="A82" s="26" t="s">
        <v>122</v>
      </c>
      <c r="B82" s="26" t="s">
        <v>123</v>
      </c>
      <c r="C82" s="26" t="s">
        <v>123</v>
      </c>
      <c r="D82" s="26">
        <v>4</v>
      </c>
      <c r="E82" s="27">
        <v>30000</v>
      </c>
      <c r="F82" s="27">
        <f t="shared" si="1"/>
        <v>120000</v>
      </c>
      <c r="G82" t="s">
        <v>147</v>
      </c>
    </row>
    <row r="83" spans="1:7" x14ac:dyDescent="0.25">
      <c r="A83" s="26" t="s">
        <v>124</v>
      </c>
      <c r="B83" s="26" t="s">
        <v>125</v>
      </c>
      <c r="C83" s="26" t="s">
        <v>125</v>
      </c>
      <c r="D83" s="26">
        <v>1</v>
      </c>
      <c r="E83" s="27">
        <v>90000</v>
      </c>
      <c r="F83" s="27">
        <f t="shared" si="1"/>
        <v>90000</v>
      </c>
      <c r="G83" t="s">
        <v>147</v>
      </c>
    </row>
    <row r="84" spans="1:7" x14ac:dyDescent="0.25">
      <c r="A84" s="26" t="s">
        <v>126</v>
      </c>
      <c r="B84" s="26" t="s">
        <v>127</v>
      </c>
      <c r="C84" s="26" t="s">
        <v>127</v>
      </c>
      <c r="D84" s="26">
        <v>2</v>
      </c>
      <c r="E84" s="27">
        <v>150000</v>
      </c>
      <c r="F84" s="27">
        <f t="shared" si="1"/>
        <v>300000</v>
      </c>
      <c r="G84" t="s">
        <v>147</v>
      </c>
    </row>
    <row r="85" spans="1:7" x14ac:dyDescent="0.25">
      <c r="A85" s="26" t="s">
        <v>128</v>
      </c>
      <c r="B85" s="26" t="s">
        <v>129</v>
      </c>
      <c r="C85" s="26" t="s">
        <v>129</v>
      </c>
      <c r="D85" s="26">
        <v>2</v>
      </c>
      <c r="E85" s="27">
        <v>130000</v>
      </c>
      <c r="F85" s="27">
        <f t="shared" si="1"/>
        <v>260000</v>
      </c>
      <c r="G85" t="s">
        <v>147</v>
      </c>
    </row>
    <row r="86" spans="1:7" x14ac:dyDescent="0.25">
      <c r="A86" s="26" t="s">
        <v>130</v>
      </c>
      <c r="B86" s="26" t="s">
        <v>59</v>
      </c>
      <c r="C86" s="26" t="s">
        <v>59</v>
      </c>
      <c r="D86" s="26">
        <v>5</v>
      </c>
      <c r="E86" s="27">
        <v>15000</v>
      </c>
      <c r="F86" s="27">
        <f t="shared" si="1"/>
        <v>75000</v>
      </c>
      <c r="G86" t="s">
        <v>147</v>
      </c>
    </row>
    <row r="87" spans="1:7" x14ac:dyDescent="0.25">
      <c r="A87" s="26" t="s">
        <v>131</v>
      </c>
      <c r="B87" s="26" t="s">
        <v>132</v>
      </c>
      <c r="C87" s="26" t="s">
        <v>132</v>
      </c>
      <c r="D87" s="26">
        <v>5</v>
      </c>
      <c r="E87" s="27">
        <v>20000</v>
      </c>
      <c r="F87" s="27">
        <f t="shared" si="1"/>
        <v>100000</v>
      </c>
      <c r="G87" t="s">
        <v>147</v>
      </c>
    </row>
    <row r="88" spans="1:7" x14ac:dyDescent="0.25">
      <c r="A88" s="26" t="s">
        <v>133</v>
      </c>
      <c r="B88" s="26" t="s">
        <v>134</v>
      </c>
      <c r="C88" s="26" t="s">
        <v>134</v>
      </c>
      <c r="D88" s="26">
        <v>1</v>
      </c>
      <c r="E88" s="27">
        <v>40000</v>
      </c>
      <c r="F88" s="27">
        <f t="shared" si="1"/>
        <v>40000</v>
      </c>
      <c r="G88" t="s">
        <v>147</v>
      </c>
    </row>
    <row r="89" spans="1:7" x14ac:dyDescent="0.25">
      <c r="A89" s="26" t="s">
        <v>135</v>
      </c>
      <c r="B89" s="26" t="s">
        <v>136</v>
      </c>
      <c r="C89" s="26" t="s">
        <v>136</v>
      </c>
      <c r="D89" s="26">
        <v>2</v>
      </c>
      <c r="E89" s="27">
        <v>5000</v>
      </c>
      <c r="F89" s="27">
        <f t="shared" si="1"/>
        <v>10000</v>
      </c>
      <c r="G89" t="s">
        <v>147</v>
      </c>
    </row>
    <row r="90" spans="1:7" x14ac:dyDescent="0.25">
      <c r="A90" s="26" t="s">
        <v>137</v>
      </c>
      <c r="B90" s="26" t="s">
        <v>138</v>
      </c>
      <c r="C90" s="26" t="s">
        <v>138</v>
      </c>
      <c r="D90" s="26">
        <v>4</v>
      </c>
      <c r="E90" s="27">
        <v>40000</v>
      </c>
      <c r="F90" s="27">
        <f t="shared" si="1"/>
        <v>160000</v>
      </c>
      <c r="G90" t="s">
        <v>147</v>
      </c>
    </row>
    <row r="91" spans="1:7" x14ac:dyDescent="0.25">
      <c r="A91" s="26" t="s">
        <v>139</v>
      </c>
      <c r="B91" s="26" t="s">
        <v>10</v>
      </c>
      <c r="C91" s="26" t="s">
        <v>10</v>
      </c>
      <c r="D91" s="26">
        <v>1</v>
      </c>
      <c r="E91" s="27">
        <v>100000</v>
      </c>
      <c r="F91" s="27">
        <f t="shared" ref="F91:F97" si="2">D91*E91</f>
        <v>100000</v>
      </c>
      <c r="G91" t="s">
        <v>147</v>
      </c>
    </row>
    <row r="92" spans="1:7" x14ac:dyDescent="0.25">
      <c r="A92" s="26" t="s">
        <v>140</v>
      </c>
      <c r="B92" s="26" t="s">
        <v>10</v>
      </c>
      <c r="C92" s="26" t="s">
        <v>10</v>
      </c>
      <c r="D92" s="26">
        <v>1</v>
      </c>
      <c r="E92" s="27">
        <v>100000</v>
      </c>
      <c r="F92" s="27">
        <f t="shared" si="2"/>
        <v>100000</v>
      </c>
      <c r="G92" t="s">
        <v>147</v>
      </c>
    </row>
    <row r="93" spans="1:7" x14ac:dyDescent="0.25">
      <c r="A93" s="26" t="s">
        <v>141</v>
      </c>
      <c r="B93" s="26" t="s">
        <v>10</v>
      </c>
      <c r="C93" s="26" t="s">
        <v>10</v>
      </c>
      <c r="D93" s="26">
        <v>1</v>
      </c>
      <c r="E93" s="27">
        <v>100000</v>
      </c>
      <c r="F93" s="27">
        <f t="shared" si="2"/>
        <v>100000</v>
      </c>
      <c r="G93" t="s">
        <v>147</v>
      </c>
    </row>
    <row r="94" spans="1:7" x14ac:dyDescent="0.25">
      <c r="A94" s="26" t="s">
        <v>142</v>
      </c>
      <c r="B94" s="26" t="s">
        <v>10</v>
      </c>
      <c r="C94" s="26" t="s">
        <v>10</v>
      </c>
      <c r="D94" s="26">
        <v>1</v>
      </c>
      <c r="E94" s="27">
        <v>120000</v>
      </c>
      <c r="F94" s="27">
        <f t="shared" si="2"/>
        <v>120000</v>
      </c>
      <c r="G94" t="s">
        <v>147</v>
      </c>
    </row>
    <row r="95" spans="1:7" x14ac:dyDescent="0.25">
      <c r="A95" s="26" t="s">
        <v>143</v>
      </c>
      <c r="B95" s="26" t="s">
        <v>144</v>
      </c>
      <c r="C95" s="26" t="s">
        <v>144</v>
      </c>
      <c r="D95" s="26">
        <v>1</v>
      </c>
      <c r="E95" s="27">
        <v>150000</v>
      </c>
      <c r="F95" s="27">
        <f t="shared" si="2"/>
        <v>150000</v>
      </c>
      <c r="G95" t="s">
        <v>147</v>
      </c>
    </row>
    <row r="96" spans="1:7" x14ac:dyDescent="0.25">
      <c r="A96" s="26" t="s">
        <v>145</v>
      </c>
      <c r="B96" s="26" t="s">
        <v>146</v>
      </c>
      <c r="C96" s="26" t="s">
        <v>146</v>
      </c>
      <c r="D96" s="26">
        <v>4</v>
      </c>
      <c r="E96" s="27">
        <v>60000</v>
      </c>
      <c r="F96" s="27">
        <f t="shared" si="2"/>
        <v>240000</v>
      </c>
      <c r="G96" t="s">
        <v>147</v>
      </c>
    </row>
    <row r="97" spans="1:7" x14ac:dyDescent="0.25">
      <c r="A97" s="26" t="s">
        <v>8</v>
      </c>
      <c r="B97" s="26" t="s">
        <v>9</v>
      </c>
      <c r="C97" s="26" t="s">
        <v>9</v>
      </c>
      <c r="D97" s="26">
        <v>1</v>
      </c>
      <c r="E97" s="27">
        <v>40000</v>
      </c>
      <c r="F97" s="27">
        <f t="shared" si="2"/>
        <v>40000</v>
      </c>
      <c r="G97" t="s">
        <v>147</v>
      </c>
    </row>
    <row r="98" spans="1:7" x14ac:dyDescent="0.25">
      <c r="E98" t="s">
        <v>3</v>
      </c>
      <c r="F98" s="30">
        <f>SUM(F16:F97)</f>
        <v>17374000</v>
      </c>
    </row>
  </sheetData>
  <mergeCells count="8">
    <mergeCell ref="F14:F15"/>
    <mergeCell ref="A8:E8"/>
    <mergeCell ref="A11:D11"/>
    <mergeCell ref="A14:A15"/>
    <mergeCell ref="B14:B15"/>
    <mergeCell ref="C14:C15"/>
    <mergeCell ref="D14:D15"/>
    <mergeCell ref="E14:E15"/>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ALEJANDRA PALACIO GARCES</dc:creator>
  <cp:lastModifiedBy>ALEJANDRA PALACIO GARCES</cp:lastModifiedBy>
  <dcterms:created xsi:type="dcterms:W3CDTF">2023-09-20T16:04:02Z</dcterms:created>
  <dcterms:modified xsi:type="dcterms:W3CDTF">2023-10-17T20:49:59Z</dcterms:modified>
</cp:coreProperties>
</file>