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CONTRATA2\descargas\"/>
    </mc:Choice>
  </mc:AlternateContent>
  <bookViews>
    <workbookView xWindow="-120" yWindow="-120" windowWidth="29040" windowHeight="15840"/>
  </bookViews>
  <sheets>
    <sheet name="FORMULARIO 1 - DETALLADO" sheetId="4" r:id="rId1"/>
    <sheet name="Hoja1" sheetId="10" r:id="rId2"/>
    <sheet name="OFERTA-PROPONENTE" sheetId="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s>
  <definedNames>
    <definedName name="\a">#REF!</definedName>
    <definedName name="\b">#REF!</definedName>
    <definedName name="\eliminar">[1]RESUM96!#REF!</definedName>
    <definedName name="\eliminar1">[1]RESUM96!#REF!</definedName>
    <definedName name="\L">#REF!</definedName>
    <definedName name="\P">#REF!</definedName>
    <definedName name="\q">#REF!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G1">#N/A</definedName>
    <definedName name="__________________i1">#REF!</definedName>
    <definedName name="__________________MA2">#REF!</definedName>
    <definedName name="__________________PJ50">#REF!</definedName>
    <definedName name="__________________SBC1">[2]INV!$A$12:$D$15</definedName>
    <definedName name="__________________SBC3">[2]INV!$F$12:$I$15</definedName>
    <definedName name="__________________SBC5">[2]INV!$K$12:$N$15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i1">#REF!</definedName>
    <definedName name="_________________IPC2002">#REF!</definedName>
    <definedName name="_________________MA2">#REF!</definedName>
    <definedName name="_________________SBC1">[2]INV!$A$12:$D$15</definedName>
    <definedName name="_________________SBC3">[2]INV!$F$12:$I$15</definedName>
    <definedName name="_________________SBC5">[2]INV!$K$12:$N$15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G1">#N/A</definedName>
    <definedName name="________________i1">#REF!</definedName>
    <definedName name="________________MA2">#REF!</definedName>
    <definedName name="________________PJ50">#REF!</definedName>
    <definedName name="________________SBC1">[2]INV!$A$12:$D$15</definedName>
    <definedName name="________________SBC3">[2]INV!$F$12:$I$15</definedName>
    <definedName name="________________SBC5">[2]INV!$K$12:$N$15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PC2002">#REF!</definedName>
    <definedName name="_______________MA2">#REF!</definedName>
    <definedName name="_______________oa55">#REF!</definedName>
    <definedName name="_______________SBC1">[2]INV!$A$12:$D$15</definedName>
    <definedName name="_______________SBC3">[2]INV!$F$12:$I$15</definedName>
    <definedName name="_______________SBC5">[2]INV!$K$12:$N$15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[2]INV!$A$12:$D$15</definedName>
    <definedName name="______________SBC3">[2]INV!$F$12:$I$15</definedName>
    <definedName name="______________SBC5">[2]INV!$K$12:$N$15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[2]INV!$A$12:$D$15</definedName>
    <definedName name="_____________SBC3">[2]INV!$F$12:$I$15</definedName>
    <definedName name="_____________SBC5">[2]INV!$K$12:$N$15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EXC6">#REF!</definedName>
    <definedName name="____________EXC7">#REF!</definedName>
    <definedName name="____________G1">#N/A</definedName>
    <definedName name="____________i1">#REF!</definedName>
    <definedName name="____________MA2">#REF!</definedName>
    <definedName name="____________oa55">#REF!</definedName>
    <definedName name="____________PJ50">#REF!</definedName>
    <definedName name="____________SBC1">[2]INV!$A$12:$D$15</definedName>
    <definedName name="____________SBC3">[2]INV!$F$12:$I$15</definedName>
    <definedName name="____________SBC5">[2]INV!$K$12:$N$15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SBC1">[2]INV!$A$12:$D$15</definedName>
    <definedName name="___________SBC3">[2]INV!$F$12:$I$15</definedName>
    <definedName name="___________SBC5">[2]INV!$K$12:$N$15</definedName>
    <definedName name="___________tab1">#REF!</definedName>
    <definedName name="___________tab2">#REF!</definedName>
    <definedName name="___________tab3">#REF!</definedName>
    <definedName name="___________TAB4">#REF!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[2]INV!$A$25:$D$28</definedName>
    <definedName name="__________AFC3">[2]INV!$F$25:$I$28</definedName>
    <definedName name="__________AFC5">[2]INV!$K$25:$N$28</definedName>
    <definedName name="__________APU221">#REF!</definedName>
    <definedName name="__________APU465">[3]!absc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G1">#N/A</definedName>
    <definedName name="__________i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 localSheetId="0">#REF!</definedName>
    <definedName name="__________PJ50">#REF!</definedName>
    <definedName name="__________pj51">#REF!</definedName>
    <definedName name="__________SBC1">[2]INV!$A$12:$D$15</definedName>
    <definedName name="__________SBC3">[2]INV!$F$12:$I$15</definedName>
    <definedName name="__________SBC5">[2]INV!$K$12:$N$15</definedName>
    <definedName name="__________tab1">#REF!</definedName>
    <definedName name="__________tab2">#REF!</definedName>
    <definedName name="__________tab3">#REF!</definedName>
    <definedName name="__________TAB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[2]INV!$A$25:$D$28</definedName>
    <definedName name="_________AFC3">[2]INV!$F$25:$I$28</definedName>
    <definedName name="_________AFC5">[2]INV!$K$25:$N$28</definedName>
    <definedName name="_________APU221">#REF!</definedName>
    <definedName name="_________APU465">[3]!absc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0">#REF!</definedName>
    <definedName name="_________PJ50">#REF!</definedName>
    <definedName name="_________pj51">#REF!</definedName>
    <definedName name="_________PMT5671">[4]MEMORIAS!#REF!</definedName>
    <definedName name="_________PMT5805">[4]MEMORIAS!#REF!</definedName>
    <definedName name="_________PMT5806">[4]MEMORIAS!#REF!</definedName>
    <definedName name="_________PMT5815">[4]MEMORIAS!#REF!</definedName>
    <definedName name="_________PMT5820">[4]MEMORIAS!#REF!</definedName>
    <definedName name="_________SBC1">[2]INV!$A$12:$D$15</definedName>
    <definedName name="_________SBC3">[2]INV!$F$12:$I$15</definedName>
    <definedName name="_________SBC5">[2]INV!$K$12:$N$15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[2]INV!$A$25:$D$28</definedName>
    <definedName name="________AFC3">[2]INV!$F$25:$I$28</definedName>
    <definedName name="________AFC5">[2]INV!$K$25:$N$28</definedName>
    <definedName name="________aiu2">[5]AIU!$J$105</definedName>
    <definedName name="________APU221">#REF!</definedName>
    <definedName name="________APU465">[3]!absc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[2]INV!$A$12:$D$15</definedName>
    <definedName name="________SBC3">[2]INV!$F$12:$I$15</definedName>
    <definedName name="________SBC5">[2]INV!$K$12:$N$15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[2]INV!$A$25:$D$28</definedName>
    <definedName name="_______AFC3">[2]INV!$F$25:$I$28</definedName>
    <definedName name="_______AFC5">[2]INV!$K$25:$N$28</definedName>
    <definedName name="_______APU221">#REF!</definedName>
    <definedName name="_______APU465">[3]!absc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[2]INV!$A$12:$D$15</definedName>
    <definedName name="_______SBC3">[2]INV!$F$12:$I$15</definedName>
    <definedName name="_______SBC5">[2]INV!$K$12:$N$15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[2]INV!$A$25:$D$28</definedName>
    <definedName name="______AFC3">[2]INV!$F$25:$I$28</definedName>
    <definedName name="______AFC5">[2]INV!$K$25:$N$28</definedName>
    <definedName name="______APU221">#REF!</definedName>
    <definedName name="______APU465">[3]!absc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[2]INV!$A$12:$D$15</definedName>
    <definedName name="______SBC3">[2]INV!$F$12:$I$15</definedName>
    <definedName name="______SBC5">[2]INV!$K$12:$N$15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[6]Datos!$B$2</definedName>
    <definedName name="_____adi2">[6]Datos!$B$3</definedName>
    <definedName name="_____AFC1">[2]INV!$A$25:$D$28</definedName>
    <definedName name="_____AFC3">[2]INV!$F$25:$I$28</definedName>
    <definedName name="_____AFC5">[2]INV!$K$25:$N$28</definedName>
    <definedName name="_____aiu2">[5]AIU!$J$105</definedName>
    <definedName name="_____APU221">#REF!</definedName>
    <definedName name="_____APU465">[3]!absc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PMT5671">[4]MEMORIAS!#REF!</definedName>
    <definedName name="_____PMT5805">[4]MEMORIAS!#REF!</definedName>
    <definedName name="_____PMT5806">[4]MEMORIAS!#REF!</definedName>
    <definedName name="_____PMT5815">[4]MEMORIAS!#REF!</definedName>
    <definedName name="_____PMT5820">[4]MEMORIAS!#REF!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[2]INV!$A$12:$D$15</definedName>
    <definedName name="_____SBC3">[2]INV!$F$12:$I$15</definedName>
    <definedName name="_____SBC5">[2]INV!$K$12:$N$15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[7]Item!$A:$D</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[6]Datos!$B$2</definedName>
    <definedName name="____adi2">[6]Datos!$B$3</definedName>
    <definedName name="____AFC1">[2]INV!$A$25:$D$28</definedName>
    <definedName name="____AFC3">[2]INV!$F$25:$I$28</definedName>
    <definedName name="____AFC5">[2]INV!$K$25:$N$28</definedName>
    <definedName name="____aiu2">[5]AIU!$J$105</definedName>
    <definedName name="____APU221">#REF!</definedName>
    <definedName name="____APU465">[3]!absc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PMT5671">[4]MEMORIAS!#REF!</definedName>
    <definedName name="____PMT5805">[4]MEMORIAS!#REF!</definedName>
    <definedName name="____PMT5806">[4]MEMORIAS!#REF!</definedName>
    <definedName name="____PMT5815">[4]MEMORIAS!#REF!</definedName>
    <definedName name="____PMT5820">[4]MEMORIAS!#REF!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[2]INV!$A$12:$D$15</definedName>
    <definedName name="____SBC3">[2]INV!$F$12:$I$15</definedName>
    <definedName name="____SBC5">[2]INV!$K$12:$N$15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[7]Item!$A:$D</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[6]Datos!$B$2</definedName>
    <definedName name="___adi2">[6]Datos!$B$3</definedName>
    <definedName name="___AFC1">[2]INV!$A$25:$D$28</definedName>
    <definedName name="___AFC3">[2]INV!$F$25:$I$28</definedName>
    <definedName name="___AFC5">[2]INV!$K$25:$N$28</definedName>
    <definedName name="___aiu2">[5]AIU!$J$105</definedName>
    <definedName name="___APU221">#REF!</definedName>
    <definedName name="___APU465" localSheetId="0">[3]!absc</definedName>
    <definedName name="___APU465">[3]!absc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PMT5671">[4]MEMORIAS!#REF!</definedName>
    <definedName name="___PMT5805">[4]MEMORIAS!#REF!</definedName>
    <definedName name="___PMT5806">[4]MEMORIAS!#REF!</definedName>
    <definedName name="___PMT5815">[4]MEMORIAS!#REF!</definedName>
    <definedName name="___PMT5820">[4]MEMORIAS!#REF!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[2]INV!$A$12:$D$15</definedName>
    <definedName name="___SBC3">[2]INV!$F$12:$I$15</definedName>
    <definedName name="___SBC5">[2]INV!$K$12:$N$15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[7]Item!$A:$D</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[6]Datos!$B$2</definedName>
    <definedName name="__adi2">[6]Datos!$B$3</definedName>
    <definedName name="__AFC1">[2]INV!$A$25:$D$28</definedName>
    <definedName name="__AFC3">[2]INV!$F$25:$I$28</definedName>
    <definedName name="__AFC5">[2]INV!$K$25:$N$28</definedName>
    <definedName name="__aiu2">[5]AIU!$J$105</definedName>
    <definedName name="__APU221" localSheetId="0">#REF!</definedName>
    <definedName name="__APU221">#REF!</definedName>
    <definedName name="__APU465" localSheetId="0">[3]!absc</definedName>
    <definedName name="__APU465">[3]!absc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[8]PESOS!#REF!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IF([9]!Loan_Amount*[9]!Interest_Rate*[9]!Loan_Years*[9]!Loan_Start&gt;0,1,0)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PMT5671">[4]MEMORIAS!#REF!</definedName>
    <definedName name="__PMT5805">[4]MEMORIAS!#REF!</definedName>
    <definedName name="__PMT5806">[4]MEMORIAS!#REF!</definedName>
    <definedName name="__PMT5815">[4]MEMORIAS!#REF!</definedName>
    <definedName name="__PMT5820">[4]MEMORIAS!#REF!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[2]INV!$A$12:$D$15</definedName>
    <definedName name="__SBC3">[2]INV!$F$12:$I$15</definedName>
    <definedName name="__SBC5">[2]INV!$K$12:$N$15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[7]Item!$A:$D</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[10]EST2!#REF!</definedName>
    <definedName name="_02_DER_K15_700_–_K16_100">[10]EST2!#REF!</definedName>
    <definedName name="_03_K15_140_–_K20_540">[10]EST2!#REF!</definedName>
    <definedName name="_04">[10]EST2!#REF!</definedName>
    <definedName name="_05_DER_K35_250_–_K35_605.41">[10]EST2!#REF!</definedName>
    <definedName name="_05_IZQ_K25_695_–_K35_327.62">[10]EST2!#REF!</definedName>
    <definedName name="_05_IZQ_K35_420_–_K36_462.29">[10]EST2!#REF!</definedName>
    <definedName name="_06_K41_785.67_–_K48_083.55">[10]EST2!#REF!</definedName>
    <definedName name="_07_DER_K48_000_–_K49_563.19">[10]EST2!#REF!</definedName>
    <definedName name="_07_IZQ_K49_320_–_K52_112.74">[10]EST2!#REF!</definedName>
    <definedName name="_08_DER_K57_040_–_K61_476.50">[10]EST2!#REF!</definedName>
    <definedName name="_08_IZQ_K52_300_–_K57_577.97">[10]EST2!#REF!</definedName>
    <definedName name="_08_K24_723__A_K55_717.28">[10]EST2!#REF!</definedName>
    <definedName name="_09_K61_520_A_K61_144">[10]EST2!#REF!</definedName>
    <definedName name="_10_PR64_500_–_PR_69_541.49">[10]EST2!#REF!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[11]Datos!$B$2</definedName>
    <definedName name="_adi2">[11]Datos!$B$3</definedName>
    <definedName name="_AFC1">[2]INV!$A$25:$D$28</definedName>
    <definedName name="_AFC3">[2]INV!$F$25:$I$28</definedName>
    <definedName name="_AFC5">[2]INV!$K$25:$N$28</definedName>
    <definedName name="_aiu2">[5]AIU!$J$105</definedName>
    <definedName name="_APU221" localSheetId="0">#REF!</definedName>
    <definedName name="_APU221">#REF!</definedName>
    <definedName name="_APU3">#REF!</definedName>
    <definedName name="_APU465" localSheetId="0">[3]!absc</definedName>
    <definedName name="_APU465">[3]!absc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AL2">#REF!</definedName>
    <definedName name="_dhc1">[12]Dimensiones!$B$13</definedName>
    <definedName name="_dhc2">[12]Dimensiones!$B$17</definedName>
    <definedName name="_dhc3">[12]Dimensiones!$B$21</definedName>
    <definedName name="_dhc4">[12]Dimensiones!$B$25</definedName>
    <definedName name="_dhc5">[12]Dimensiones!$B$29</definedName>
    <definedName name="_dvc1">[12]Dimensiones!$B$12</definedName>
    <definedName name="_dvc2">[12]Dimensiones!$B$16</definedName>
    <definedName name="_dvc3">[12]Dimensiones!$B$20</definedName>
    <definedName name="_dvc4">[12]Dimensiones!$B$24</definedName>
    <definedName name="_dvc5">[12]Dimensiones!$B$28</definedName>
    <definedName name="_eac1">[12]Dimensiones!$F$10</definedName>
    <definedName name="_eac2">[12]Dimensiones!$F$13</definedName>
    <definedName name="_eac3">[12]Dimensiones!$F$16</definedName>
    <definedName name="_eac4">[12]Dimensiones!$F$19</definedName>
    <definedName name="_eac5">[12]Dimensiones!$F$22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[12]Dimensiones!$B$9</definedName>
    <definedName name="_Fill" hidden="1">#REF!</definedName>
    <definedName name="_xlnm._FilterDatabase" localSheetId="0" hidden="1">'FORMULARIO 1 - DETALLADO'!$B$5:$J$40</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1600">[13]INSUMOS!$D$67</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[12]Dimensiones!$F$8</definedName>
    <definedName name="_hac2">[12]Dimensiones!$F$11</definedName>
    <definedName name="_hac3">[12]Dimensiones!$F$14</definedName>
    <definedName name="_hac4">[12]Dimensiones!$F$17</definedName>
    <definedName name="_hac5">[12]Dimensiones!$F$20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[12]Dimensiones!$F$9</definedName>
    <definedName name="_lac2">[12]Dimensiones!$F$12</definedName>
    <definedName name="_lac3">[12]Dimensiones!$F$15</definedName>
    <definedName name="_lac4">[12]Dimensiones!$F$18</definedName>
    <definedName name="_lac5">[12]Dimensiones!$F$21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[8]PESOS!#REF!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'[14]CANT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[15]Otros!$D$14</definedName>
    <definedName name="_OCT2">#REF!</definedName>
    <definedName name="_OF">[15]Otros!$D$15</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[15]Otros!$D$17</definedName>
    <definedName name="_Parse_Out" hidden="1">#REF!</definedName>
    <definedName name="_PJ50" localSheetId="0">#REF!</definedName>
    <definedName name="_PJ50">#REF!</definedName>
    <definedName name="_pj51" localSheetId="0">#REF!</definedName>
    <definedName name="_pj51">#REF!</definedName>
    <definedName name="_PMT5671">[4]MEMORIAS!#REF!</definedName>
    <definedName name="_PMT5805">[4]MEMORIAS!#REF!</definedName>
    <definedName name="_PMT5806">[4]MEMORIAS!#REF!</definedName>
    <definedName name="_PMT5815">[4]MEMORIAS!#REF!</definedName>
    <definedName name="_PMT5820">[4]MEMORIAS!#REF!</definedName>
    <definedName name="_PRE1">#REF!</definedName>
    <definedName name="_r" hidden="1">{"TAB1",#N/A,TRUE,"GENERAL";"TAB2",#N/A,TRUE,"GENERAL";"TAB3",#N/A,TRUE,"GENERAL";"TAB4",#N/A,TRUE,"GENERAL";"TAB5",#N/A,TRUE,"GENERAL"}</definedName>
    <definedName name="_R1_">#REF!</definedName>
    <definedName name="_r4r" hidden="1">{"via1",#N/A,TRUE,"general";"via2",#N/A,TRUE,"general";"via3",#N/A,TRUE,"general"}</definedName>
    <definedName name="_RAS">[15]Otros!$D$18</definedName>
    <definedName name="_rc">#REF!</definedName>
    <definedName name="_REF37">#REF!</definedName>
    <definedName name="_ref4">#REF!</definedName>
    <definedName name="_REF60">[13]A.P.U.!$G$118</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[2]INV!$A$12:$D$15</definedName>
    <definedName name="_SBC3">[2]INV!$F$12:$I$15</definedName>
    <definedName name="_SBC5">[2]INV!$K$12:$N$15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1">#REF!</definedName>
    <definedName name="_VA2">#REF!</definedName>
    <definedName name="_VA21">#REF!</definedName>
    <definedName name="_vfv4" hidden="1">{"via1",#N/A,TRUE,"general";"via2",#N/A,TRUE,"general";"via3",#N/A,TRUE,"general"}</definedName>
    <definedName name="_Vol1">[7]Item!$A:$D</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000" localSheetId="0">[16]!absc</definedName>
    <definedName name="A000">[16]!absc</definedName>
    <definedName name="a2a" hidden="1">{"TAB1",#N/A,TRUE,"GENERAL";"TAB2",#N/A,TRUE,"GENERAL";"TAB3",#N/A,TRUE,"GENERAL";"TAB4",#N/A,TRUE,"GENERAL";"TAB5",#N/A,TRUE,"GENERAL"}</definedName>
    <definedName name="AA">[17]!absc</definedName>
    <definedName name="AAA">[0]!err</definedName>
    <definedName name="AAAAA">#REF!</definedName>
    <definedName name="AAAAAA">#REF!</definedName>
    <definedName name="AAAAAAAAAA">#REF!</definedName>
    <definedName name="AAAAAAAAAAAAAAAAAAAA">#REF!</definedName>
    <definedName name="aaaaas" hidden="1">{"TAB1",#N/A,TRUE,"GENERAL";"TAB2",#N/A,TRUE,"GENERAL";"TAB3",#N/A,TRUE,"GENERAL";"TAB4",#N/A,TRUE,"GENERAL";"TAB5",#N/A,TRUE,"GENERAL"}</definedName>
    <definedName name="AAC">[2]AASHTO!$A$14:$F$17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C">#REF!</definedName>
    <definedName name="ABG">[2]AASHTO!$A$2:$F$5</definedName>
    <definedName name="ABR">#REF!</definedName>
    <definedName name="ABRIL">[18]General!#REF!</definedName>
    <definedName name="absc" localSheetId="0">[19]!absc</definedName>
    <definedName name="absc">[20]!absc</definedName>
    <definedName name="absc_" localSheetId="0">[19]!absc</definedName>
    <definedName name="absc_">[21]!absc</definedName>
    <definedName name="absc_1" localSheetId="0">[19]!absc</definedName>
    <definedName name="absc_1">[21]!absc</definedName>
    <definedName name="absc1" localSheetId="0">#N/A</definedName>
    <definedName name="absc1">[22]!absc</definedName>
    <definedName name="ac">[12]Dimensiones!$B$8</definedName>
    <definedName name="ACALZADA">#REF!</definedName>
    <definedName name="Acarreo">[23]General!$N$12:$N$1485</definedName>
    <definedName name="AccessDatabase" hidden="1">"C:\C-314\VOLUMENES\volfin4.mdb"</definedName>
    <definedName name="acci">#REF!</definedName>
    <definedName name="Acero">#REF!</definedName>
    <definedName name="ACERO_DE_REFUERZO_60000">'[24]Acero de 60.000psi'!$I$53</definedName>
    <definedName name="ACTAAJUSTE3" hidden="1">{"via1",#N/A,TRUE,"general";"via2",#N/A,TRUE,"general";"via3",#N/A,TRUE,"general"}</definedName>
    <definedName name="Actividades">#REF!</definedName>
    <definedName name="actual">'[25]ESTADO RED'!#REF!</definedName>
    <definedName name="ad">#REF!</definedName>
    <definedName name="ADFGSDB" hidden="1">{"via1",#N/A,TRUE,"general";"via2",#N/A,TRUE,"general";"via3",#N/A,TRUE,"general"}</definedName>
    <definedName name="ADI">#REF!</definedName>
    <definedName name="adm">[6]Datos!$B$19</definedName>
    <definedName name="ADMINISTRACION">#REF!</definedName>
    <definedName name="administrador">[26]Informacion!$B$15</definedName>
    <definedName name="ADMINISTRADOR_VIAL__ARMANDO_SANCHEZ_SANCHEZ">[27]INDICMICROEMP!$A$20</definedName>
    <definedName name="ADMON">'[28]Formulario N° 4'!$F$129</definedName>
    <definedName name="admon1">[29]DATOS!$B$16</definedName>
    <definedName name="adoc1" localSheetId="0">#N/A</definedName>
    <definedName name="adoc1">[22]!absc</definedName>
    <definedName name="ADOC125">[22]!absc</definedName>
    <definedName name="adoq" localSheetId="0">#N/A</definedName>
    <definedName name="adoq">[16]!absc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regados">#REF!</definedName>
    <definedName name="AGUA">[13]INSUMOS!$D$4</definedName>
    <definedName name="ah">#REF!</definedName>
    <definedName name="ahe">#REF!</definedName>
    <definedName name="AIU">#REF!</definedName>
    <definedName name="AIU_ADMON">[30]DATOS!$D$8</definedName>
    <definedName name="AIU_IMP">[30]DATOS!$D$9</definedName>
    <definedName name="AIU_UTIL">[30]DATOS!$D$10</definedName>
    <definedName name="aj">#REF!</definedName>
    <definedName name="AjustDelAIU">#REF!</definedName>
    <definedName name="Ajuste">[31]Datos!$B$11</definedName>
    <definedName name="ALAMB">[13]INSUMOS!$D$39</definedName>
    <definedName name="alambre14">#REF!</definedName>
    <definedName name="alambrecal14">#REF!</definedName>
    <definedName name="alc" localSheetId="0">[32]!absc</definedName>
    <definedName name="alc">[33]!absc</definedName>
    <definedName name="ALFAJ">#REF!</definedName>
    <definedName name="AMBIENTAL">#REF!</definedName>
    <definedName name="ANCLAJE">'[34]MC SF GAVIONES'!#REF!</definedName>
    <definedName name="ANDAM">[13]INSUMOS!$D$146</definedName>
    <definedName name="ANDEN">#REF!</definedName>
    <definedName name="ANE">'[35]ANEXO 7'!#REF!</definedName>
    <definedName name="anscount" hidden="1">1</definedName>
    <definedName name="Antic">[36]BASES!$B$33</definedName>
    <definedName name="ANTICIPO">[37]BASES!$B$33</definedName>
    <definedName name="ANTISB">[13]INSUMOS!$D$42</definedName>
    <definedName name="ANTONIA">IF(FABIAN,[0]!Header_Row+[0]!Number_of_Payments,[0]!Header_Row)</definedName>
    <definedName name="AÑO">[38]PRESUPUESTO!$D$13</definedName>
    <definedName name="año1">'[39]ESTADO RED'!#REF!</definedName>
    <definedName name="AÑOWUIE">'[40]Res-Accide-10'!$R$2:$R$7</definedName>
    <definedName name="ao">#REF!</definedName>
    <definedName name="Apar.Sanitarios">#REF!</definedName>
    <definedName name="APU" localSheetId="0">#N/A</definedName>
    <definedName name="APU">[41]!absc</definedName>
    <definedName name="APU_directos">#REF!</definedName>
    <definedName name="APU221.1" localSheetId="0">#REF!</definedName>
    <definedName name="APU221.1">#REF!</definedName>
    <definedName name="APU221.2" localSheetId="0">#REF!</definedName>
    <definedName name="APU221.2">#REF!</definedName>
    <definedName name="APU5P">[3]!absc</definedName>
    <definedName name="aq">[0]!err</definedName>
    <definedName name="aqaq" hidden="1">{"TAB1",#N/A,TRUE,"GENERAL";"TAB2",#N/A,TRUE,"GENERAL";"TAB3",#N/A,TRUE,"GENERAL";"TAB4",#N/A,TRUE,"GENERAL";"TAB5",#N/A,TRUE,"GENERAL"}</definedName>
    <definedName name="aqwruiopo">[42]DATOS!$B$18</definedName>
    <definedName name="AREA">#REF!</definedName>
    <definedName name="Area_canal">[12]Dimensiones!$B$36</definedName>
    <definedName name="_xlnm.Extract">'[43]AC2-AG96'!#REF!</definedName>
    <definedName name="_xlnm.Print_Area" localSheetId="0">'FORMULARIO 1 - DETALLADO'!$A$1:$J$50</definedName>
    <definedName name="_xlnm.Print_Area">#N/A</definedName>
    <definedName name="AREAS_PISOS">#REF!</definedName>
    <definedName name="ARENA">[28]MATERIALES!$D$2</definedName>
    <definedName name="Arenag">#REF!</definedName>
    <definedName name="armuve">[0]!err</definedName>
    <definedName name="ARP">#REF!</definedName>
    <definedName name="articulos">[44]articulos!$A$2:$E$65536</definedName>
    <definedName name="ARTURO">#REF!</definedName>
    <definedName name="as">#REF!</definedName>
    <definedName name="asasdasd">#N/A</definedName>
    <definedName name="ASB">[2]AASHTO!$A$8:$F$11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'[45]5.2'!$D$21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[12]Dimensiones!$D$10</definedName>
    <definedName name="ATenerEnCuenta">#REF!</definedName>
    <definedName name="au">#REF!</definedName>
    <definedName name="aur">#REF!</definedName>
    <definedName name="auto1">#REF!</definedName>
    <definedName name="auto123">#REF!</definedName>
    <definedName name="auto2">#REF!</definedName>
    <definedName name="AUTO22">#REF!</definedName>
    <definedName name="AUTOPISTA">'[46]CIRCUITOS CODENSA'!#REF!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LAST">[47]INSUMOS!$D$199</definedName>
    <definedName name="BANCO">#REF!</definedName>
    <definedName name="BARA">[18]General!#REF!</definedName>
    <definedName name="BASBOX">#REF!</definedName>
    <definedName name="BASE">#REF!</definedName>
    <definedName name="base_VaR">#REF!</definedName>
    <definedName name="BASE2">#REF!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'[48]ESTADO RED'!$E$8</definedName>
    <definedName name="BJHVVHGH">DATE(YEAR([0]!Loan_Start),MONTH([0]!Loan_Start)+Payment_Number,DAY([0]!Loan_Start))</definedName>
    <definedName name="bl">#REF!</definedName>
    <definedName name="blanco">#REF!</definedName>
    <definedName name="bn">#REF!</definedName>
    <definedName name="bnm">#REF!</definedName>
    <definedName name="BO">'[46]CIRCUITOS CODENSA'!#REF!</definedName>
    <definedName name="BOBCAT">#REF!</definedName>
    <definedName name="BOLARDO">#REF!</definedName>
    <definedName name="BOMBEO">[13]INSUMOS!$D$28</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'[49]ESTADO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uscHSeguim">[50]SEGUIMIENTO!$P$27:$PS$60</definedName>
    <definedName name="BuscHSeguim2">[50]SEGUIMIENTO!$P$29:$PS$60</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 localSheetId="0">#REF!</definedName>
    <definedName name="C_">#REF!</definedName>
    <definedName name="C_Apus" comment="Codigo Apus">'[51]1_Preliminares'!$A$26</definedName>
    <definedName name="CAB">#REF!</definedName>
    <definedName name="CACM">#REF!</definedName>
    <definedName name="cadenero">#REF!</definedName>
    <definedName name="Caimo">#REF!</definedName>
    <definedName name="Calarcá">#REF!</definedName>
    <definedName name="Calidad">#REF!</definedName>
    <definedName name="Campamento">#REF!</definedName>
    <definedName name="CAMRF">[13]A.P.U.!$G$589</definedName>
    <definedName name="CANGURO">#REF!</definedName>
    <definedName name="CANT" localSheetId="0">#REF!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[6]Datos!$B$11</definedName>
    <definedName name="CARGADOR">[28]EQUIPO!$D$10</definedName>
    <definedName name="CARGO">#REF!</definedName>
    <definedName name="CARLOS">[52]General!$N$12:$N$1485</definedName>
    <definedName name="carol1">'[29]precios-básicos2002'!$C$12:$C$56</definedName>
    <definedName name="Carp.Aluminio">#REF!</definedName>
    <definedName name="Carp.Metalica">#REF!</definedName>
    <definedName name="CARRETERA">#REF!</definedName>
    <definedName name="CARRETERAS">[42]DATOS!$A$9</definedName>
    <definedName name="CARRO">#REF!</definedName>
    <definedName name="CASA">[53]General!#REF!</definedName>
    <definedName name="CASET">#REF!</definedName>
    <definedName name="CASITA">[18]General!#REF!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 localSheetId="0">'[54]A. P. U.'!#REF!</definedName>
    <definedName name="CCCCCC">'[55]A. P. U.'!#REF!</definedName>
    <definedName name="CCONTECH">[13]INSUMOS!$D$21</definedName>
    <definedName name="CCTO123">#REF!</definedName>
    <definedName name="CCTO124">#REF!</definedName>
    <definedName name="ccto210" localSheetId="0">#REF!</definedName>
    <definedName name="ccto210">#REF!</definedName>
    <definedName name="CCTOPR21">[13]INSUMOS!$D$9</definedName>
    <definedName name="CCTOPR24.5">[13]INSUMOS!$D$11</definedName>
    <definedName name="CCTOPR28">[13]INSUMOS!$D$12</definedName>
    <definedName name="cd">[56]Hoja1!$C$81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[50]PRESUPUESTO!$A$2</definedName>
    <definedName name="CDctrl">[36]CDItem!$G$8</definedName>
    <definedName name="CDS_V_INDICES_CIRCUITO_CAUSA">#REF!</definedName>
    <definedName name="CDSeguim">[50]SEGUIMIENTO!$G$30</definedName>
    <definedName name="ceerf" hidden="1">{"TAB1",#N/A,TRUE,"GENERAL";"TAB2",#N/A,TRUE,"GENERAL";"TAB3",#N/A,TRUE,"GENERAL";"TAB4",#N/A,TRUE,"GENERAL";"TAB5",#N/A,TRUE,"GENERAL"}</definedName>
    <definedName name="CEM">[13]INSUMOS!$D$55</definedName>
    <definedName name="CEMENTO">[57]Insum!$A$3:$H$63</definedName>
    <definedName name="CERCHA">[13]INSUMOS!$D$154</definedName>
    <definedName name="Cerrajeria">#REF!</definedName>
    <definedName name="CERRAM">#REF!</definedName>
    <definedName name="cesped">#REF!</definedName>
    <definedName name="CICLOP">'[47]A.P.U. (2)'!$F$74</definedName>
    <definedName name="CIRCUITOS">[58]Circuitos!$C$2:$C$891</definedName>
    <definedName name="CIRCUNVALAR">#REF!</definedName>
    <definedName name="Ciudades">[59]Insumos!$B$1813:$B$1912</definedName>
    <definedName name="CL">'[46]CIRCUITOS CODENSA'!#REF!</definedName>
    <definedName name="clase">#REF!</definedName>
    <definedName name="CLASIFTODOS">[60]INSUMOS!$AE$14866:$AE$14905</definedName>
    <definedName name="CN">#REF!</definedName>
    <definedName name="co">#REF!</definedName>
    <definedName name="COBC">#REF!</definedName>
    <definedName name="CODIGO">#REF!</definedName>
    <definedName name="Codigo_M.Obra" comment="Mano de obra ">[51]M.Obra!$A$35:$A$43</definedName>
    <definedName name="codigos">[61]Banderas!$A:$A</definedName>
    <definedName name="COLAM20">#REF!</definedName>
    <definedName name="COLAMURO">#REF!</definedName>
    <definedName name="COLCIRC">[13]A.P.U.!$G$353</definedName>
    <definedName name="COLUMNA2">[13]A.P.U.!$G$313</definedName>
    <definedName name="COLUMNETA">[13]A.P.U.!$G$597</definedName>
    <definedName name="Combustible">#REF!</definedName>
    <definedName name="COMPRE">#REF!</definedName>
    <definedName name="COMPRESOR">[28]EQUIPO!$D$5</definedName>
    <definedName name="COMPROBANTE_DE_PAGO">#REF!</definedName>
    <definedName name="concreto">#REF!</definedName>
    <definedName name="CONCRETO_2000">'[24]Concreto de 2000 psi'!$I$53</definedName>
    <definedName name="Concreto1_m">[12]Dimensiones!$F$36</definedName>
    <definedName name="Concreto2_m">[12]Dimensiones!$F$38</definedName>
    <definedName name="Concreto3_m">[12]Dimensiones!$F$40</definedName>
    <definedName name="Concreto4_m">[12]Dimensiones!$F$42</definedName>
    <definedName name="Concreto5_m">[12]Dimensiones!$F$44</definedName>
    <definedName name="Concretos">#REF!</definedName>
    <definedName name="COND">#REF!</definedName>
    <definedName name="CONDI1">#REF!</definedName>
    <definedName name="conductor">#REF!</definedName>
    <definedName name="CONST">#REF!</definedName>
    <definedName name="Consultor">#N/A</definedName>
    <definedName name="CONTP">#REF!</definedName>
    <definedName name="contra">#REF!</definedName>
    <definedName name="Contratante">#N/A</definedName>
    <definedName name="contratista">[6]Datos!$B$13</definedName>
    <definedName name="CONTRATO">#REF!</definedName>
    <definedName name="Coordinador">[62]Datos!$B$6</definedName>
    <definedName name="COPIA">[0]!err</definedName>
    <definedName name="copiao4">[0]!err</definedName>
    <definedName name="corri">[0]!err</definedName>
    <definedName name="CosteoConsultoria">#REF!</definedName>
    <definedName name="COSTO_TRANSPORTE">[63]Transp.!$B$5:$E$19</definedName>
    <definedName name="COSTODIRECTO">#REF!</definedName>
    <definedName name="CostoDirectoObra">[64]Hoja1!$D$7</definedName>
    <definedName name="Costopérdidas">[65]Modelo!#REF!</definedName>
    <definedName name="COSTOS">[66]TARIFAS!$A$1:$F$52</definedName>
    <definedName name="CotizacionARP">#REF!</definedName>
    <definedName name="cp">#REF!</definedName>
    <definedName name="CPVCO22">[13]INSUMOS!#REF!</definedName>
    <definedName name="_xlnm.Criteria">'[43]AC2-AG96'!#REF!</definedName>
    <definedName name="Criticos">#REF!</definedName>
    <definedName name="CronogFechaFin">[50]CRONOGRAMA!$BN$11</definedName>
    <definedName name="CronogFechaInic">[50]CRONOGRAMA!$BN$10</definedName>
    <definedName name="CT">'[46]CIRCUITOS CODENSA'!#REF!</definedName>
    <definedName name="CTA">#REF!</definedName>
    <definedName name="ctoin">[6]Datos!$B$1</definedName>
    <definedName name="CU">'[46]CIRCUITOS CODENSA'!#REF!</definedName>
    <definedName name="cuad1">#REF!</definedName>
    <definedName name="cuad2">#REF!</definedName>
    <definedName name="cuad3">#REF!</definedName>
    <definedName name="cuad4">#REF!</definedName>
    <definedName name="CUAD5">#REF!</definedName>
    <definedName name="cuado">#REF!</definedName>
    <definedName name="cuadrilla">[31]Cuadrillas!$C$13:$F$43</definedName>
    <definedName name="Cuadrillas">[67]Cuadrillas!$A$11:$I$77</definedName>
    <definedName name="CUAL">[0]!err</definedName>
    <definedName name="CUARTÓN">[13]INSUMOS!$D$64</definedName>
    <definedName name="Cubierta">#REF!</definedName>
    <definedName name="CUBS">[68]Hoja1!$A$1:$IV$65536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[69]Sanitario!$AC$9:$AD$9</definedName>
    <definedName name="DADADAD" hidden="1">{#N/A,#N/A,TRUE,"CODIGO DEPENDENCIA"}</definedName>
    <definedName name="DANI">[42]ITEMS!$B$6:$B$176</definedName>
    <definedName name="dario">'[70]GPI 526'!#REF!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AF">#REF!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partamento">#REF!</definedName>
    <definedName name="DER">#N/A</definedName>
    <definedName name="DERRUMBES111">[71]CONT_ADI!#REF!</definedName>
    <definedName name="DESC1">[72]ITEMS!$B$2</definedName>
    <definedName name="DESC521">[73]ITEMS!$B$522</definedName>
    <definedName name="Descrip_cuadrillas">[67]Cuadrillas!$A$15:$A$77</definedName>
    <definedName name="Descrip_equipos">[67]Equ!$A$15:$A$102</definedName>
    <definedName name="Descrip_transporte">[67]Trans!$A$18:$A$65</definedName>
    <definedName name="Descripción">[67]Mat!$A$11:$A$1041</definedName>
    <definedName name="DESCRP1">[30]DATOS!$D$2</definedName>
    <definedName name="DESCRP2">[30]DATOS!$D$3</definedName>
    <definedName name="DESM">[13]INSUMOS!$D$108</definedName>
    <definedName name="DestinoConsultoria">#REF!</definedName>
    <definedName name="DestinoObr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[38]PRESUPUESTO!$B$13</definedName>
    <definedName name="DIAGON">[13]INSUMOS!$D$162</definedName>
    <definedName name="DIC">#REF!</definedName>
    <definedName name="diego">#REF!</definedName>
    <definedName name="diego1">#REF!</definedName>
    <definedName name="DifConsultoriaFM">#REF!</definedName>
    <definedName name="DIRECTO1">[74]APU!$U$132</definedName>
    <definedName name="DIRECTO10">[74]APU!$U$681</definedName>
    <definedName name="DIRECTO100">[74]APU!$U$6171</definedName>
    <definedName name="DIRECTO101">[74]APU!$U$6232</definedName>
    <definedName name="DIRECTO102">[74]APU!$U$6293</definedName>
    <definedName name="DIRECTO103">[74]APU!$U$6354</definedName>
    <definedName name="DIRECTO104">[74]APU!$U$6415</definedName>
    <definedName name="DIRECTO105">[74]APU!$U$6476</definedName>
    <definedName name="DIRECTO11">[74]APU!$U$742</definedName>
    <definedName name="DIRECTO12">[74]APU!$U$803</definedName>
    <definedName name="DIRECTO124">[74]APU!$U$7635</definedName>
    <definedName name="DIRECTO125">[74]APU!$U$7696</definedName>
    <definedName name="DIRECTO126">[74]APU!$U$7757</definedName>
    <definedName name="DIRECTO127">[74]APU!$U$7818</definedName>
    <definedName name="DIRECTO128">[74]APU!$U$7879</definedName>
    <definedName name="DIRECTO129">[74]APU!$U$7940</definedName>
    <definedName name="DIRECTO13">[74]APU!$U$864</definedName>
    <definedName name="DIRECTO130">[74]APU!$U$8001</definedName>
    <definedName name="DIRECTO131">[74]APU!$U$8062</definedName>
    <definedName name="DIRECTO132">[74]APU!$U$8123</definedName>
    <definedName name="DIRECTO133">[74]APU!$U$8184</definedName>
    <definedName name="DIRECTO134">[74]APU!$U$8245</definedName>
    <definedName name="DIRECTO14">[74]APU!$U$925</definedName>
    <definedName name="DIRECTO15">[74]APU!$U$986</definedName>
    <definedName name="DIRECTO16">[74]APU!$U$1047</definedName>
    <definedName name="DIRECTO17">[74]APU!$U$1108</definedName>
    <definedName name="DIRECTO18">[74]APU!$U$1169</definedName>
    <definedName name="DIRECTO2">[74]APU!$U$193</definedName>
    <definedName name="DIRECTO2.10">[74]APU!$U$14889</definedName>
    <definedName name="DIRECTO2.11">[74]APU!$U$14950</definedName>
    <definedName name="DIRECTO2.12">[74]APU!$U$15011</definedName>
    <definedName name="DIRECTO2.9">[74]APU!$U$11839</definedName>
    <definedName name="DIRECTO21">[74]APU!$U$1352</definedName>
    <definedName name="DIRECTO22">[74]APU!$U$1413</definedName>
    <definedName name="DIRECTO23">[74]APU!$U$1474</definedName>
    <definedName name="DIRECTO24">[74]APU!$U$1535</definedName>
    <definedName name="DIRECTO25">[74]APU!$U$1596</definedName>
    <definedName name="DIRECTO26">[74]APU!$U$1657</definedName>
    <definedName name="DIRECTO27">[74]APU!$U$1718</definedName>
    <definedName name="DIRECTO28">[74]APU!$U$1779</definedName>
    <definedName name="DIRECTO29">[74]APU!$U$1840</definedName>
    <definedName name="DIRECTO3">[74]APU!$U$254</definedName>
    <definedName name="DIRECTO3.15">[74]APU!$U$8667</definedName>
    <definedName name="DIRECTO3.16">[74]APU!$U$8728</definedName>
    <definedName name="DIRECTO3.17">[74]APU!$U$8789</definedName>
    <definedName name="DIRECTO3.18">[74]APU!$U$8850</definedName>
    <definedName name="DIRECTO3.19">[74]APU!$U$8911</definedName>
    <definedName name="DIRECTO3.20">[74]APU!$U$8972</definedName>
    <definedName name="DIRECTO3.21">[74]APU!$U$11961</definedName>
    <definedName name="DIRECTO3.22">[74]APU!$U$14523</definedName>
    <definedName name="DIRECTO3.23">[74]APU!$U$15133</definedName>
    <definedName name="DIRECTO3.24">[74]APU!$U$16292</definedName>
    <definedName name="DIRECTO3.25">[74]APU!$U$16353</definedName>
    <definedName name="DIRECTO3.26">[74]APU!$U$16414</definedName>
    <definedName name="DIRECTO3.27">[74]APU!$U$16475</definedName>
    <definedName name="DIRECTO3.28">[74]APU!$U$16536</definedName>
    <definedName name="DIRECTO30">[74]APU!$U$1901</definedName>
    <definedName name="DIRECTO31">[74]APU!$U$1962</definedName>
    <definedName name="DIRECTO32">[74]APU!$U$2023</definedName>
    <definedName name="DIRECTO33">[74]APU!$U$2084</definedName>
    <definedName name="DIRECTO34">[74]APU!$U$2145</definedName>
    <definedName name="DIRECTO35">[74]APU!$U$2206</definedName>
    <definedName name="DIRECTO36">[74]APU!$U$2267</definedName>
    <definedName name="DIRECTO37">[74]APU!$U$2328</definedName>
    <definedName name="DIRECTO38">[74]APU!$U$2389</definedName>
    <definedName name="DIRECTO39">[74]APU!$U$2450</definedName>
    <definedName name="DIRECTO4">[74]APU!$U$315</definedName>
    <definedName name="DIRECTO4.20">[74]APU!$U$9216</definedName>
    <definedName name="DIRECTO4.21">[74]APU!$U$9277</definedName>
    <definedName name="DIRECTO4.22">[74]APU!$U$9338</definedName>
    <definedName name="DIRECTO4.23">[74]APU!$U$9399</definedName>
    <definedName name="DIRECTO4.24">[74]APU!$U$9460</definedName>
    <definedName name="DIRECTO4.25">[74]APU!$U$9521</definedName>
    <definedName name="DIRECTO4.26">[74]APU!$U$9582</definedName>
    <definedName name="DIRECTO4.27">[74]APU!$U$9643</definedName>
    <definedName name="DIRECTO4.28">[74]APU!$U$9704</definedName>
    <definedName name="DIRECTO4.29">[74]APU!$U$9765</definedName>
    <definedName name="DIRECTO4.30">[74]APU!$U$9826</definedName>
    <definedName name="DIRECTO4.31">[74]APU!$U$9887</definedName>
    <definedName name="DIRECTO4.32">[74]APU!$U$9948</definedName>
    <definedName name="DIRECTO4.33">[74]APU!$U$10009</definedName>
    <definedName name="DIRECTO4.34">[74]APU!$U$10070</definedName>
    <definedName name="DIRECTO4.35">[74]APU!$U$11595</definedName>
    <definedName name="DIRECTO4.36">[74]APU!$U$11656</definedName>
    <definedName name="DIRECTO4.37">[74]APU!$U$15987</definedName>
    <definedName name="DIRECTO4.38">[74]APU!$U$15194</definedName>
    <definedName name="DIRECTO4.39">[74]APU!$U$14279</definedName>
    <definedName name="DIRECTO4.40">[74]APU!$U$14340</definedName>
    <definedName name="DIRECTO4.41">[74]APU!$U$14401</definedName>
    <definedName name="DIRECTO4.42">[74]APU!$U$14462</definedName>
    <definedName name="DIRECTO4.43">[74]APU!$U$14584</definedName>
    <definedName name="DIRECTO4.44">[74]APU!$U$16048</definedName>
    <definedName name="DIRECTO4.45">[74]APU!$U$16109</definedName>
    <definedName name="DIRECTO4.46">[74]APU!$U$14706</definedName>
    <definedName name="DIRECTO4.47">[74]APU!$U$15926</definedName>
    <definedName name="DIRECTO4.48">[74]APU!$U$16170</definedName>
    <definedName name="DIRECTO4.49">[74]APU!$U$16231</definedName>
    <definedName name="DIRECTO4.50">[74]APU!$U$16902</definedName>
    <definedName name="DIRECTO4.51">[74]APU!$U$17634</definedName>
    <definedName name="DIRECTO4.52">[74]APU!$U$17695</definedName>
    <definedName name="DIRECTO40">[74]APU!$U$2511</definedName>
    <definedName name="DIRECTO41">[74]APU!$U$2572</definedName>
    <definedName name="DIRECTO42">[74]APU!$U$2633</definedName>
    <definedName name="DIRECTO43">[74]APU!$U$2694</definedName>
    <definedName name="DIRECTO44">[74]APU!$U$2755</definedName>
    <definedName name="DIRECTO45">[74]APU!$U$2816</definedName>
    <definedName name="DIRECTO46">[74]APU!$U$2877</definedName>
    <definedName name="DIRECTO47">[74]APU!$U$2938</definedName>
    <definedName name="DIRECTO48">[74]APU!$U$2999</definedName>
    <definedName name="DIRECTO49">[74]APU!$U$3060</definedName>
    <definedName name="DIRECTO5">[74]APU!$U$376</definedName>
    <definedName name="DIRECTO5.100">[74]APU!$U$12449</definedName>
    <definedName name="DIRECTO5.101">[74]APU!$U$12510</definedName>
    <definedName name="DIRECTO5.104">[74]APU!$U$12571</definedName>
    <definedName name="DIRECTO5.105">[74]APU!$U$12632</definedName>
    <definedName name="DIRECTO5.106">[74]APU!$U$12693</definedName>
    <definedName name="DIRECTO5.107">[74]APU!$U$12754</definedName>
    <definedName name="DIRECTO5.108">[74]APU!$U$12815</definedName>
    <definedName name="DIRECTO5.109">[74]APU!$U$12876</definedName>
    <definedName name="DIRECTO5.111">[74]APU!$U$12937</definedName>
    <definedName name="DIRECTO5.112">[74]APU!$U$12998</definedName>
    <definedName name="DIRECTO5.113">[74]APU!$U$14767</definedName>
    <definedName name="DIRECTO5.114">[74]APU!$U$14828</definedName>
    <definedName name="DIRECTO5.115">[74]APU!$U$15072</definedName>
    <definedName name="DIRECTO5.53">[74]APU!$U$10131</definedName>
    <definedName name="DIRECTO5.54">[74]APU!$U$10192</definedName>
    <definedName name="DIRECTO5.55">[74]APU!$U$10253</definedName>
    <definedName name="DIRECTO5.56">[74]APU!$U$10314</definedName>
    <definedName name="DIRECTO5.57">[74]APU!$U$10375</definedName>
    <definedName name="DIRECTO5.58">[74]APU!$U$10436</definedName>
    <definedName name="DIRECTO5.59">[74]APU!$U$10497</definedName>
    <definedName name="DIRECTO5.60">[74]APU!$U$10558</definedName>
    <definedName name="DIRECTO5.61">[74]APU!$U$10619</definedName>
    <definedName name="DIRECTO5.62">[74]APU!$U$10680</definedName>
    <definedName name="DIRECTO5.63">[74]APU!$U$10741</definedName>
    <definedName name="DIRECTO5.64">[74]APU!$U$10802</definedName>
    <definedName name="DIRECTO5.65">[74]APU!$U$10863</definedName>
    <definedName name="DIRECTO5.66">[74]APU!$U$10924</definedName>
    <definedName name="DIRECTO5.67">[74]APU!$U$10985</definedName>
    <definedName name="DIRECTO5.68">[74]APU!$U$11046</definedName>
    <definedName name="DIRECTO5.69">[74]APU!$U$11107</definedName>
    <definedName name="DIRECTO5.70">[74]APU!$U$11168</definedName>
    <definedName name="DIRECTO5.71">[74]APU!$U$11229</definedName>
    <definedName name="DIRECTO5.72">[74]APU!$U$12022</definedName>
    <definedName name="DIRECTO5.73">[74]APU!$U$12083</definedName>
    <definedName name="DIRECTO5.74">[74]APU!$U$12144</definedName>
    <definedName name="DIRECTO5.77">[74]APU!$U$12205</definedName>
    <definedName name="DIRECTO5.78">[74]APU!$U$12327</definedName>
    <definedName name="DIRECTO5.79">[74]APU!$U$12388</definedName>
    <definedName name="DIRECTO5.80">[74]APU!$U$12266</definedName>
    <definedName name="DIRECTO5.82">[74]APU!$U$14035</definedName>
    <definedName name="DIRECTO5.83">[74]APU!$U$14096</definedName>
    <definedName name="DIRECTO5.84">[74]APU!$U$13364</definedName>
    <definedName name="DIRECTO5.85">[74]APU!$U$13425</definedName>
    <definedName name="DIRECTO5.86">[74]APU!$U$13486</definedName>
    <definedName name="DIRECTO5.87">[74]APU!$U$13547</definedName>
    <definedName name="DIRECTO5.88">[74]APU!$U$13608</definedName>
    <definedName name="DIRECTO5.89">[74]APU!$U$13669</definedName>
    <definedName name="DIRECTO5.90">[74]APU!$U$13730</definedName>
    <definedName name="DIRECTO5.91">[74]APU!$U$13791</definedName>
    <definedName name="DIRECTO5.92">[74]APU!$U$13852</definedName>
    <definedName name="DIRECTO5.93">[74]APU!$U$13913</definedName>
    <definedName name="DIRECTO5.94">[74]APU!$U$13974</definedName>
    <definedName name="DIRECTO5.95">[74]APU!$U$13059</definedName>
    <definedName name="DIRECTO5.96">[74]APU!$U$13120</definedName>
    <definedName name="DIRECTO5.97">[74]APU!$U$13181</definedName>
    <definedName name="DIRECTO5.98">[74]APU!$U$13242</definedName>
    <definedName name="DIRECTO5.99">[74]APU!$U$13303</definedName>
    <definedName name="DIRECTO50">[74]APU!$U$3121</definedName>
    <definedName name="DIRECTO51">[74]APU!$U$3182</definedName>
    <definedName name="DIRECTO52">[74]APU!$U$3243</definedName>
    <definedName name="DIRECTO53">[74]APU!$U$3304</definedName>
    <definedName name="DIRECTO54">[74]APU!$U$3365</definedName>
    <definedName name="DIRECTO55">[74]APU!$U$3426</definedName>
    <definedName name="DIRECTO56">[74]APU!$U$3487</definedName>
    <definedName name="DIRECTO57">[74]APU!$U$3548</definedName>
    <definedName name="DIRECTO58">[74]APU!$U$3609</definedName>
    <definedName name="DIRECTO59">[74]APU!$U$3670</definedName>
    <definedName name="DIRECTO6">[74]APU!$U$437</definedName>
    <definedName name="DIRECTO60">[74]APU!$U$3731</definedName>
    <definedName name="DIRECTO61">[74]APU!$U$3792</definedName>
    <definedName name="DIRECTO62">[74]APU!$U$3853</definedName>
    <definedName name="DIRECTO63">[74]APU!$U$3914</definedName>
    <definedName name="DIRECTO64">[74]APU!$U$3975</definedName>
    <definedName name="DIRECTO65">[74]APU!$U$4036</definedName>
    <definedName name="DIRECTO66">[74]APU!$U$4097</definedName>
    <definedName name="DIRECTO67">[74]APU!$U$4158</definedName>
    <definedName name="DIRECTO68">[74]APU!$U$4219</definedName>
    <definedName name="DIRECTO69">[74]APU!$U$4280</definedName>
    <definedName name="DIRECTO7">[74]APU!$U$498</definedName>
    <definedName name="DIRECTO7.12">[74]APU!$U$8305</definedName>
    <definedName name="DIRECTO7.13">[74]APU!$U$8366</definedName>
    <definedName name="DIRECTO7.14">[74]APU!$U$8427</definedName>
    <definedName name="DIRECTO7.15">[74]APU!$U$8488</definedName>
    <definedName name="DIRECTO7.16">[74]APU!$U$8606</definedName>
    <definedName name="DIRECTO7.17">[74]APU!$U$11290</definedName>
    <definedName name="DIRECTO7.18">[74]APU!$U$11351</definedName>
    <definedName name="DIRECTO7.19">[74]APU!$U$11412</definedName>
    <definedName name="DIRECTO7.20">[74]APU!$U$11473</definedName>
    <definedName name="DIRECTO7.21">[74]APU!$U$11534</definedName>
    <definedName name="DIRECTO7.22">[74]APU!$U$11717</definedName>
    <definedName name="DIRECTO7.23">[74]APU!$U$11778</definedName>
    <definedName name="DIRECTO7.24">[74]APU!$U$14645</definedName>
    <definedName name="DIRECTO7.25">[74]APU!$U$15255</definedName>
    <definedName name="DIRECTO7.26">[74]APU!$U$15316</definedName>
    <definedName name="DIRECTO7.27">[74]APU!$U$15377</definedName>
    <definedName name="DIRECTO7.28">[74]APU!$U$15438</definedName>
    <definedName name="DIRECTO7.29">[74]APU!$U$15499</definedName>
    <definedName name="DIRECTO7.30">[74]APU!$U$15560</definedName>
    <definedName name="DIRECTO7.31">[74]APU!$U$15621</definedName>
    <definedName name="DIRECTO7.32">[74]APU!$U$15682</definedName>
    <definedName name="DIRECTO7.33">[74]APU!$U$15743</definedName>
    <definedName name="DIRECTO7.34">[74]APU!$U$15804</definedName>
    <definedName name="DIRECTO7.35">[74]APU!$U$15865</definedName>
    <definedName name="DIRECTO7.36">[74]APU!$U$17085</definedName>
    <definedName name="DIRECTO7.37">[74]APU!$U$17268</definedName>
    <definedName name="DIRECTO7.38">[74]APU!$U$17207</definedName>
    <definedName name="DIRECTO7.39">[74]APU!$U$17390</definedName>
    <definedName name="DIRECTO7.40">[74]APU!$U$17451</definedName>
    <definedName name="DIRECTO7.41">[74]APU!$U$17512</definedName>
    <definedName name="DIRECTO7.42">[74]APU!$U$17146</definedName>
    <definedName name="DIRECTO7.43">[74]APU!$U$17573</definedName>
    <definedName name="DIRECTO7.44">[74]APU!$U$17329</definedName>
    <definedName name="DIRECTO70">[74]APU!$U$4341</definedName>
    <definedName name="DIRECTO71">[74]APU!$U$4402</definedName>
    <definedName name="DIRECTO72">[74]APU!$U$4463</definedName>
    <definedName name="DIRECTO73">[74]APU!$U$4524</definedName>
    <definedName name="DIRECTO74">[74]APU!$U$4585</definedName>
    <definedName name="DIRECTO75">[74]APU!$U$4646</definedName>
    <definedName name="DIRECTO76">[74]APU!$U$4707</definedName>
    <definedName name="DIRECTO77">[74]APU!$U$4768</definedName>
    <definedName name="DIRECTO78">[74]APU!$U$4829</definedName>
    <definedName name="DIRECTO79">[74]APU!$U$4890</definedName>
    <definedName name="DIRECTO8">[74]APU!$U$559</definedName>
    <definedName name="DIRECTO80">[74]APU!$U$4951</definedName>
    <definedName name="DIRECTO81">[74]APU!$U$5012</definedName>
    <definedName name="DIRECTO82">[74]APU!$U$5073</definedName>
    <definedName name="DIRECTO83">[74]APU!$U$5134</definedName>
    <definedName name="DIRECTO84">[74]APU!$U$5195</definedName>
    <definedName name="DIRECTO85">[74]APU!$U$5256</definedName>
    <definedName name="DIRECTO86">[74]APU!$U$5317</definedName>
    <definedName name="DIRECTO87">[74]APU!$U$5378</definedName>
    <definedName name="DIRECTO88">[74]APU!$U$5439</definedName>
    <definedName name="DIRECTO89">[74]APU!$U$5500</definedName>
    <definedName name="DIRECTO9">[74]APU!$U$620</definedName>
    <definedName name="DIRECTO9.1">[74]APU!$U$16597</definedName>
    <definedName name="DIRECTO9.2">[74]APU!$U$16658</definedName>
    <definedName name="DIRECTO9.3">[74]APU!$U$16719</definedName>
    <definedName name="DIRECTO9.4">[74]APU!$U$16780</definedName>
    <definedName name="DIRECTO9.5">[74]APU!$U$16841</definedName>
    <definedName name="DIRECTO90">[74]APU!$U$5561</definedName>
    <definedName name="DIRECTO91">[74]APU!$U$5622</definedName>
    <definedName name="DIRECTO92">[74]APU!$U$5683</definedName>
    <definedName name="DIRECTO93">[74]APU!$U$5744</definedName>
    <definedName name="DIRECTO94">[74]APU!$U$5805</definedName>
    <definedName name="DIRECTO95">[74]APU!$U$5866</definedName>
    <definedName name="DIRECTO96">[74]APU!$U$5927</definedName>
    <definedName name="DIRECTO97">[74]APU!$U$5988</definedName>
    <definedName name="DIRECTO98">[74]APU!$U$6049</definedName>
    <definedName name="DIRECTO99">[74]APU!$U$6110</definedName>
    <definedName name="DistanciasPRS7801">[75]Hoja1!$K$3:$L$55</definedName>
    <definedName name="DistanciasPRS9003">[75]Hoja1!$A$3:$B$52</definedName>
    <definedName name="DistanciasPRS9004">[75]Hoja1!$F$3:$G$33</definedName>
    <definedName name="Distribuciondeaceros">'[76]640,1 Acero Muros. Fy 420 M '!$M$58:$N$70</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[69]Sanitario!$AC$8:$AD$8</definedName>
    <definedName name="drf">#REF!</definedName>
    <definedName name="dry" hidden="1">{"via1",#N/A,TRUE,"general";"via2",#N/A,TRUE,"general";"via3",#N/A,TRUE,"general"}</definedName>
    <definedName name="Drywall">#REF!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racionMeses">#REF!</definedName>
    <definedName name="DuracionSemanas">#REF!</definedName>
    <definedName name="Dv">[69]Sanitario!$AC$7:$AD$7</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c">[12]Dimensiones!$B$11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[38]PRESUPUESTO!$E$7</definedName>
    <definedName name="el">#REF!</definedName>
    <definedName name="elaborado">"Cuadro de texto 84"</definedName>
    <definedName name="elaborado1">"Cuadro de texto 84"</definedName>
    <definedName name="emanto">#REF!</definedName>
    <definedName name="emanto_51">#REF!</definedName>
    <definedName name="eme">[0]!err</definedName>
    <definedName name="EMPRESA">#REF!</definedName>
    <definedName name="End_Bal">#REF!</definedName>
    <definedName name="ENE">#REF!</definedName>
    <definedName name="ENERO">[77]General!#REF!</definedName>
    <definedName name="ENEROA">[78]General!#REF!</definedName>
    <definedName name="Ensayos">#REF!</definedName>
    <definedName name="ENTRADASP">#REF!</definedName>
    <definedName name="EPS">#REF!</definedName>
    <definedName name="EQUI">[19]EQUIPOS!$1:$1048576</definedName>
    <definedName name="EQUIPO" localSheetId="0">#REF!</definedName>
    <definedName name="EQUIPO">#REF!</definedName>
    <definedName name="EQUIPO_1">[79]EQUIPO!$B$2:$D$36</definedName>
    <definedName name="Equipos">#REF!</definedName>
    <definedName name="EquiposEspeciales">#REF!</definedName>
    <definedName name="eqw" hidden="1">{"via1",#N/A,TRUE,"general";"via2",#N/A,TRUE,"general";"via3",#N/A,TRUE,"general"}</definedName>
    <definedName name="er">#REF!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[80]TARIF2002!#REF!</definedName>
    <definedName name="ERROR5">[80]TARIF2002!#REF!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ALERA">[13]A.P.U.!$G$367</definedName>
    <definedName name="ESP220.1">'[81]220.1'!$H$52</definedName>
    <definedName name="ESP320.1">'[82]320.1'!$H$52</definedName>
    <definedName name="ESP330.1">'[81]330.1'!$H$52</definedName>
    <definedName name="ESP330.2">'[82]330.2'!$H$52</definedName>
    <definedName name="ESP640.1.2">'[81]640.1.2'!$H$50</definedName>
    <definedName name="ESP673.1">'[81]673.1'!$H$49</definedName>
    <definedName name="ESP673.2">'[81]673.2'!$H$53</definedName>
    <definedName name="ESP700.1">'[82]700.1'!$H$52</definedName>
    <definedName name="ESPECIFICACION" localSheetId="0">#REF!</definedName>
    <definedName name="ESPECIFICACION">#REF!</definedName>
    <definedName name="Especificación" localSheetId="0">#REF!</definedName>
    <definedName name="Especificación">#REF!</definedName>
    <definedName name="EST10A">#REF!</definedName>
    <definedName name="EST10V1">#REF!</definedName>
    <definedName name="EST11A">#REF!</definedName>
    <definedName name="ESTMETC">[13]INSUMOS!$D$66</definedName>
    <definedName name="et">[12]Dimensiones!$D$11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AV">#REF!</definedName>
    <definedName name="exCEL">#REF!</definedName>
    <definedName name="exCEL_51">#REF!</definedName>
    <definedName name="Excel_BuiltIn__FilterDatabase_2">'[83]Presup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[70]SKJ452!#REF!</definedName>
    <definedName name="Excel_BuiltIn_Print_Titles_10_51">#REF!</definedName>
    <definedName name="Excel_BuiltIn_Print_Titles_11">[70]ITA878!#REF!</definedName>
    <definedName name="Excel_BuiltIn_Print_Titles_11_51">#REF!</definedName>
    <definedName name="Excel_BuiltIn_Print_Titles_12">'[70]AEA-944'!#REF!</definedName>
    <definedName name="Excel_BuiltIn_Print_Titles_12_51">#REF!</definedName>
    <definedName name="Excel_BuiltIn_Print_Titles_13">'[70]DUB-823'!#REF!</definedName>
    <definedName name="Excel_BuiltIn_Print_Titles_13_51">#REF!</definedName>
    <definedName name="Excel_BuiltIn_Print_Titles_14">'[70]GPI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[70]XXJ617!#REF!</definedName>
    <definedName name="Excel_BuiltIn_Print_Titles_19_51">#REF!</definedName>
    <definedName name="Excel_BuiltIn_Print_Titles_20">#REF!</definedName>
    <definedName name="Excel_BuiltIn_Print_Titles_20_51">#REF!</definedName>
    <definedName name="Excel_BuiltIn_Print_Titles_21">[70]SNG_855!#REF!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'[84]COSTOS CAMPAMENTO'!#REF!</definedName>
    <definedName name="Excel_BuiltIn_Print_Titles_5">'[70]VEA 374'!#REF!</definedName>
    <definedName name="Excel_BuiltIn_Print_Titles_5_51">#REF!</definedName>
    <definedName name="Excel_BuiltIn_Print_Titles_5_XX">'[70]VEA 374'!#REF!</definedName>
    <definedName name="Excel_BuiltIn_Print_Titles_5_XX_51">#REF!</definedName>
    <definedName name="Excel_BuiltIn_Print_Titles_6">#REF!</definedName>
    <definedName name="Excel_BuiltIn_Print_Titles_6_51">#REF!</definedName>
    <definedName name="Excel_BuiltIn_Print_Titles_7">[70]HFB024!#REF!</definedName>
    <definedName name="Excel_BuiltIn_Print_Titles_7_51">#REF!</definedName>
    <definedName name="Excel_BuiltIn_Print_Titles_8">#REF!</definedName>
    <definedName name="Excel_BuiltIn_Print_Titles_8_51">#REF!</definedName>
    <definedName name="Excel_BuiltIn_Print_Titles_9">[70]PAJ825!#REF!</definedName>
    <definedName name="Excel_BuiltIn_Print_Titles_9_51">#REF!</definedName>
    <definedName name="EXCROC">'[85]Análisis de precios'!$H$52</definedName>
    <definedName name="Extra_Pay">#REF!</definedName>
    <definedName name="Extract">#REF!</definedName>
    <definedName name="fa">#REF!</definedName>
    <definedName name="FABI">Scheduled_Payment+Extra_Payment</definedName>
    <definedName name="FABIAN">IF([0]!Loan_Amount*[0]!Interest_Rate*[0]!Loan_Years*[0]!Loan_Start&gt;0,1,0)</definedName>
    <definedName name="FAC" hidden="1">#REF!</definedName>
    <definedName name="FACIL">[86]General!#REF!</definedName>
    <definedName name="FactorCostoPotencia">[65]Modelo!#REF!</definedName>
    <definedName name="FactorMultFinal">#REF!</definedName>
    <definedName name="FactorMultiplicaCalculado">#REF!</definedName>
    <definedName name="FACTURADO">'[87]Itemes Renovación'!#REF!</definedName>
    <definedName name="fb">#REF!</definedName>
    <definedName name="fd" localSheetId="0">'[54]A. P. U.'!#REF!</definedName>
    <definedName name="fd">'[55]A.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BRERO">[18]General!#REF!</definedName>
    <definedName name="FECH">[30]DATOS!$D$6</definedName>
    <definedName name="FECHA">#REF!</definedName>
    <definedName name="FENREO">[88]General!#REF!</definedName>
    <definedName name="fer">'[40]Res-Accide-10'!#REF!</definedName>
    <definedName name="ferfer" hidden="1">{"via1",#N/A,TRUE,"general";"via2",#N/A,TRUE,"general";"via3",#N/A,TRUE,"general"}</definedName>
    <definedName name="FERNANDO">[18]General!#REF!</definedName>
    <definedName name="Ferreteria">#REF!</definedName>
    <definedName name="Festivos">'[89]días habiles 2015'!$D$2:$D$21</definedName>
    <definedName name="fevenad1">[6]Datos!$B$9</definedName>
    <definedName name="fevenad2">[6]Datos!$B$10</definedName>
    <definedName name="fevenin">[6]Datos!$B$8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RANC">#REF!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_de_semana">'[89]días habiles 2015'!$M$1:$M$2</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'[46]CIRCUITOS CODENSA'!#REF!</definedName>
    <definedName name="FONDOPEN">#REF!</definedName>
    <definedName name="FORMAL">#REF!</definedName>
    <definedName name="FORMALE">#REF!</definedName>
    <definedName name="FORMALETA">[90]INSUMOS!$D$1398</definedName>
    <definedName name="Formaletas">#REF!</definedName>
    <definedName name="Formulario">+[91]Formular!$B$7:$G$71</definedName>
    <definedName name="FORMVA">#REF!</definedName>
    <definedName name="FOTO">#REF!</definedName>
    <definedName name="FOTOS">[92]!absc</definedName>
    <definedName name="FPIN">#REF!</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[12]Dimensiones!$D$12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Viajes">#REF!</definedName>
    <definedName name="GATO">[93]General!#REF!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sinteticos">#REF!</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[28]MATERIALES!$D$3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fd">'[46]CIRCUITOS CODENSA'!#REF!</definedName>
    <definedName name="gsfsf" hidden="1">{"via1",#N/A,TRUE,"general";"via2",#N/A,TRUE,"general";"via3",#N/A,TRUE,"general"}</definedName>
    <definedName name="GT">[94]BASE!$C$4:$H$255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[69]Sanitario!$AC$6:$AD$6</definedName>
    <definedName name="hbfdhrw" hidden="1">{"TAB1",#N/A,TRUE,"GENERAL";"TAB2",#N/A,TRUE,"GENERAL";"TAB3",#N/A,TRUE,"GENERAL";"TAB4",#N/A,TRUE,"GENERAL";"TAB5",#N/A,TRUE,"GENERAL"}</definedName>
    <definedName name="hc">[12]Dimensiones!$B$10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[12]Dimensiones!$D$9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[12]Dimensiones!$D$8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DATE(YEAR([0]!Loan_Start),MONTH([0]!Loan_Start)+Payment_Number,DAY([0]!Loan_Start))</definedName>
    <definedName name="HOJA1" localSheetId="0">#REF!</definedName>
    <definedName name="HOJA1">#REF!</definedName>
    <definedName name="HOJA444">DATE(YEAR([0]!Loan_Start),MONTH([0]!Loan_Start)+Payment_Number,DAY([0]!Loan_Start))</definedName>
    <definedName name="HOJA8">#REF!</definedName>
    <definedName name="HonoraProfesionales">#REF!</definedName>
    <definedName name="HonoraTecnicos">#REF!</definedName>
    <definedName name="HORA2">'[95]Itemes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'[96]Itemes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d">#REF!</definedName>
    <definedName name="IF" localSheetId="0">'[55]A. P. U.'!#REF!</definedName>
    <definedName name="IF">'[55]A.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[6]Datos!$B$20</definedName>
    <definedName name="Impacto">#REF!</definedName>
    <definedName name="IMPERM">#REF!</definedName>
    <definedName name="Impermeabilizantes">#REF!</definedName>
    <definedName name="ImpPolizasConsultoria">#REF!</definedName>
    <definedName name="ImpPolizasObra">#REF!</definedName>
    <definedName name="IMPRE">#REF!</definedName>
    <definedName name="Imprev">[50]PRESUPUESTO!$F$405</definedName>
    <definedName name="IMPREVISTOS">'[28]Formulario N° 4'!$F$130</definedName>
    <definedName name="IMPRIM">#REF!</definedName>
    <definedName name="INDI">#N/A</definedName>
    <definedName name="INDICE">'[19]INDICE ALFABETICO'!$1:$1048576</definedName>
    <definedName name="inf" localSheetId="0">#REF!</definedName>
    <definedName name="inf">#REF!</definedName>
    <definedName name="INFG">#REF!</definedName>
    <definedName name="Ing">#REF!</definedName>
    <definedName name="Inicio">[36]BASES!$E$26</definedName>
    <definedName name="Inst.Electricas">#REF!</definedName>
    <definedName name="Inst.Hidrosanitarias">#REF!</definedName>
    <definedName name="Instalacion">#REF!</definedName>
    <definedName name="INSUMOS">#REF!</definedName>
    <definedName name="Insumos_auxiliares">[97]Insumos!#REF!</definedName>
    <definedName name="Insumos_basicos">#REF!</definedName>
    <definedName name="int">[6]Datos!$B$16</definedName>
    <definedName name="Interest_Rate">#REF!</definedName>
    <definedName name="Interventor">[62]Datos!$B$5</definedName>
    <definedName name="INV">#REF!</definedName>
    <definedName name="INV_11">'[98]PR 1'!$A$2:$N$655</definedName>
    <definedName name="io">#REF!</definedName>
    <definedName name="io0ioprhyi0i90ryi90">#REF!</definedName>
    <definedName name="IOUHH">[0]!err</definedName>
    <definedName name="ir">#REF!</definedName>
    <definedName name="irrigador">#REF!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10">[74]APU!$E$14843</definedName>
    <definedName name="ITEM2.11">[74]APU!$E$14904</definedName>
    <definedName name="ITEM2.12">[74]APU!$E$14965</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15">[74]APU!$E$8621</definedName>
    <definedName name="ITEM3.16">[74]APU!$E$8682</definedName>
    <definedName name="ITEM3.17">[74]APU!$E$8743</definedName>
    <definedName name="ITEM3.18">[74]APU!$E$8804</definedName>
    <definedName name="ITEM3.19">[74]APU!$E$8865</definedName>
    <definedName name="ITEM3.20">[74]APU!$E$8926</definedName>
    <definedName name="ITEM3.21">[74]APU!$E$11915</definedName>
    <definedName name="ITEM3.22">[74]APU!$E$14477</definedName>
    <definedName name="ITEM3.23">[74]APU!$E$15087</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[74]APU!$E$9170</definedName>
    <definedName name="ITEM4.21">[74]APU!$E$9231</definedName>
    <definedName name="ITEM4.22">[74]APU!$E$9292</definedName>
    <definedName name="ITEM4.23">[74]APU!$E$9353</definedName>
    <definedName name="ITEM4.24">[74]APU!$E$9414</definedName>
    <definedName name="ITEM4.25">[74]APU!$E$9475</definedName>
    <definedName name="ITEM4.26">[74]APU!$E$9536</definedName>
    <definedName name="ITEM4.27">[74]APU!$E$9597</definedName>
    <definedName name="ITEM4.28">[74]APU!$E$9658</definedName>
    <definedName name="ITEM4.29">[74]APU!$E$9719</definedName>
    <definedName name="ITEM4.30">[74]APU!$E$9780</definedName>
    <definedName name="ITEM4.31">[74]APU!$E$9841</definedName>
    <definedName name="ITEM4.32">[74]APU!$E$9902</definedName>
    <definedName name="ITEM4.33">[74]APU!$E$9963</definedName>
    <definedName name="ITEM4.34">[74]APU!$E$10024</definedName>
    <definedName name="ITEM4.35">[74]APU!$E$11549</definedName>
    <definedName name="ITEM4.36">[74]APU!$E$11610</definedName>
    <definedName name="ITEM4.37">[74]APU!$E$15941</definedName>
    <definedName name="ITEM4.38">[74]APU!$E$15148</definedName>
    <definedName name="ITEM4.39">[74]APU!$E$14233</definedName>
    <definedName name="ITEM4.40">[74]APU!$E$14294</definedName>
    <definedName name="ITEM4.41">[74]APU!$E$14355</definedName>
    <definedName name="ITEM4.42">[74]APU!$E$14416</definedName>
    <definedName name="ITEM4.43">[74]APU!$E$14538</definedName>
    <definedName name="ITEM4.44">[74]APU!$E$16002</definedName>
    <definedName name="ITEM4.45">[74]APU!$E$16063</definedName>
    <definedName name="ITEM4.46">[74]APU!$E$14660</definedName>
    <definedName name="item420">#REF!</definedName>
    <definedName name="item450.2P">#REF!</definedName>
    <definedName name="ITEM5.100">[74]APU!$E$12403</definedName>
    <definedName name="ITEM5.101">[74]APU!$E$12464</definedName>
    <definedName name="ITEM5.104">[74]APU!$E$12525</definedName>
    <definedName name="ITEM5.105">[74]APU!$E$12586</definedName>
    <definedName name="ITEM5.106">[74]APU!$E$12647</definedName>
    <definedName name="ITEM5.107">[74]APU!$E$12708</definedName>
    <definedName name="ITEM5.108">[74]APU!$E$12769</definedName>
    <definedName name="ITEM5.109">[74]APU!$E$12830</definedName>
    <definedName name="ITEM5.111">[74]APU!$E$12891</definedName>
    <definedName name="ITEM5.112">[74]APU!$E$12952</definedName>
    <definedName name="ITEM5.113">[74]APU!$E$14721</definedName>
    <definedName name="ITEM5.114">[74]APU!$E$14782</definedName>
    <definedName name="ITEM5.115">[74]APU!$E$15026</definedName>
    <definedName name="ITEM5.53">[74]APU!$E$10085</definedName>
    <definedName name="ITEM5.54">[74]APU!$E$10146</definedName>
    <definedName name="ITEM5.55">[74]APU!$E$10207</definedName>
    <definedName name="ITEM5.56">[74]APU!$E$10268</definedName>
    <definedName name="ITEM5.57">[74]APU!$E$10329</definedName>
    <definedName name="ITEM5.58">[74]APU!$E$10390</definedName>
    <definedName name="ITEM5.59">[74]APU!$E$10451</definedName>
    <definedName name="ITEM5.60">[74]APU!$E$10512</definedName>
    <definedName name="ITEM5.61">[74]APU!$E$10573</definedName>
    <definedName name="ITEM5.62">[74]APU!$E$10634</definedName>
    <definedName name="ITEM5.63">[74]APU!$E$10695</definedName>
    <definedName name="ITEM5.64">[74]APU!$E$10756</definedName>
    <definedName name="ITEM5.65">[74]APU!$E$10817</definedName>
    <definedName name="ITEM5.66">[74]APU!$E$10878</definedName>
    <definedName name="ITEM5.67">[74]APU!$E$10939</definedName>
    <definedName name="ITEM5.68">[74]APU!$E$11000</definedName>
    <definedName name="ITEM5.69">[74]APU!$E$11061</definedName>
    <definedName name="ITEM5.70">[74]APU!$E$11122</definedName>
    <definedName name="ITEM5.71">[74]APU!$E$11183</definedName>
    <definedName name="ITEM5.72">[74]APU!$E$11976</definedName>
    <definedName name="ITEM5.73">[74]APU!$E$12037</definedName>
    <definedName name="ITEM5.74">[74]APU!$E$12098</definedName>
    <definedName name="ITEM5.77">[74]APU!$E$12159</definedName>
    <definedName name="ITEM5.78">[74]APU!$E$12281</definedName>
    <definedName name="ITEM5.79">[74]APU!$E$12342</definedName>
    <definedName name="ITEM5.80">[74]APU!$E$12220</definedName>
    <definedName name="ITEM5.82">[74]APU!$E$13989</definedName>
    <definedName name="ITEM5.83">[74]APU!$E$14050</definedName>
    <definedName name="ITEM5.84">[74]APU!$E$13318</definedName>
    <definedName name="ITEM5.85">[74]APU!$E$13379</definedName>
    <definedName name="ITEM5.86">[74]APU!$E$13440</definedName>
    <definedName name="ITEM5.87">[74]APU!$E$13501</definedName>
    <definedName name="ITEM5.88">[74]APU!$E$13562</definedName>
    <definedName name="ITEM5.89">[74]APU!$E$13623</definedName>
    <definedName name="ITEM5.90">[74]APU!$E$13684</definedName>
    <definedName name="ITEM5.91">[74]APU!$E$13745</definedName>
    <definedName name="ITEM5.92">[74]APU!$E$13806</definedName>
    <definedName name="ITEM5.93">[74]APU!$E$13867</definedName>
    <definedName name="ITEM5.94">[74]APU!$E$13928</definedName>
    <definedName name="ITEM5.95">[74]APU!$E$13013</definedName>
    <definedName name="ITEM5.96">[74]APU!$E$13074</definedName>
    <definedName name="ITEM5.97">[74]APU!$E$13135</definedName>
    <definedName name="ITEM5.98">[74]APU!$E$13196</definedName>
    <definedName name="ITEM5.99">[74]APU!$E$13257</definedName>
    <definedName name="ITEM521">[73]ITEMS!$A$522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[74]APU!$E$7589</definedName>
    <definedName name="ITEM7.10">[74]APU!$E$8138</definedName>
    <definedName name="ITEM7.11">[74]APU!$E$8199</definedName>
    <definedName name="ITEM7.12">[74]APU!$E$8259</definedName>
    <definedName name="ITEM7.13">[74]APU!$E$8320</definedName>
    <definedName name="ITEM7.14">[74]APU!$E$8381</definedName>
    <definedName name="ITEM7.15">[74]APU!$E$8442</definedName>
    <definedName name="ITEM7.16">[74]APU!$E$8560</definedName>
    <definedName name="ITEM7.17">[74]APU!$E$11244</definedName>
    <definedName name="ITEM7.18">[74]APU!$E$11305</definedName>
    <definedName name="ITEM7.19">[74]APU!$E$11366</definedName>
    <definedName name="ITEM7.2">[74]APU!$E$7650</definedName>
    <definedName name="ITEM7.20">[74]APU!$E$11427</definedName>
    <definedName name="ITEM7.21">[74]APU!$E$11488</definedName>
    <definedName name="ITEM7.22">[74]APU!$E$11671</definedName>
    <definedName name="ITEM7.23">[74]APU!$E$11732</definedName>
    <definedName name="ITEM7.24">[74]APU!$E$14599</definedName>
    <definedName name="ITEM7.25">[74]APU!$E$15209</definedName>
    <definedName name="ITEM7.26">[74]APU!$E$15270</definedName>
    <definedName name="ITEM7.27">[74]APU!$E$15331</definedName>
    <definedName name="ITEM7.28">[74]APU!$E$15392</definedName>
    <definedName name="ITEM7.29">[74]APU!$E$15453</definedName>
    <definedName name="ITEM7.3">[74]APU!$E$7711</definedName>
    <definedName name="ITEM7.30">[74]APU!$E$15514</definedName>
    <definedName name="ITEM7.31">[74]APU!$E$15575</definedName>
    <definedName name="ITEM7.32">[74]APU!$E$15636</definedName>
    <definedName name="ITEM7.33">[74]APU!$E$15697</definedName>
    <definedName name="ITEM7.34">[74]APU!$E$15758</definedName>
    <definedName name="ITEM7.35">[74]APU!$E$15819</definedName>
    <definedName name="ITEM7.4">[74]APU!$E$7772</definedName>
    <definedName name="ITEM7.5">[74]APU!$E$7833</definedName>
    <definedName name="ITEM7.6">[74]APU!$E$7894</definedName>
    <definedName name="ITEM7.7">[74]APU!$E$7955</definedName>
    <definedName name="ITEM7.8">[74]APU!$E$8016</definedName>
    <definedName name="ITEM7.9">[74]APU!$E$8077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[99]INDICE!$A$3:$F$400</definedName>
    <definedName name="Ítems">#REF!</definedName>
    <definedName name="ITT">#REF!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[30]DATOS!$D$11</definedName>
    <definedName name="IVAConsultoria">#REF!</definedName>
    <definedName name="IVASobreUtilidad">#REF!</definedName>
    <definedName name="IvaSUtl">[50]PRESUPUESTO!$F$408</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ARZ">#REF!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[100]General!#REF!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ornal">[31]Jornal!$A$12:$I$31</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bkvb">#REF!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[101]General!#REF!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[102]items!$C$4:$J$247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[17]!absc</definedName>
    <definedName name="Ladrillos">#REF!</definedName>
    <definedName name="Last_Row">#N/A</definedName>
    <definedName name="LE">'[103]Listado de equipos'!$A$8:$A$39</definedName>
    <definedName name="LEBM">#REF!</definedName>
    <definedName name="lia">#REF!</definedName>
    <definedName name="LICITACION" localSheetId="0">#REF!</definedName>
    <definedName name="LICITACION">#REF!</definedName>
    <definedName name="LIMA">#REF!</definedName>
    <definedName name="LINA">[52]General!$N$12:$N$1485</definedName>
    <definedName name="linc1">[12]Dimensiones!$B$15</definedName>
    <definedName name="linc2">[12]Dimensiones!$B$19</definedName>
    <definedName name="linc3">[12]Dimensiones!$B$23</definedName>
    <definedName name="linc4">[12]Dimensiones!$B$27</definedName>
    <definedName name="linc5">[12]Dimensiones!$B$31</definedName>
    <definedName name="LINEA">[104]CONT_ADI!#REF!</definedName>
    <definedName name="LISBASE1">'[105]Lista Base'!$A$4:$C$2691</definedName>
    <definedName name="LISBASE2">'[106]Lista Base'!$A$4:$D$1999</definedName>
    <definedName name="List_cuadrillas">[67]Salarios!$D$8:$P$8</definedName>
    <definedName name="LISTADO">'[107] Código Precios 2004'!$A$2:$D$3722</definedName>
    <definedName name="LISTADOEQUIPOS">[24]Equipo!$A$16:$A$80</definedName>
    <definedName name="LISTADOMATERIALES">[24]Material!$A$11:$A$1009</definedName>
    <definedName name="LISTADOMO">[24]M.Obra!$A$21:$A$50</definedName>
    <definedName name="LISTADOTRANSPORTES">[24]Transp.!$A$16:$A$50</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[100]General!#REF!</definedName>
    <definedName name="lllllh" hidden="1">{"via1",#N/A,TRUE,"general";"via2",#N/A,TRUE,"general";"via3",#N/A,TRUE,"general"}</definedName>
    <definedName name="lllllllo" hidden="1">{"via1",#N/A,TRUE,"general";"via2",#N/A,TRUE,"general";"via3",#N/A,TRUE,"general"}</definedName>
    <definedName name="LM">'[103]Listado de materiales'!$A$5:$A$57</definedName>
    <definedName name="LÑP">#REF!</definedName>
    <definedName name="lo">#REF!</definedName>
    <definedName name="Loan_Amount">#REF!</definedName>
    <definedName name="Loan_Start">#REF!</definedName>
    <definedName name="Loan_Years">#REF!</definedName>
    <definedName name="loc">[108]INDICE!#REF!</definedName>
    <definedName name="LOCA" localSheetId="0">#N/A</definedName>
    <definedName name="LOCA">[41]!absc</definedName>
    <definedName name="LOCA1" localSheetId="0">#N/A</definedName>
    <definedName name="LOCA1">[41]!absc</definedName>
    <definedName name="LOCA2">[109]!absc</definedName>
    <definedName name="LOCALIZACION">#REF!</definedName>
    <definedName name="LOCALIZACION_Y_REPLANTEO">#REF!</definedName>
    <definedName name="LOCALIZACIÓN_Y_REPLANTEO._ESTRUCTURAS" localSheetId="0">#REF!</definedName>
    <definedName name="LOCALIZACIÓN_Y_REPLANTEO._ESTRUCTURAS">[110]INDICE!#REF!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'[46]CIRCUITOS CODENSA'!#REF!</definedName>
    <definedName name="lplpl" hidden="1">{"via1",#N/A,TRUE,"general";"via2",#N/A,TRUE,"general";"via3",#N/A,TRUE,"general"}</definedName>
    <definedName name="lsttros">#REF!</definedName>
    <definedName name="LT">'[103]Listado de transportes'!$A$6:$A$10</definedName>
    <definedName name="lucy" hidden="1">{"TAB1",#N/A,TRUE,"GENERAL";"TAB2",#N/A,TRUE,"GENERAL";"TAB3",#N/A,TRUE,"GENERAL";"TAB4",#N/A,TRUE,"GENERAL";"TAB5",#N/A,TRUE,"GENERAL"}</definedName>
    <definedName name="LUISA">#REF!</definedName>
    <definedName name="lun">'[40]Res-Accide-10'!#REF!</definedName>
    <definedName name="LUNA">[18]General!#REF!</definedName>
    <definedName name="m">#REF!</definedName>
    <definedName name="M.O" comment="Mano de obra">[51]M.Obra!$B$35:$B$42</definedName>
    <definedName name="MA">'[40]Res-Accide-10'!#REF!</definedName>
    <definedName name="mac">#REF!</definedName>
    <definedName name="Maderas">#REF!</definedName>
    <definedName name="maestro">#REF!</definedName>
    <definedName name="mafdsf" hidden="1">{"via1",#N/A,TRUE,"general";"via2",#N/A,TRUE,"general";"via3",#N/A,TRUE,"general"}</definedName>
    <definedName name="MAL">'[111]Estado Resumen'!#REF!&lt;2.5</definedName>
    <definedName name="MALLA2">#REF!</definedName>
    <definedName name="MALO">'[112]ESTADO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'[113]Datos-Gráfica-Apartada'!#REF!</definedName>
    <definedName name="MANODEOBRA">[24]M.Obra!$A$21:$I$50</definedName>
    <definedName name="mantenimiento">'[114]COSTOS OFICINA'!#REF!</definedName>
    <definedName name="mao" hidden="1">{"TAB1",#N/A,TRUE,"GENERAL";"TAB2",#N/A,TRUE,"GENERAL";"TAB3",#N/A,TRUE,"GENERAL";"TAB4",#N/A,TRUE,"GENERAL";"TAB5",#N/A,TRUE,"GENERAL"}</definedName>
    <definedName name="maow" hidden="1">{"via1",#N/A,TRUE,"general";"via2",#N/A,TRUE,"general";"via3",#N/A,TRUE,"general"}</definedName>
    <definedName name="MAQUINAR">[57]Insum!$A$68:$H$98</definedName>
    <definedName name="Maquinaria">#N/A</definedName>
    <definedName name="mar">'[40]Res-Accide-10'!#REF!</definedName>
    <definedName name="MARAVILLA" hidden="1">{"PRES REHAB ARM-PER POR ITEMS  KM A KM",#N/A,TRUE,"Rehabilitacion Arm-Per"}</definedName>
    <definedName name="marcela">[115]General!#REF!</definedName>
    <definedName name="maria">[115]General!#REF!</definedName>
    <definedName name="MARILUZ">[78]General!#REF!</definedName>
    <definedName name="MARINAS">[116]General!#REF!</definedName>
    <definedName name="MARS">#REF!</definedName>
    <definedName name="MARTA">IF([0]!Loan_Amount*[0]!Interest_Rate*[0]!Loan_Years*[0]!Loan_Start&gt;0,1,0)</definedName>
    <definedName name="MARTHA">[42]DATOS!$A$9</definedName>
    <definedName name="martillo">#REF!</definedName>
    <definedName name="MARY">[115]General!#REF!</definedName>
    <definedName name="MARYLUZ" hidden="1">{"PRES REHAB ARM-PER POR ITEMS  KM A KM",#N/A,TRUE,"Rehabilitacion Arm-Per"}</definedName>
    <definedName name="marzito">[117]General!#REF!</definedName>
    <definedName name="MARZO">[18]General!#REF!</definedName>
    <definedName name="masor" hidden="1">{"via1",#N/A,TRUE,"general";"via2",#N/A,TRUE,"general";"via3",#N/A,TRUE,"general"}</definedName>
    <definedName name="MAT" localSheetId="0">#REF!</definedName>
    <definedName name="MAT">#REF!</definedName>
    <definedName name="mate">[19]MATERIALES!$1:$1048576</definedName>
    <definedName name="MATER">[79]MATERIAL!$B$3:$B$580</definedName>
    <definedName name="MATERIAL">#REF!</definedName>
    <definedName name="materiales">[118]materiales!$A$7:$A$1317</definedName>
    <definedName name="matriz">#REF!,#REF!</definedName>
    <definedName name="MATRIZRICS">'[119]RICS NUEVA HOJA DIARIA'!$A$1:$AB$42</definedName>
    <definedName name="MATSUB">[13]INSUMOS!$D$115</definedName>
    <definedName name="MAX">[120]INDICE!$1:$1048576</definedName>
    <definedName name="MAY">#REF!</definedName>
    <definedName name="MAYO">[18]General!#REF!</definedName>
    <definedName name="mdd" hidden="1">{"via1",#N/A,TRUE,"general";"via2",#N/A,TRUE,"general";"via3",#N/A,TRUE,"general"}</definedName>
    <definedName name="MEDARDO">[115]General!#REF!</definedName>
    <definedName name="meg" hidden="1">{"TAB1",#N/A,TRUE,"GENERAL";"TAB2",#N/A,TRUE,"GENERAL";"TAB3",#N/A,TRUE,"GENERAL";"TAB4",#N/A,TRUE,"GENERAL";"TAB5",#N/A,TRUE,"GENERAL"}</definedName>
    <definedName name="MES">#REF!</definedName>
    <definedName name="MESES">#REF!</definedName>
    <definedName name="MEZASF">#REF!</definedName>
    <definedName name="MEZCL">[13]INSUMOS!$D$158</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ínimo">#REF!</definedName>
    <definedName name="MIO">[121]INDICE!$1:$1048576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'[103]Calculo de Cuadrillas'!$A$4:$A$10</definedName>
    <definedName name="Montenegro">#REF!</definedName>
    <definedName name="MORT13">#REF!</definedName>
    <definedName name="MOTO">#REF!</definedName>
    <definedName name="MOTOBOMBA">#REF!</definedName>
    <definedName name="Motoniv">#REF!</definedName>
    <definedName name="motosierra">#REF!</definedName>
    <definedName name="mpdirint">[6]Datos!$B$18</definedName>
    <definedName name="mprelecon">[6]Datos!$B$15</definedName>
    <definedName name="mr">#REF!</definedName>
    <definedName name="MU">'[46]CIRCUITOS CODENSA'!#REF!</definedName>
    <definedName name="MUROCV">#REF!</definedName>
    <definedName name="MURTOLETE">#REF!</definedName>
    <definedName name="MZ">'[46]CIRCUITOS CODENSA'!#REF!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EWJ">#REF!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[3]!absc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[12]Dimensiones!$D$36</definedName>
    <definedName name="NoFacturable">#REF!</definedName>
    <definedName name="NOMBRE" localSheetId="0">#REF!</definedName>
    <definedName name="NOMBRE">#REF!</definedName>
    <definedName name="NOV">#REF!</definedName>
    <definedName name="NOVIEMBRE">MATCH(0.01,[9]!End_Bal,-1)+1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UNI">#REF!</definedName>
    <definedName name="NVOCD">[50]INSUMOS!$P$6</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[6]Datos!$B$4</definedName>
    <definedName name="OBJETO">#REF!</definedName>
    <definedName name="Obra" localSheetId="0">#REF!</definedName>
    <definedName name="Obra">#REF!</definedName>
    <definedName name="OBRAS">#REF!</definedName>
    <definedName name="obrero">#REF!</definedName>
    <definedName name="OBSERVACIONES">#REF!</definedName>
    <definedName name="OCT">#REF!</definedName>
    <definedName name="Of">#REF!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localSheetId="0"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rigenConsultoria">#REF!</definedName>
    <definedName name="OrigenObra">#REF!</definedName>
    <definedName name="ORO">#REF!</definedName>
    <definedName name="os">#REF!</definedName>
    <definedName name="OSCAR">#REF!</definedName>
    <definedName name="OTR">[122]Otros!#REF!</definedName>
    <definedName name="OTRO">[19]OTROS!$1:$1048576</definedName>
    <definedName name="otros">[118]otros!$A$6:$A$1235</definedName>
    <definedName name="p">#REF!</definedName>
    <definedName name="p0p0" hidden="1">{"via1",#N/A,TRUE,"general";"via2",#N/A,TRUE,"general";"via3",#N/A,TRUE,"general"}</definedName>
    <definedName name="P1_">#REF!</definedName>
    <definedName name="P2_">#REF!</definedName>
    <definedName name="P3_">#REF!</definedName>
    <definedName name="P4_">#REF!</definedName>
    <definedName name="P5_">#REF!</definedName>
    <definedName name="P6_">#REF!</definedName>
    <definedName name="P7_">#REF!</definedName>
    <definedName name="P8_">#REF!</definedName>
    <definedName name="PA">[67]PRESUPUESTO!#REF!</definedName>
    <definedName name="PAJARITA">#REF!</definedName>
    <definedName name="Paraguaycito">#REF!</definedName>
    <definedName name="PARBOX">#REF!</definedName>
    <definedName name="pasamanos">#REF!</definedName>
    <definedName name="Pav">#N/A</definedName>
    <definedName name="PAVRIG20">#REF!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[67]PRESUPUESTO!#REF!</definedName>
    <definedName name="pc">#REF!</definedName>
    <definedName name="PE">[67]PRESUPUESTO!#REF!</definedName>
    <definedName name="PEPE">[0]!err</definedName>
    <definedName name="PERIODO">[123]CUMPLIMIENTO!$M$5</definedName>
    <definedName name="PERRD">#REF!</definedName>
    <definedName name="PERRITO">[18]General!#REF!</definedName>
    <definedName name="PersonalProfesional">#REF!</definedName>
    <definedName name="PersonalTecnico">#REF!</definedName>
    <definedName name="PESO14.2">#REF!</definedName>
    <definedName name="PESO14.3">#REF!</definedName>
    <definedName name="PESO14.4">#REF!</definedName>
    <definedName name="pi">#REF!</definedName>
    <definedName name="PIA" hidden="1">#REF!</definedName>
    <definedName name="piedram">#REF!</definedName>
    <definedName name="PILOTE">#REF!</definedName>
    <definedName name="Pinos">#REF!</definedName>
    <definedName name="Pinturas">#REF!</definedName>
    <definedName name="PisosEnchapes">#REF!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[67]PRESUPUESTO!#REF!</definedName>
    <definedName name="Placa">#REF!</definedName>
    <definedName name="PLACALIG50">[13]A.P.U.!$G$482</definedName>
    <definedName name="PLAD" hidden="1">{"TAB1",#N/A,TRUE,"GENERAL";"TAB2",#N/A,TRUE,"GENERAL";"TAB3",#N/A,TRUE,"GENERAL";"TAB4",#N/A,TRUE,"GENERAL";"TAB5",#N/A,TRUE,"GENERAL"}</definedName>
    <definedName name="Plazo">[36]BASES!$E$27</definedName>
    <definedName name="PlazoAIU">#REF!</definedName>
    <definedName name="PlazoEnMeses">#REF!</definedName>
    <definedName name="PLDM">[90]INSUMOS!$D$683</definedName>
    <definedName name="Plegable">#REF!</definedName>
    <definedName name="PLPLUNN" hidden="1">{"TAB1",#N/A,TRUE,"GENERAL";"TAB2",#N/A,TRUE,"GENERAL";"TAB3",#N/A,TRUE,"GENERAL";"TAB4",#N/A,TRUE,"GENERAL";"TAB5",#N/A,TRUE,"GENERAL"}</definedName>
    <definedName name="PMT">#REF!</definedName>
    <definedName name="pñ">#REF!</definedName>
    <definedName name="po">#REF!</definedName>
    <definedName name="POCETAS">#REF!</definedName>
    <definedName name="POF">#REF!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0">#REF!</definedName>
    <definedName name="PRE">#REF!</definedName>
    <definedName name="PRECIO">[124]PRECIOS!$A$5:$M$161</definedName>
    <definedName name="precios">#REF!</definedName>
    <definedName name="PreciosBase">[60]INSUMOS!$L$2</definedName>
    <definedName name="Prefabricados">#REF!</definedName>
    <definedName name="PREST">#REF!</definedName>
    <definedName name="PRESTACIONES">[108]Otros!$D$5</definedName>
    <definedName name="PrestacionesSeguridadOtros">#REF!</definedName>
    <definedName name="PRESUPUESTADO">#REF!</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esional">#REF!</definedName>
    <definedName name="PrOfic">[36]BASES!$B$31</definedName>
    <definedName name="PROG" hidden="1">#REF!</definedName>
    <definedName name="programainv">[0]!err</definedName>
    <definedName name="PROP">[30]DATOS!$D$7</definedName>
    <definedName name="Proponente" localSheetId="0">#REF!</definedName>
    <definedName name="Proponente">#REF!</definedName>
    <definedName name="PROPUESTA2">#REF!</definedName>
    <definedName name="PRUEBA" localSheetId="0">[19]!absc</definedName>
    <definedName name="PRUEBA">[125]!absc</definedName>
    <definedName name="prueba1" localSheetId="0">[19]!absc</definedName>
    <definedName name="prueba1">[126]!absc</definedName>
    <definedName name="PRUEBA2" localSheetId="0">#REF!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NT">#REF!</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[80]TARIF2002!#REF!</definedName>
    <definedName name="QE_TE">[80]TARIF2002!#REF!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[80]TARIF2002!#REF!</definedName>
    <definedName name="QI_TI">[80]TARIF2002!#REF!</definedName>
    <definedName name="QN">[80]TARIF2002!#REF!</definedName>
    <definedName name="QN_QI">[80]TARIF2002!#REF!</definedName>
    <definedName name="QNS">[127]TARIF2002!#REF!</definedName>
    <definedName name="QQ">#REF!</definedName>
    <definedName name="QQQ" localSheetId="0">DATE(YEAR([0]!Loan_Start),MONTH([0]!Loan_Start)+Payment_Number,DAY([0]!Loan_Start))</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uimbaya">#REF!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[10]Hoja2!#REF!</definedName>
    <definedName name="rana">#REF!</definedName>
    <definedName name="rds">#REF!</definedName>
    <definedName name="RE">#N/A</definedName>
    <definedName name="recebo">#REF!</definedName>
    <definedName name="RECICLA">[128]EQUIPO!$D$14</definedName>
    <definedName name="Recorder">#REF!</definedName>
    <definedName name="RECURSOS">[91]Recursos!$A$6:$D$124</definedName>
    <definedName name="RED">[10]EST2!$AQ$2</definedName>
    <definedName name="REFPISC">#REF!</definedName>
    <definedName name="REG">'[111]Estado Resumen'!#REF!&gt;2.5</definedName>
    <definedName name="rege" hidden="1">{"TAB1",#N/A,TRUE,"GENERAL";"TAB2",#N/A,TRUE,"GENERAL";"TAB3",#N/A,TRUE,"GENERAL";"TAB4",#N/A,TRUE,"GENERAL";"TAB5",#N/A,TRUE,"GENERAL"}</definedName>
    <definedName name="regional">[48]CARRETERAS!$A$2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'[112]ESTADO VÍA-CRIT.TECNICO'!#REF!&gt;2.5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nicio">[0]!err</definedName>
    <definedName name="REJHE" hidden="1">{"via1",#N/A,TRUE,"general";"via2",#N/A,TRUE,"general";"via3",#N/A,TRUE,"general"}</definedName>
    <definedName name="RELACUION">#REF!</definedName>
    <definedName name="relecon">[6]Datos!$B$14</definedName>
    <definedName name="rell" localSheetId="0">#REF!</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'[48]GENERALIDADES '!$E$9</definedName>
    <definedName name="Resistenciaconductor">[65]Modelo!#REF!</definedName>
    <definedName name="RESTIT">#REF!</definedName>
    <definedName name="resul">#REF!</definedName>
    <definedName name="RESUMEN">#REF!</definedName>
    <definedName name="Retenc">[36]BASES!$E$31</definedName>
    <definedName name="RETRO">#REF!</definedName>
    <definedName name="retromartillo">#REF!</definedName>
    <definedName name="RETT">#REF!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CO">IF([0]!Loan_Amount*[0]!Interest_Rate*[0]!Loan_Years*[0]!Loan_Start&gt;0,1,0)</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C">#REF!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DATE(YEAR([0]!Loan_Start),MONTH([0]!Loan_Start)+Payment_Number,DAY([0]!Loan_Start))</definedName>
    <definedName name="rutu" hidden="1">{"via1",#N/A,TRUE,"general";"via2",#N/A,TRUE,"general";"via3",#N/A,TRUE,"general"}</definedName>
    <definedName name="RW">[129]items!$C$4:$J$248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[10]Hoja2!#REF!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[36]BASES!$E$41</definedName>
    <definedName name="sara">#REF!</definedName>
    <definedName name="SARD40">#REF!</definedName>
    <definedName name="SB">[67]PRESUPUESTO!#REF!</definedName>
    <definedName name="sbe">#REF!</definedName>
    <definedName name="sbgfbgdr" hidden="1">{"via1",#N/A,TRUE,"general";"via2",#N/A,TRUE,"general";"via3",#N/A,TRUE,"general"}</definedName>
    <definedName name="SbtPpto">[130]PRESUPUESTO!$G$356</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[67]PRESUPUESTO!#REF!</definedName>
    <definedName name="sec">[6]Datos!$B$12</definedName>
    <definedName name="seccion1">#REF!</definedName>
    <definedName name="seccion2">#REF!</definedName>
    <definedName name="SECTOR">#REF!</definedName>
    <definedName name="SEGUNDO">#REF!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'[46]CIRCUITOS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12">#N/A</definedName>
    <definedName name="SHARED_FORMULA_19">#N/A</definedName>
    <definedName name="SHARED_FORMULA_24">#N/A</definedName>
    <definedName name="SHARED_FORMULA_4">#N/A</definedName>
    <definedName name="si">#REF!</definedName>
    <definedName name="SIKA1">#REF!</definedName>
    <definedName name="SISISIS">[0]!err</definedName>
    <definedName name="SJ">'[46]CIRCUITOS CODENSA'!#REF!</definedName>
    <definedName name="sk">#REF!</definedName>
    <definedName name="SL">[67]PRESUPUESTO!#REF!</definedName>
    <definedName name="sm">#REF!</definedName>
    <definedName name="sn">#REF!</definedName>
    <definedName name="snw">#REF!</definedName>
    <definedName name="sñ">#REF!</definedName>
    <definedName name="so">#REF!</definedName>
    <definedName name="SOBREANCHO">[10]Hoja2!#REF!</definedName>
    <definedName name="SOCIAL">#REF!</definedName>
    <definedName name="SOL">#REF!</definedName>
    <definedName name="SOLAD">#REF!</definedName>
    <definedName name="Spanner_Auto_File">"F:\Proyectos\CEI\Tunja-Barbosa\tra2b.x2a"</definedName>
    <definedName name="Spanner_Auto_Select">#N/A</definedName>
    <definedName name="SQLÑLWDN">[50]PRESUPUESTO!$F$406</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IF([0]!Loan_Amount*[0]!Interest_Rate*[0]!Loan_Years*[0]!Loan_Start&gt;0,1,0)</definedName>
    <definedName name="sssssy" hidden="1">{"via1",#N/A,TRUE,"general";"via2",#N/A,TRUE,"general";"via3",#N/A,TRUE,"general"}</definedName>
    <definedName name="st">#REF!</definedName>
    <definedName name="STEEL">[13]A.P.U.!$G$453</definedName>
    <definedName name="stt" hidden="1">{"via1",#N/A,TRUE,"general";"via2",#N/A,TRUE,"general";"via3",#N/A,TRUE,"general"}</definedName>
    <definedName name="SU">'[46]CIRCUITOS CODENSA'!#REF!</definedName>
    <definedName name="SUBA">#REF!</definedName>
    <definedName name="SUBB">#REF!</definedName>
    <definedName name="SUBBASE">#REF!</definedName>
    <definedName name="SUBESTACIONES">'[131]OBRAS SES'!#REF!</definedName>
    <definedName name="SUBPRODUCTOS">#REF!</definedName>
    <definedName name="SUBR">#REF!</definedName>
    <definedName name="SUBTOTALMAT">'[67]2,2,6,1 Pilotes 0,30'!$I$19</definedName>
    <definedName name="SUCIO">#REF!</definedName>
    <definedName name="suma">[56]Hoja1!$F$60</definedName>
    <definedName name="Summary">#REF!</definedName>
    <definedName name="SUSTIT">#REF!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[3]!absc</definedName>
    <definedName name="t">[3]!absc</definedName>
    <definedName name="t5t5" hidden="1">{"TAB1",#N/A,TRUE,"GENERAL";"TAB2",#N/A,TRUE,"GENERAL";"TAB3",#N/A,TRUE,"GENERAL";"TAB4",#N/A,TRUE,"GENERAL";"TAB5",#N/A,TRUE,"GENERAL"}</definedName>
    <definedName name="TA">[67]PRESUPUESTO!#REF!</definedName>
    <definedName name="TAB">#REF!</definedName>
    <definedName name="TABLA" localSheetId="0">#REF!</definedName>
    <definedName name="TABLA">#REF!</definedName>
    <definedName name="TABLA_DE_CONTENIDO__A1">#REF!</definedName>
    <definedName name="tabla2">#REF!</definedName>
    <definedName name="TABLAB">[90]INSUMOS!$D$801</definedName>
    <definedName name="tabladatos">#REF!</definedName>
    <definedName name="TABLERO">[13]INSUMOS!$D$177</definedName>
    <definedName name="TACO">[13]INSUMOS!$D$179</definedName>
    <definedName name="TANQUE">#REF!</definedName>
    <definedName name="TARIFAS">[132]TARIFAS!$A$1:$F$52</definedName>
    <definedName name="TASA">#REF!</definedName>
    <definedName name="tb">#REF!</definedName>
    <definedName name="TC">[67]PRESUPUESTO!#REF!</definedName>
    <definedName name="TCD">'[133]Presupuesto '!$G$161</definedName>
    <definedName name="tdy" hidden="1">{"TAB1",#N/A,TRUE,"GENERAL";"TAB2",#N/A,TRUE,"GENERAL";"TAB3",#N/A,TRUE,"GENERAL";"TAB4",#N/A,TRUE,"GENERAL";"TAB5",#N/A,TRUE,"GENERAL"}</definedName>
    <definedName name="TE">[80]TARIF2002!#REF!</definedName>
    <definedName name="TECN">DATE(YEAR([0]!Loan_Start),MONTH([0]!Loan_Start)+Payment_Number,DAY([0]!Loan_Start))</definedName>
    <definedName name="Tecnico">#REF!</definedName>
    <definedName name="TELERA">[13]INSUMOS!$D$120</definedName>
    <definedName name="TER">[0]!err</definedName>
    <definedName name="TERM">[0]!err</definedName>
    <definedName name="TÉRMINOS">[0]!err</definedName>
    <definedName name="TERR">[38]PRESUPUESTO!$I$7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[80]TARIF2002!#REF!</definedName>
    <definedName name="TIEMPO">[37]BASES!$E$27</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IF([0]!Loan_Amount*[0]!Interest_Rate*[0]!Loan_Years*[0]!Loan_Start&gt;0,1,0)</definedName>
    <definedName name="TITO">IF(RICO,[0]!Header_Row+TUPI,[0]!Header_Row)</definedName>
    <definedName name="TITOF">IF(RICO,[0]!Header_Row+TUPI,[0]!Header_Row)</definedName>
    <definedName name="TITU">#REF!</definedName>
    <definedName name="TITULO" localSheetId="0">#REF!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sInsumos">[60]INSUMOS!$A$6:$G$3021</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0">#REF!</definedName>
    <definedName name="TOTAL">#REF!</definedName>
    <definedName name="Total_Interest">#REF!</definedName>
    <definedName name="Total_Kilometro_típico_aereo_11.4_kV">[134]c2.5y2.6!#REF!</definedName>
    <definedName name="Total_Kilometro_típico_aereo_34.5_kV">[134]c2.5y2.6!#REF!</definedName>
    <definedName name="Total_Kilometro_típico_aereo_rural_11.4kV">[134]c2.5y2.6!#REF!</definedName>
    <definedName name="Total_Kilometro_típico_aereo_rural_34.5kV">[134]c2.5y2.6!#REF!</definedName>
    <definedName name="Total_Kilometro_típico_subterraneo_11.4_kV">[134]c2.5y2.6!#REF!</definedName>
    <definedName name="Total_Kilometro_típico_subterraneo_34.5_kV">[134]c2.5y2.6!#REF!</definedName>
    <definedName name="Total_Pay">#REF!</definedName>
    <definedName name="Total_Payment" localSheetId="0">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[64]Hoja1!$D$37</definedName>
    <definedName name="TotalContratoSinIVA">[64]Hoja1!$D$33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r" hidden="1">{"TAB1",#N/A,TRUE,"GENERAL";"TAB2",#N/A,TRUE,"GENERAL";"TAB3",#N/A,TRUE,"GENERAL";"TAB4",#N/A,TRUE,"GENERAL";"TAB5",#N/A,TRUE,"GENERAL"}</definedName>
    <definedName name="TRAB">[13]INSUMOS!$D$122</definedName>
    <definedName name="Tramite">#REF!</definedName>
    <definedName name="TRANS">[10]Hoja2!#REF!</definedName>
    <definedName name="Transporte">[67]Trans!$A$12:$I$65</definedName>
    <definedName name="TRAT">[135]desmonte!$E$48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'[39]ESTADO RED'!$E$8</definedName>
    <definedName name="TRiturado">#REF!</definedName>
    <definedName name="trjfgjh" hidden="1">{"via1",#N/A,TRUE,"general";"via2",#N/A,TRUE,"general";"via3",#N/A,TRUE,"general"}</definedName>
    <definedName name="TRM">[136]VrEqpBasica!$I$2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[67]PRESUPUESTO!#REF!</definedName>
    <definedName name="TTB">[67]PRESUPUESTO!#REF!</definedName>
    <definedName name="TTC">[67]PRESUPUESTO!#REF!</definedName>
    <definedName name="TtCD">#REF!</definedName>
    <definedName name="TTE">[67]PRESUPUESTO!#REF!</definedName>
    <definedName name="TTL">[67]PRESUPUESTO!#REF!</definedName>
    <definedName name="TtlCD">[50]PRESUPUESTO!$G$403</definedName>
    <definedName name="TtlCDCronog">[50]CRONOGRAMA!$H$1503</definedName>
    <definedName name="TtlPpto">[50]PRESUPUESTO!$G$425</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PI">MATCH(0.01,[0]!End_Bal,-1)+1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ON">#REF!</definedName>
    <definedName name="Ubicación" localSheetId="0">#REF!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'[46]CIRCUITOS CODENSA'!#REF!</definedName>
    <definedName name="UN">#REF!</definedName>
    <definedName name="Unidad">#REF!</definedName>
    <definedName name="UNIDAD1">[72]ITEMS!$C$2</definedName>
    <definedName name="UNIDAD521">[73]ITEMS!$C$522</definedName>
    <definedName name="Unidades">[137]Presup_Cancha!$J$14:$J$18</definedName>
    <definedName name="UNITARIO">[138]Unitarios!$A$3:$D$13</definedName>
    <definedName name="Unitarios" localSheetId="0">#REF!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'[46]CIRCUITOS CODENSA'!#REF!</definedName>
    <definedName name="ut">#REF!</definedName>
    <definedName name="uti">[6]Datos!$B$21</definedName>
    <definedName name="UTIL">#REF!</definedName>
    <definedName name="UTILIDAD">'[28]Formulario N° 4'!$F$131</definedName>
    <definedName name="UtilidadObra">#REF!</definedName>
    <definedName name="UTJG">#REF!</definedName>
    <definedName name="UTL">[38]otros!$C$4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CA">[53]General!#REF!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#REF!</definedName>
    <definedName name="VALORACIÓN">#REF!</definedName>
    <definedName name="ValorTotConsultoria">#REF!</definedName>
    <definedName name="Values_Entered">IF(Loan_Amount*Interest_Rate*Loan_Years*Loan_Start&gt;0,1,0)</definedName>
    <definedName name="VAMC">#REF!</definedName>
    <definedName name="VAMRF">[13]A.P.U.!$G$593</definedName>
    <definedName name="VAMURO">#REF!</definedName>
    <definedName name="vaquita" hidden="1">{"PRES REHAB ARM-PER POR ITEMS  KM A KM",#N/A,TRUE,"Rehabilitacion Arm-Per"}</definedName>
    <definedName name="variacion">[31]Datos!$B$8</definedName>
    <definedName name="Varios">#REF!</definedName>
    <definedName name="Varios2">#REF!</definedName>
    <definedName name="VariosAnalisis">#REF!</definedName>
    <definedName name="vb">#REF!</definedName>
    <definedName name="vbvbvbvb" hidden="1">{"TAB1",#N/A,TRUE,"GENERAL";"TAB2",#N/A,TRUE,"GENERAL";"TAB3",#N/A,TRUE,"GENERAL";"TAB4",#N/A,TRUE,"GENERAL";"TAB5",#N/A,TRUE,"GENERAL"}</definedName>
    <definedName name="vc">#REF!</definedName>
    <definedName name="VCANAL">[13]A.P.U.!$G$429</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'[46]CIRCUITOS CODENSA'!#REF!</definedName>
    <definedName name="VentaAiu">#REF!</definedName>
    <definedName name="VENTANAS_PISO_1">#REF!</definedName>
    <definedName name="VENTANAS_PISO_2">#REF!</definedName>
    <definedName name="VENTANAS_PISO_3">#REF!</definedName>
    <definedName name="VENTANAS_PISO_4">#REF!</definedName>
    <definedName name="VENTANAS_PISO_5">#REF!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'[46]CIRCUITOS CODENSA'!#REF!</definedName>
    <definedName name="VIA">#REF!</definedName>
    <definedName name="Viajes">#REF!</definedName>
    <definedName name="VIBRA">#REF!</definedName>
    <definedName name="VIBRADOR">[28]EQUIPO!$D$27</definedName>
    <definedName name="VIBRO">#REF!</definedName>
    <definedName name="VIGAER">[13]A.P.U.!$G$415</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[12]Dimensiones!$F$37</definedName>
    <definedName name="Vol_aletas2">[12]Dimensiones!$F$39</definedName>
    <definedName name="Vol_aletas3">[12]Dimensiones!$F$41</definedName>
    <definedName name="Vol_aletas4">[12]Dimensiones!$F$43</definedName>
    <definedName name="Vol_aletas5">[12]Dimensiones!$F$45</definedName>
    <definedName name="Vol_tanques">[12]Dimensiones!$D$37</definedName>
    <definedName name="VOLQ">[13]INSUMOS!$D$185</definedName>
    <definedName name="VOLQH">[13]INSUMOS!$D$184</definedName>
    <definedName name="VOLQUETA">#REF!</definedName>
    <definedName name="volquetamk">#REF!</definedName>
    <definedName name="VOLQUETAS">#REF!</definedName>
    <definedName name="vr">Scheduled_Payment+Extra_Payment</definedName>
    <definedName name="vrbasad1">[6]Datos!$B$6</definedName>
    <definedName name="vrbasad2">[6]Datos!$B$7</definedName>
    <definedName name="vrbasin">[6]Datos!$B$5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DFSDF">'[40]Res-Accide-10'!#REF!</definedName>
    <definedName name="we">#REF!</definedName>
    <definedName name="WEFWE">'[40]Res-Accide-10'!#REF!</definedName>
    <definedName name="WER">'[40]Res-Accide-10'!$S$2:$S$7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'[40]Res-Accide-10'!#REF!</definedName>
    <definedName name="wj">#REF!</definedName>
    <definedName name="wl">#REF!</definedName>
    <definedName name="WQEEWQ" hidden="1">{"TAB1",#N/A,TRUE,"GENERAL";"TAB2",#N/A,TRUE,"GENERAL";"TAB3",#N/A,TRUE,"GENERAL";"TAB4",#N/A,TRUE,"GENERAL";"TAB5",#N/A,TRUE,"GENERAL"}</definedName>
    <definedName name="wrn.ar." hidden="1">{#N/A,#N/A,TRUE,"CODIGO DEPENDENCIA"}</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ERWEER">'[139]COSTOS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[140]INDICE!$1:$1048576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0">[19]!absc</definedName>
    <definedName name="xxxxx">[141]!absc</definedName>
    <definedName name="xxxxxds" hidden="1">{"via1",#N/A,TRUE,"general";"via2",#N/A,TRUE,"general";"via3",#N/A,TRUE,"general"}</definedName>
    <definedName name="xxxxxx">#REF!</definedName>
    <definedName name="xxxxxxcxxxx" hidden="1">"C:\C-314\VOLUMENES\volfin4.mdb"</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XZV" hidden="1">{"via1",#N/A,TRUE,"general";"via2",#N/A,TRUE,"general";"via3",#N/A,TRUE,"general"}</definedName>
    <definedName name="Y" localSheetId="0">#N/A</definedName>
    <definedName name="Y">[41]!absc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7y8">[50]PRESUPUESTO!$F$404</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UYHNBVVVCFDDDSAASXV">#REF!</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APATA">#REF!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 localSheetId="0">'[54]A. P. U.'!#REF!</definedName>
    <definedName name="ZZZZZZZZZZZ">'[55]A. P. U.'!#REF!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2" i="10" l="1"/>
  <c r="I21" i="10"/>
  <c r="I20" i="10"/>
  <c r="I19" i="10"/>
  <c r="I18" i="10"/>
  <c r="I13" i="10"/>
  <c r="I12" i="10"/>
  <c r="I11" i="10"/>
  <c r="I10" i="10"/>
  <c r="I24" i="10" l="1"/>
  <c r="I15" i="10"/>
  <c r="F28" i="10" s="1"/>
  <c r="F27" i="10" l="1"/>
  <c r="I27" i="10" s="1"/>
  <c r="F29" i="10"/>
  <c r="F31" i="10" s="1"/>
  <c r="I28" i="10"/>
  <c r="F30" i="10"/>
  <c r="I20" i="4"/>
  <c r="I21" i="4"/>
  <c r="I29" i="10" l="1"/>
  <c r="F34" i="10"/>
  <c r="I34" i="10" s="1"/>
  <c r="I31" i="10"/>
  <c r="I30" i="10"/>
  <c r="F32" i="10"/>
  <c r="I32" i="10" s="1"/>
  <c r="F33" i="10"/>
  <c r="I33" i="10" s="1"/>
  <c r="I12" i="4"/>
  <c r="I36" i="10" l="1"/>
  <c r="I38" i="10" s="1"/>
  <c r="I39" i="10" s="1"/>
  <c r="I40" i="10" s="1"/>
  <c r="I22" i="4"/>
  <c r="I19" i="4"/>
  <c r="I18" i="4"/>
  <c r="I24" i="4" l="1"/>
  <c r="F26" i="9"/>
  <c r="F28" i="9"/>
  <c r="F30" i="9" s="1"/>
  <c r="F27" i="9"/>
  <c r="F29" i="9" s="1"/>
  <c r="I13" i="4"/>
  <c r="I11" i="4"/>
  <c r="I10" i="4"/>
  <c r="I15" i="4" l="1"/>
  <c r="F31" i="9"/>
  <c r="F32" i="9"/>
  <c r="F33" i="9"/>
  <c r="F27" i="4" l="1"/>
  <c r="I27" i="4" s="1"/>
  <c r="F29" i="4"/>
  <c r="F28" i="4"/>
  <c r="I29" i="4" l="1"/>
  <c r="F31" i="4"/>
  <c r="I28" i="4"/>
  <c r="F30" i="4"/>
  <c r="F32" i="4" s="1"/>
  <c r="F33" i="4" l="1"/>
  <c r="I33" i="4" s="1"/>
  <c r="I30" i="4"/>
  <c r="I32" i="4"/>
  <c r="F34" i="4"/>
  <c r="I34" i="4" s="1"/>
  <c r="I31" i="4"/>
  <c r="I36" i="4" l="1"/>
  <c r="I38" i="4" s="1"/>
  <c r="I39" i="4" l="1"/>
  <c r="I40" i="4" s="1"/>
</calcChain>
</file>

<file path=xl/sharedStrings.xml><?xml version="1.0" encoding="utf-8"?>
<sst xmlns="http://schemas.openxmlformats.org/spreadsheetml/2006/main" count="171" uniqueCount="48">
  <si>
    <t>CARGO / OFICIO</t>
  </si>
  <si>
    <t>(1)</t>
  </si>
  <si>
    <t>(2)</t>
  </si>
  <si>
    <t>(3)</t>
  </si>
  <si>
    <t>(4)</t>
  </si>
  <si>
    <t xml:space="preserve">COSTOS DIRECTOS DE PERSONAL </t>
  </si>
  <si>
    <t>PERSONAL PROFESIONAL</t>
  </si>
  <si>
    <t>FIRMAS:</t>
  </si>
  <si>
    <t>Nombre y firma del representante legal del proponente</t>
  </si>
  <si>
    <t>Nombre del proponente</t>
  </si>
  <si>
    <r>
      <t xml:space="preserve">[La entidad puede utilizar este formulario para determinar las condiciones bajo las cuales los proponentes presentarán su propuesta económica de forma detallada, sin perjuicio que puedan modificarlo o presenten la oferta económica con un formulario distinto. </t>
    </r>
    <r>
      <rPr>
        <b/>
        <u/>
        <sz val="10"/>
        <color rgb="FFFF0000"/>
        <rFont val="Arial"/>
        <family val="2"/>
      </rPr>
      <t>Es presentado a modo ilustrativo y como una sugerencia</t>
    </r>
    <r>
      <rPr>
        <b/>
        <sz val="10"/>
        <color rgb="FFFF0000"/>
        <rFont val="Arial"/>
        <family val="2"/>
      </rPr>
      <t>]</t>
    </r>
  </si>
  <si>
    <t>FORMULARIO 1 - DETALLADO</t>
  </si>
  <si>
    <t>Director de interventoría</t>
  </si>
  <si>
    <t>Profesional salud ocupacional</t>
  </si>
  <si>
    <t>(5)</t>
  </si>
  <si>
    <r>
      <t>(1)*(2)(3)*(4)*(5) =</t>
    </r>
    <r>
      <rPr>
        <b/>
        <sz val="11"/>
        <color indexed="12"/>
        <rFont val="Arial"/>
        <family val="2"/>
      </rPr>
      <t xml:space="preserve"> (6)</t>
    </r>
  </si>
  <si>
    <t>%</t>
  </si>
  <si>
    <t>Equipos de comunicación</t>
  </si>
  <si>
    <t>Póliza de cumplimiento</t>
  </si>
  <si>
    <t>Póliza de salarios, prestaciones de servicio e indemnizaciones</t>
  </si>
  <si>
    <t>Estampilla Pro-Anciano</t>
  </si>
  <si>
    <t>Estampilla Pro-Deporte</t>
  </si>
  <si>
    <t>Estampilla Pro-Cultura</t>
  </si>
  <si>
    <t>Impuesto industria y comercio</t>
  </si>
  <si>
    <t xml:space="preserve">Retención en la fuente </t>
  </si>
  <si>
    <t xml:space="preserve">SUBTOTAL COSTOS DE PERSONAL  </t>
  </si>
  <si>
    <t>MES</t>
  </si>
  <si>
    <t>GASTOS DE OFICINA,PAPELERIA Y OTROS</t>
  </si>
  <si>
    <t>GASTOS DE LEGALIZACIÓN CON BASE AL COSTO TOTAL DEL CONTRATO DE OBRA</t>
  </si>
  <si>
    <t>CANTIDAD</t>
  </si>
  <si>
    <t>ITEM</t>
  </si>
  <si>
    <t>SUELDO MES BASICO</t>
  </si>
  <si>
    <t>% DE DEDICACION</t>
  </si>
  <si>
    <t>FACTOR MULTIPLICADOR</t>
  </si>
  <si>
    <t>N° DE MESES</t>
  </si>
  <si>
    <t>VALOR PARCIAL</t>
  </si>
  <si>
    <t xml:space="preserve">SUBTOTAL OTROS COSTOS DIRECTOS </t>
  </si>
  <si>
    <t xml:space="preserve">IVA = 19% </t>
  </si>
  <si>
    <t>COSTO TOTAL</t>
  </si>
  <si>
    <t xml:space="preserve">Alquiler de Oficina </t>
  </si>
  <si>
    <t>Equipos de Oficina</t>
  </si>
  <si>
    <t>Póliza de Calidad del Servicio</t>
  </si>
  <si>
    <t xml:space="preserve">Profesional en Gestion Social </t>
  </si>
  <si>
    <t>Residente  o inspector de interventoría</t>
  </si>
  <si>
    <t xml:space="preserve">Apoyo de  Rodamiento </t>
  </si>
  <si>
    <t xml:space="preserve">Papelería y copias  , informes </t>
  </si>
  <si>
    <t xml:space="preserve">Alquiler de Oficina  </t>
  </si>
  <si>
    <t>Papelería y copias, informes</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</si>
</sst>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quot;$&quot;\ * #,##0.00_);_(&quot;$&quot;\ * \(#,##0.00\);_(&quot;$&quot;\ * &quot;-&quot;??_);_(@_)"/>
    <numFmt numFmtId="43" formatCode="_(* #,##0.00_);_(* \(#,##0.00\);_(* &quot;-&quot;??_);_(@_)"/>
    <numFmt numFmtId="164" formatCode="_-* #,##0_-;\-* #,##0_-;_-* &quot;-&quot;_-;_-@_-"/>
    <numFmt numFmtId="165" formatCode="_-* #,##0.00_-;\-* #,##0.00_-;_-* &quot;-&quot;??_-;_-@_-"/>
    <numFmt numFmtId="166" formatCode="_-&quot;$&quot;\ * #,##0_-;\-&quot;$&quot;\ * #,##0_-;_-&quot;$&quot;\ * &quot;-&quot;_-;_-@_-"/>
    <numFmt numFmtId="167" formatCode="_-&quot;$&quot;\ * #,##0.00_-;\-&quot;$&quot;\ * #,##0.00_-;_-&quot;$&quot;\ * &quot;-&quot;??_-;_-@_-"/>
    <numFmt numFmtId="168" formatCode="_-&quot;$&quot;* #,##0_-;\-&quot;$&quot;* #,##0_-;_-&quot;$&quot;* &quot;-&quot;_-;_-@_-"/>
    <numFmt numFmtId="169" formatCode="_ * #,##0.00_ ;_ * \-#,##0.00_ ;_ * &quot;-&quot;??_ ;_ @_ "/>
    <numFmt numFmtId="170" formatCode="_-[$$-240A]\ * #,##0.00_ ;_-[$$-240A]\ * \-#,##0.00\ ;_-[$$-240A]\ * &quot;-&quot;??_ ;_-@_ "/>
    <numFmt numFmtId="171" formatCode="_ &quot;$&quot;\ * #,##0.00_ ;_ &quot;$&quot;\ * \-#,##0.00_ ;_ &quot;$&quot;\ * &quot;-&quot;??_ ;_ @_ "/>
    <numFmt numFmtId="172" formatCode="&quot;$&quot;\ #,##0.00"/>
    <numFmt numFmtId="173" formatCode="_(* #.##0.00_);_(* \(#.##0.00\);_(* &quot;-&quot;??_);_(@_)"/>
    <numFmt numFmtId="174" formatCode="_ [$€-2]\ * #,##0.00_ ;_ [$€-2]\ * \-#,##0.00_ ;_ [$€-2]\ * &quot;-&quot;??_ "/>
    <numFmt numFmtId="175" formatCode="_-[$$-240A]* #,##0.00_-;\-[$$-240A]* #,##0.00_-;_-[$$-240A]* &quot;-&quot;??_-;_-@_-"/>
  </numFmts>
  <fonts count="27"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b/>
      <sz val="10"/>
      <color rgb="FFFF0000"/>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sz val="11"/>
      <color theme="1"/>
      <name val="Arial"/>
      <family val="2"/>
    </font>
    <font>
      <b/>
      <u/>
      <sz val="10"/>
      <color rgb="FFFF0000"/>
      <name val="Arial"/>
      <family val="2"/>
    </font>
    <font>
      <sz val="10"/>
      <color indexed="8"/>
      <name val="MS Sans Serif"/>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4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style="thin">
        <color auto="1"/>
      </left>
      <right style="medium">
        <color auto="1"/>
      </right>
      <top style="medium">
        <color auto="1"/>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s>
  <cellStyleXfs count="49">
    <xf numFmtId="0" fontId="0" fillId="0" borderId="0"/>
    <xf numFmtId="0" fontId="6" fillId="0" borderId="0"/>
    <xf numFmtId="0" fontId="6" fillId="0" borderId="0"/>
    <xf numFmtId="0" fontId="5" fillId="0" borderId="0"/>
    <xf numFmtId="0" fontId="6" fillId="0" borderId="0"/>
    <xf numFmtId="0" fontId="11" fillId="0" borderId="0" applyNumberFormat="0" applyFill="0" applyBorder="0" applyProtection="0">
      <alignment vertical="top"/>
    </xf>
    <xf numFmtId="0" fontId="10" fillId="0" borderId="0"/>
    <xf numFmtId="43" fontId="6" fillId="0" borderId="0" applyFont="0" applyFill="0" applyBorder="0" applyAlignment="0" applyProtection="0"/>
    <xf numFmtId="9" fontId="10" fillId="0" borderId="0" applyFont="0" applyFill="0" applyBorder="0" applyAlignment="0" applyProtection="0"/>
    <xf numFmtId="44" fontId="14" fillId="0" borderId="0" applyFont="0" applyFill="0" applyBorder="0" applyAlignment="0" applyProtection="0"/>
    <xf numFmtId="166" fontId="5" fillId="0" borderId="0" applyFont="0" applyFill="0" applyBorder="0" applyAlignment="0" applyProtection="0"/>
    <xf numFmtId="171" fontId="6" fillId="0" borderId="0" applyFont="0" applyFill="0" applyBorder="0" applyAlignment="0" applyProtection="0"/>
    <xf numFmtId="44" fontId="14" fillId="0" borderId="0" applyFont="0" applyFill="0" applyBorder="0" applyAlignment="0" applyProtection="0"/>
    <xf numFmtId="44" fontId="10" fillId="0" borderId="0" applyFont="0" applyFill="0" applyBorder="0" applyAlignment="0" applyProtection="0"/>
    <xf numFmtId="0" fontId="14" fillId="0" borderId="0"/>
    <xf numFmtId="0" fontId="6" fillId="0" borderId="0"/>
    <xf numFmtId="0" fontId="5" fillId="0" borderId="0"/>
    <xf numFmtId="0" fontId="6" fillId="0" borderId="0"/>
    <xf numFmtId="167" fontId="5" fillId="0" borderId="0" applyFont="0" applyFill="0" applyBorder="0" applyAlignment="0" applyProtection="0"/>
    <xf numFmtId="43" fontId="5" fillId="0" borderId="0" applyFont="0" applyFill="0" applyBorder="0" applyAlignment="0" applyProtection="0"/>
    <xf numFmtId="0" fontId="6" fillId="0" borderId="0"/>
    <xf numFmtId="43" fontId="4" fillId="0" borderId="0" applyFont="0" applyFill="0" applyBorder="0" applyAlignment="0" applyProtection="0"/>
    <xf numFmtId="0" fontId="4" fillId="0" borderId="0"/>
    <xf numFmtId="169" fontId="6" fillId="0" borderId="0" applyFont="0" applyFill="0" applyBorder="0" applyAlignment="0" applyProtection="0"/>
    <xf numFmtId="0" fontId="3" fillId="0" borderId="0"/>
    <xf numFmtId="0" fontId="6" fillId="0" borderId="0"/>
    <xf numFmtId="43" fontId="2" fillId="0" borderId="0" applyFont="0" applyFill="0" applyBorder="0" applyAlignment="0" applyProtection="0"/>
    <xf numFmtId="0" fontId="2" fillId="0" borderId="0"/>
    <xf numFmtId="168" fontId="15" fillId="0" borderId="0" applyFont="0" applyFill="0" applyBorder="0" applyAlignment="0" applyProtection="0"/>
    <xf numFmtId="43" fontId="15" fillId="0" borderId="0" applyFont="0" applyFill="0" applyBorder="0" applyAlignment="0" applyProtection="0"/>
    <xf numFmtId="172" fontId="6" fillId="0" borderId="0" applyFont="0" applyFill="0" applyBorder="0" applyAlignment="0" applyProtection="0"/>
    <xf numFmtId="0" fontId="6" fillId="0" borderId="0"/>
    <xf numFmtId="164"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173" fontId="6" fillId="0" borderId="0" applyFont="0" applyFill="0" applyBorder="0" applyAlignment="0" applyProtection="0"/>
    <xf numFmtId="0" fontId="1" fillId="0" borderId="0"/>
    <xf numFmtId="44" fontId="1" fillId="0" borderId="0" applyFont="0" applyFill="0" applyBorder="0" applyAlignment="0" applyProtection="0"/>
    <xf numFmtId="165" fontId="1" fillId="0" borderId="0" applyFont="0" applyFill="0" applyBorder="0" applyAlignment="0" applyProtection="0"/>
    <xf numFmtId="9" fontId="10" fillId="0" borderId="0" applyFont="0" applyFill="0" applyBorder="0" applyAlignment="0" applyProtection="0"/>
    <xf numFmtId="0" fontId="26" fillId="0" borderId="0"/>
    <xf numFmtId="0" fontId="6" fillId="0" borderId="0"/>
    <xf numFmtId="169" fontId="6" fillId="0" borderId="0" applyFont="0" applyFill="0" applyBorder="0" applyAlignment="0" applyProtection="0"/>
    <xf numFmtId="9" fontId="6" fillId="0" borderId="0" applyFont="0" applyFill="0" applyBorder="0" applyAlignment="0" applyProtection="0"/>
    <xf numFmtId="174" fontId="1" fillId="0" borderId="0"/>
    <xf numFmtId="9" fontId="6" fillId="0" borderId="0" applyFont="0" applyFill="0" applyBorder="0" applyAlignment="0" applyProtection="0"/>
    <xf numFmtId="44" fontId="26" fillId="0" borderId="0" applyFont="0" applyFill="0" applyBorder="0" applyAlignment="0" applyProtection="0"/>
    <xf numFmtId="9" fontId="26" fillId="0" borderId="0" applyFont="0" applyFill="0" applyBorder="0" applyAlignment="0" applyProtection="0"/>
  </cellStyleXfs>
  <cellXfs count="126">
    <xf numFmtId="0" fontId="0" fillId="0" borderId="0" xfId="0"/>
    <xf numFmtId="0" fontId="9" fillId="2" borderId="0" xfId="5" applyNumberFormat="1" applyFont="1" applyFill="1" applyBorder="1" applyAlignment="1">
      <alignment vertical="center" wrapText="1"/>
    </xf>
    <xf numFmtId="0" fontId="7" fillId="2" borderId="0" xfId="5" applyFont="1" applyFill="1" applyBorder="1" applyAlignment="1">
      <alignment vertical="center" wrapText="1"/>
    </xf>
    <xf numFmtId="0" fontId="9" fillId="2" borderId="0" xfId="5" applyNumberFormat="1" applyFont="1" applyFill="1" applyBorder="1" applyAlignment="1">
      <alignment horizontal="right" vertical="center" wrapText="1"/>
    </xf>
    <xf numFmtId="0" fontId="13" fillId="0" borderId="0" xfId="6" applyFont="1"/>
    <xf numFmtId="44" fontId="9" fillId="2" borderId="0" xfId="5" applyNumberFormat="1" applyFont="1" applyFill="1" applyBorder="1" applyAlignment="1">
      <alignment vertical="center" wrapText="1"/>
    </xf>
    <xf numFmtId="166" fontId="9" fillId="2" borderId="0" xfId="10" applyFont="1" applyFill="1" applyBorder="1" applyAlignment="1">
      <alignment vertical="center" wrapText="1"/>
    </xf>
    <xf numFmtId="44" fontId="8" fillId="2" borderId="0" xfId="13" applyFont="1" applyFill="1" applyBorder="1" applyAlignment="1">
      <alignment vertical="center" wrapText="1"/>
    </xf>
    <xf numFmtId="44" fontId="9" fillId="2" borderId="0" xfId="13" applyFont="1" applyFill="1" applyBorder="1" applyAlignment="1">
      <alignment vertical="center" wrapText="1"/>
    </xf>
    <xf numFmtId="0" fontId="7" fillId="2" borderId="0" xfId="5" applyFont="1" applyFill="1" applyBorder="1" applyAlignment="1">
      <alignment horizontal="center" vertical="center" wrapText="1"/>
    </xf>
    <xf numFmtId="0" fontId="7" fillId="2" borderId="0" xfId="5" applyNumberFormat="1" applyFont="1" applyFill="1" applyBorder="1" applyAlignment="1">
      <alignment vertical="center" wrapText="1"/>
    </xf>
    <xf numFmtId="0" fontId="9" fillId="2" borderId="0" xfId="5" applyNumberFormat="1" applyFont="1" applyFill="1" applyBorder="1" applyAlignment="1">
      <alignment horizontal="center" vertical="center" wrapText="1"/>
    </xf>
    <xf numFmtId="0" fontId="9" fillId="2" borderId="0" xfId="5" applyNumberFormat="1" applyFont="1" applyFill="1" applyBorder="1" applyAlignment="1">
      <alignment horizontal="justify" vertical="center" wrapText="1"/>
    </xf>
    <xf numFmtId="0" fontId="10" fillId="0" borderId="0" xfId="6" applyAlignment="1">
      <alignment horizontal="center"/>
    </xf>
    <xf numFmtId="0" fontId="12" fillId="2" borderId="0" xfId="5" applyNumberFormat="1" applyFont="1" applyFill="1" applyBorder="1" applyAlignment="1">
      <alignment horizontal="center" wrapText="1"/>
    </xf>
    <xf numFmtId="0" fontId="10" fillId="0" borderId="25" xfId="6" applyBorder="1" applyAlignment="1">
      <alignment horizontal="center"/>
    </xf>
    <xf numFmtId="0" fontId="9" fillId="2" borderId="25" xfId="5" applyNumberFormat="1" applyFont="1" applyFill="1" applyBorder="1" applyAlignment="1">
      <alignment vertical="center" wrapText="1"/>
    </xf>
    <xf numFmtId="0" fontId="7" fillId="2" borderId="0" xfId="5" applyFont="1" applyFill="1" applyBorder="1" applyAlignment="1">
      <alignment horizontal="center" vertical="center" wrapText="1"/>
    </xf>
    <xf numFmtId="0" fontId="19" fillId="0" borderId="9" xfId="5" applyFont="1" applyBorder="1" applyAlignment="1">
      <alignment vertical="center" wrapText="1"/>
    </xf>
    <xf numFmtId="170" fontId="19" fillId="0" borderId="9" xfId="5" applyNumberFormat="1" applyFont="1" applyFill="1" applyBorder="1" applyAlignment="1">
      <alignment horizontal="center" vertical="center" wrapText="1"/>
    </xf>
    <xf numFmtId="2" fontId="19" fillId="0" borderId="9" xfId="5" applyNumberFormat="1" applyFont="1" applyFill="1" applyBorder="1" applyAlignment="1">
      <alignment horizontal="center" vertical="center" wrapText="1"/>
    </xf>
    <xf numFmtId="170" fontId="19" fillId="2" borderId="10" xfId="36" applyNumberFormat="1" applyFont="1" applyFill="1" applyBorder="1" applyAlignment="1">
      <alignment vertical="center" wrapText="1"/>
    </xf>
    <xf numFmtId="0" fontId="18" fillId="2" borderId="25" xfId="5" applyFont="1" applyFill="1" applyBorder="1" applyAlignment="1">
      <alignment horizontal="left" vertical="center" wrapText="1"/>
    </xf>
    <xf numFmtId="0" fontId="18" fillId="2" borderId="0" xfId="5" applyNumberFormat="1" applyFont="1" applyFill="1" applyBorder="1" applyAlignment="1">
      <alignment horizontal="center" vertical="center" wrapText="1"/>
    </xf>
    <xf numFmtId="0" fontId="18" fillId="2" borderId="0" xfId="5" applyNumberFormat="1" applyFont="1" applyFill="1" applyBorder="1" applyAlignment="1">
      <alignment horizontal="justify" vertical="center" wrapText="1"/>
    </xf>
    <xf numFmtId="0" fontId="18" fillId="2" borderId="0" xfId="5" applyNumberFormat="1" applyFont="1" applyFill="1" applyBorder="1" applyAlignment="1">
      <alignment vertical="center" wrapText="1"/>
    </xf>
    <xf numFmtId="0" fontId="18" fillId="2" borderId="26" xfId="5" applyNumberFormat="1" applyFont="1" applyFill="1" applyBorder="1" applyAlignment="1">
      <alignment vertical="center" wrapText="1"/>
    </xf>
    <xf numFmtId="0" fontId="18" fillId="2" borderId="11" xfId="5" applyNumberFormat="1" applyFont="1" applyFill="1" applyBorder="1" applyAlignment="1">
      <alignment horizontal="justify" vertical="center" wrapText="1"/>
    </xf>
    <xf numFmtId="0" fontId="18" fillId="2" borderId="11" xfId="5" applyNumberFormat="1" applyFont="1" applyFill="1" applyBorder="1" applyAlignment="1">
      <alignment vertical="center" wrapText="1"/>
    </xf>
    <xf numFmtId="0" fontId="18" fillId="2" borderId="20" xfId="5" applyNumberFormat="1" applyFont="1" applyFill="1" applyBorder="1" applyAlignment="1">
      <alignment vertical="center" wrapText="1"/>
    </xf>
    <xf numFmtId="0" fontId="19" fillId="2" borderId="34" xfId="5" applyNumberFormat="1" applyFont="1" applyFill="1" applyBorder="1" applyAlignment="1">
      <alignment horizontal="justify" vertical="center" wrapText="1"/>
    </xf>
    <xf numFmtId="0" fontId="19" fillId="2" borderId="34" xfId="5" applyNumberFormat="1" applyFont="1" applyFill="1" applyBorder="1" applyAlignment="1">
      <alignment vertical="center" wrapText="1"/>
    </xf>
    <xf numFmtId="0" fontId="19" fillId="2" borderId="29" xfId="5" applyNumberFormat="1" applyFont="1" applyFill="1" applyBorder="1" applyAlignment="1">
      <alignment vertical="center" wrapText="1"/>
    </xf>
    <xf numFmtId="0" fontId="22" fillId="0" borderId="3" xfId="5" quotePrefix="1" applyFont="1" applyFill="1" applyBorder="1" applyAlignment="1">
      <alignment horizontal="center" vertical="center" wrapText="1"/>
    </xf>
    <xf numFmtId="0" fontId="22" fillId="0" borderId="4" xfId="5" quotePrefix="1" applyFont="1" applyBorder="1" applyAlignment="1">
      <alignment horizontal="center" vertical="center" wrapText="1"/>
    </xf>
    <xf numFmtId="0" fontId="19" fillId="0" borderId="29" xfId="5" applyFont="1" applyBorder="1" applyAlignment="1">
      <alignment horizontal="center" vertical="center" wrapText="1"/>
    </xf>
    <xf numFmtId="0" fontId="19" fillId="0" borderId="8" xfId="5" applyFont="1" applyFill="1" applyBorder="1" applyAlignment="1">
      <alignment horizontal="center" vertical="center" wrapText="1"/>
    </xf>
    <xf numFmtId="0" fontId="19" fillId="0" borderId="9" xfId="5" applyFont="1" applyFill="1" applyBorder="1" applyAlignment="1">
      <alignment vertical="center" wrapText="1"/>
    </xf>
    <xf numFmtId="170" fontId="19" fillId="0" borderId="10" xfId="7" applyNumberFormat="1" applyFont="1" applyFill="1" applyBorder="1" applyAlignment="1">
      <alignment vertical="center" wrapText="1"/>
    </xf>
    <xf numFmtId="0" fontId="19" fillId="0" borderId="9" xfId="5" applyFont="1" applyBorder="1" applyAlignment="1">
      <alignment vertical="center"/>
    </xf>
    <xf numFmtId="170" fontId="21" fillId="3" borderId="21" xfId="5" applyNumberFormat="1" applyFont="1" applyFill="1" applyBorder="1" applyAlignment="1">
      <alignment vertical="center" wrapText="1"/>
    </xf>
    <xf numFmtId="0" fontId="19" fillId="0" borderId="9" xfId="5" applyFont="1" applyBorder="1" applyAlignment="1">
      <alignment horizontal="center" vertical="center" wrapText="1"/>
    </xf>
    <xf numFmtId="2" fontId="19" fillId="0" borderId="9" xfId="5" applyNumberFormat="1" applyFont="1" applyBorder="1" applyAlignment="1">
      <alignment horizontal="center" vertical="center" wrapText="1"/>
    </xf>
    <xf numFmtId="0" fontId="24" fillId="0" borderId="9" xfId="0" applyFont="1" applyBorder="1" applyAlignment="1">
      <alignment horizontal="justify" vertical="center" wrapText="1"/>
    </xf>
    <xf numFmtId="44" fontId="21" fillId="3" borderId="35" xfId="9" applyFont="1" applyFill="1" applyBorder="1" applyAlignment="1">
      <alignment vertical="center" wrapText="1"/>
    </xf>
    <xf numFmtId="0" fontId="19" fillId="2" borderId="22" xfId="5" applyFont="1" applyFill="1" applyBorder="1" applyAlignment="1">
      <alignment horizontal="justify" vertical="center" wrapText="1"/>
    </xf>
    <xf numFmtId="0" fontId="19" fillId="2" borderId="23" xfId="5" applyFont="1" applyFill="1" applyBorder="1" applyAlignment="1">
      <alignment horizontal="justify" vertical="center" wrapText="1"/>
    </xf>
    <xf numFmtId="0" fontId="19" fillId="2" borderId="24" xfId="5" applyFont="1" applyFill="1" applyBorder="1" applyAlignment="1">
      <alignment horizontal="justify" vertical="center" wrapText="1"/>
    </xf>
    <xf numFmtId="0" fontId="19" fillId="2" borderId="25" xfId="5" applyFont="1" applyFill="1" applyBorder="1" applyAlignment="1">
      <alignment horizontal="left" vertical="center" wrapText="1"/>
    </xf>
    <xf numFmtId="0" fontId="19" fillId="2" borderId="0" xfId="5" applyNumberFormat="1" applyFont="1" applyFill="1" applyBorder="1" applyAlignment="1">
      <alignment horizontal="center" vertical="center" wrapText="1"/>
    </xf>
    <xf numFmtId="0" fontId="19" fillId="2" borderId="0" xfId="5" applyNumberFormat="1" applyFont="1" applyFill="1" applyBorder="1" applyAlignment="1">
      <alignment horizontal="justify" vertical="center" wrapText="1"/>
    </xf>
    <xf numFmtId="0" fontId="19" fillId="2" borderId="0" xfId="5" applyNumberFormat="1" applyFont="1" applyFill="1" applyBorder="1" applyAlignment="1">
      <alignment vertical="center" wrapText="1"/>
    </xf>
    <xf numFmtId="0" fontId="19" fillId="2" borderId="26" xfId="5" applyNumberFormat="1" applyFont="1" applyFill="1" applyBorder="1" applyAlignment="1">
      <alignment vertical="center" wrapText="1"/>
    </xf>
    <xf numFmtId="0" fontId="7" fillId="2" borderId="22" xfId="5" applyFont="1" applyFill="1" applyBorder="1" applyAlignment="1">
      <alignment vertical="center" wrapText="1"/>
    </xf>
    <xf numFmtId="0" fontId="7" fillId="2" borderId="23" xfId="5" applyFont="1" applyFill="1" applyBorder="1" applyAlignment="1">
      <alignment horizontal="center" vertical="center" wrapText="1"/>
    </xf>
    <xf numFmtId="0" fontId="9" fillId="2" borderId="23" xfId="5" applyNumberFormat="1" applyFont="1" applyFill="1" applyBorder="1" applyAlignment="1">
      <alignment horizontal="center" vertical="center" wrapText="1"/>
    </xf>
    <xf numFmtId="0" fontId="9" fillId="2" borderId="23" xfId="5" applyNumberFormat="1" applyFont="1" applyFill="1" applyBorder="1" applyAlignment="1">
      <alignment horizontal="justify" vertical="center" wrapText="1"/>
    </xf>
    <xf numFmtId="0" fontId="9" fillId="2" borderId="23" xfId="5" applyNumberFormat="1" applyFont="1" applyFill="1" applyBorder="1" applyAlignment="1">
      <alignment vertical="center" wrapText="1"/>
    </xf>
    <xf numFmtId="0" fontId="10" fillId="0" borderId="23" xfId="6" applyBorder="1" applyAlignment="1">
      <alignment horizontal="center"/>
    </xf>
    <xf numFmtId="0" fontId="7" fillId="2" borderId="25" xfId="5" applyFont="1" applyFill="1" applyBorder="1" applyAlignment="1">
      <alignment vertical="center" wrapText="1"/>
    </xf>
    <xf numFmtId="0" fontId="9" fillId="2" borderId="25" xfId="5" applyNumberFormat="1" applyFont="1" applyFill="1" applyBorder="1" applyAlignment="1">
      <alignment horizontal="right" vertical="center" wrapText="1"/>
    </xf>
    <xf numFmtId="9" fontId="19" fillId="0" borderId="9" xfId="40" applyFont="1" applyFill="1" applyBorder="1" applyAlignment="1">
      <alignment horizontal="center" vertical="center" wrapText="1"/>
    </xf>
    <xf numFmtId="10" fontId="19" fillId="0" borderId="9" xfId="5" applyNumberFormat="1" applyFont="1" applyBorder="1" applyAlignment="1">
      <alignment horizontal="center" vertical="center" wrapText="1"/>
    </xf>
    <xf numFmtId="0" fontId="17" fillId="0" borderId="0" xfId="14" applyFont="1" applyBorder="1" applyAlignment="1">
      <alignment horizontal="left" vertical="top"/>
    </xf>
    <xf numFmtId="0" fontId="17" fillId="0" borderId="34" xfId="14" applyFont="1" applyBorder="1" applyAlignment="1">
      <alignment horizontal="left" vertical="top"/>
    </xf>
    <xf numFmtId="174" fontId="17" fillId="0" borderId="17" xfId="45" applyFont="1" applyBorder="1" applyAlignment="1">
      <alignment vertical="center" wrapText="1"/>
    </xf>
    <xf numFmtId="0" fontId="21" fillId="0" borderId="44" xfId="5" applyFont="1" applyFill="1" applyBorder="1" applyAlignment="1">
      <alignment horizontal="right" vertical="center" wrapText="1"/>
    </xf>
    <xf numFmtId="0" fontId="21" fillId="0" borderId="19" xfId="5" applyFont="1" applyFill="1" applyBorder="1" applyAlignment="1">
      <alignment horizontal="right" vertical="center" wrapText="1"/>
    </xf>
    <xf numFmtId="170" fontId="21" fillId="0" borderId="40" xfId="5" applyNumberFormat="1" applyFont="1" applyFill="1" applyBorder="1" applyAlignment="1">
      <alignment vertical="center" wrapText="1"/>
    </xf>
    <xf numFmtId="0" fontId="19" fillId="0" borderId="44" xfId="5" applyFont="1" applyFill="1" applyBorder="1" applyAlignment="1">
      <alignment horizontal="center" vertical="center" wrapText="1"/>
    </xf>
    <xf numFmtId="0" fontId="19" fillId="0" borderId="19" xfId="5" applyFont="1" applyBorder="1" applyAlignment="1">
      <alignment vertical="center" wrapText="1"/>
    </xf>
    <xf numFmtId="0" fontId="19" fillId="0" borderId="19" xfId="5" applyFont="1" applyBorder="1" applyAlignment="1">
      <alignment horizontal="center" vertical="center" wrapText="1"/>
    </xf>
    <xf numFmtId="170" fontId="19" fillId="0" borderId="19" xfId="5" applyNumberFormat="1" applyFont="1" applyFill="1" applyBorder="1" applyAlignment="1">
      <alignment horizontal="center" vertical="center" wrapText="1"/>
    </xf>
    <xf numFmtId="2" fontId="19" fillId="0" borderId="41" xfId="5" applyNumberFormat="1" applyFont="1" applyBorder="1" applyAlignment="1">
      <alignment horizontal="center" vertical="center" wrapText="1"/>
    </xf>
    <xf numFmtId="170" fontId="19" fillId="0" borderId="45" xfId="7" applyNumberFormat="1" applyFont="1" applyFill="1" applyBorder="1" applyAlignment="1">
      <alignment vertical="center" wrapText="1"/>
    </xf>
    <xf numFmtId="0" fontId="19" fillId="0" borderId="17" xfId="5" applyFont="1" applyBorder="1" applyAlignment="1">
      <alignment horizontal="center" vertical="center" wrapText="1"/>
    </xf>
    <xf numFmtId="0" fontId="19" fillId="0" borderId="9" xfId="5" applyFont="1" applyFill="1" applyBorder="1" applyAlignment="1">
      <alignment horizontal="center" vertical="center" wrapText="1"/>
    </xf>
    <xf numFmtId="175" fontId="9" fillId="2" borderId="0" xfId="5" applyNumberFormat="1" applyFont="1" applyFill="1" applyBorder="1" applyAlignment="1">
      <alignment vertical="center" wrapText="1"/>
    </xf>
    <xf numFmtId="44" fontId="21" fillId="5" borderId="35" xfId="9" applyFont="1" applyFill="1" applyBorder="1" applyAlignment="1">
      <alignment vertical="center" wrapText="1"/>
    </xf>
    <xf numFmtId="0" fontId="19" fillId="0" borderId="14" xfId="5" applyFont="1" applyFill="1" applyBorder="1" applyAlignment="1">
      <alignment horizontal="center" vertical="center" wrapText="1"/>
    </xf>
    <xf numFmtId="0" fontId="19" fillId="0" borderId="16" xfId="5" applyFont="1" applyFill="1" applyBorder="1" applyAlignment="1">
      <alignment horizontal="center" vertical="center" wrapText="1"/>
    </xf>
    <xf numFmtId="0" fontId="19" fillId="0" borderId="15" xfId="5" applyFont="1" applyFill="1" applyBorder="1" applyAlignment="1">
      <alignment horizontal="center" vertical="center" wrapText="1"/>
    </xf>
    <xf numFmtId="0" fontId="21" fillId="3" borderId="31" xfId="5" applyFont="1" applyFill="1" applyBorder="1" applyAlignment="1">
      <alignment horizontal="right" vertical="center" wrapText="1"/>
    </xf>
    <xf numFmtId="0" fontId="21" fillId="3" borderId="32" xfId="5" applyFont="1" applyFill="1" applyBorder="1" applyAlignment="1">
      <alignment horizontal="right" vertical="center" wrapText="1"/>
    </xf>
    <xf numFmtId="0" fontId="21" fillId="3" borderId="33" xfId="5" applyFont="1" applyFill="1" applyBorder="1" applyAlignment="1">
      <alignment horizontal="right" vertical="center" wrapText="1"/>
    </xf>
    <xf numFmtId="170" fontId="19" fillId="0" borderId="17" xfId="5" applyNumberFormat="1" applyFont="1" applyFill="1" applyBorder="1" applyAlignment="1">
      <alignment horizontal="center" vertical="center" wrapText="1"/>
    </xf>
    <xf numFmtId="170" fontId="19" fillId="0" borderId="15" xfId="5" applyNumberFormat="1" applyFont="1" applyFill="1" applyBorder="1" applyAlignment="1">
      <alignment horizontal="center" vertical="center" wrapText="1"/>
    </xf>
    <xf numFmtId="170" fontId="19" fillId="0" borderId="17" xfId="5" applyNumberFormat="1" applyFont="1" applyBorder="1" applyAlignment="1">
      <alignment horizontal="center" vertical="center" wrapText="1"/>
    </xf>
    <xf numFmtId="170" fontId="19" fillId="0" borderId="15" xfId="5" applyNumberFormat="1" applyFont="1" applyBorder="1" applyAlignment="1">
      <alignment horizontal="center" vertical="center" wrapText="1"/>
    </xf>
    <xf numFmtId="0" fontId="6" fillId="2" borderId="19" xfId="5" applyNumberFormat="1" applyFont="1" applyFill="1" applyBorder="1" applyAlignment="1">
      <alignment horizontal="center" vertical="top" wrapText="1"/>
    </xf>
    <xf numFmtId="0" fontId="6" fillId="2" borderId="40" xfId="5" applyNumberFormat="1" applyFont="1" applyFill="1" applyBorder="1" applyAlignment="1">
      <alignment horizontal="center" vertical="top" wrapText="1"/>
    </xf>
    <xf numFmtId="0" fontId="21" fillId="3" borderId="14" xfId="5" applyFont="1" applyFill="1" applyBorder="1" applyAlignment="1">
      <alignment horizontal="right" vertical="center" wrapText="1"/>
    </xf>
    <xf numFmtId="0" fontId="21" fillId="3" borderId="16" xfId="5" applyFont="1" applyFill="1" applyBorder="1" applyAlignment="1">
      <alignment horizontal="right" vertical="center" wrapText="1"/>
    </xf>
    <xf numFmtId="0" fontId="21" fillId="3" borderId="15" xfId="5" applyFont="1" applyFill="1" applyBorder="1" applyAlignment="1">
      <alignment horizontal="right" vertical="center" wrapText="1"/>
    </xf>
    <xf numFmtId="0" fontId="21" fillId="3" borderId="14" xfId="5" applyFont="1" applyFill="1" applyBorder="1" applyAlignment="1">
      <alignment horizontal="left" vertical="center" wrapText="1"/>
    </xf>
    <xf numFmtId="0" fontId="21" fillId="3" borderId="16" xfId="5" applyFont="1" applyFill="1" applyBorder="1" applyAlignment="1">
      <alignment horizontal="left" vertical="center" wrapText="1"/>
    </xf>
    <xf numFmtId="0" fontId="21" fillId="3" borderId="18" xfId="5" applyFont="1" applyFill="1" applyBorder="1" applyAlignment="1">
      <alignment horizontal="left" vertical="center" wrapText="1"/>
    </xf>
    <xf numFmtId="0" fontId="21" fillId="3" borderId="5" xfId="5" applyFont="1" applyFill="1" applyBorder="1" applyAlignment="1">
      <alignment horizontal="right" vertical="center" wrapText="1"/>
    </xf>
    <xf numFmtId="0" fontId="21" fillId="3" borderId="6" xfId="5" applyFont="1" applyFill="1" applyBorder="1" applyAlignment="1">
      <alignment horizontal="right" vertical="center" wrapText="1"/>
    </xf>
    <xf numFmtId="0" fontId="21" fillId="3" borderId="38" xfId="5" applyFont="1" applyFill="1" applyBorder="1" applyAlignment="1">
      <alignment horizontal="right" vertical="center" wrapText="1"/>
    </xf>
    <xf numFmtId="0" fontId="17" fillId="0" borderId="25" xfId="14" applyFont="1" applyBorder="1" applyAlignment="1">
      <alignment horizontal="center" vertical="top"/>
    </xf>
    <xf numFmtId="0" fontId="17" fillId="0" borderId="0" xfId="14" applyFont="1" applyBorder="1" applyAlignment="1">
      <alignment horizontal="center" vertical="top"/>
    </xf>
    <xf numFmtId="0" fontId="17" fillId="0" borderId="36" xfId="14" applyFont="1" applyBorder="1" applyAlignment="1">
      <alignment horizontal="center" vertical="top"/>
    </xf>
    <xf numFmtId="0" fontId="17" fillId="0" borderId="34" xfId="14" applyFont="1" applyBorder="1" applyAlignment="1">
      <alignment horizontal="center" vertical="top"/>
    </xf>
    <xf numFmtId="0" fontId="19" fillId="0" borderId="42" xfId="5" applyFont="1" applyFill="1" applyBorder="1" applyAlignment="1">
      <alignment horizontal="center" vertical="center" wrapText="1"/>
    </xf>
    <xf numFmtId="0" fontId="19" fillId="0" borderId="37" xfId="5" applyFont="1" applyFill="1" applyBorder="1" applyAlignment="1">
      <alignment horizontal="center" vertical="center" wrapText="1"/>
    </xf>
    <xf numFmtId="0" fontId="19" fillId="0" borderId="12" xfId="5" applyFont="1" applyFill="1" applyBorder="1" applyAlignment="1">
      <alignment horizontal="center" vertical="center" wrapText="1"/>
    </xf>
    <xf numFmtId="0" fontId="20" fillId="0" borderId="30" xfId="14" applyFont="1" applyBorder="1" applyAlignment="1">
      <alignment horizontal="center" vertical="center"/>
    </xf>
    <xf numFmtId="0" fontId="20" fillId="0" borderId="11" xfId="14" applyFont="1" applyBorder="1" applyAlignment="1">
      <alignment horizontal="center" vertical="center"/>
    </xf>
    <xf numFmtId="0" fontId="16" fillId="2" borderId="25" xfId="6" applyFont="1" applyFill="1" applyBorder="1" applyAlignment="1">
      <alignment horizontal="justify" vertical="center" wrapText="1"/>
    </xf>
    <xf numFmtId="0" fontId="16" fillId="2" borderId="0" xfId="6" applyFont="1" applyFill="1" applyBorder="1" applyAlignment="1">
      <alignment horizontal="justify" vertical="center" wrapText="1"/>
    </xf>
    <xf numFmtId="0" fontId="16" fillId="2" borderId="26" xfId="6" applyFont="1" applyFill="1" applyBorder="1" applyAlignment="1">
      <alignment horizontal="justify" vertical="center" wrapText="1"/>
    </xf>
    <xf numFmtId="0" fontId="21" fillId="2" borderId="22" xfId="5" applyFont="1" applyFill="1" applyBorder="1" applyAlignment="1">
      <alignment horizontal="center" vertical="center" wrapText="1"/>
    </xf>
    <xf numFmtId="0" fontId="21" fillId="2" borderId="23" xfId="5" applyFont="1" applyFill="1" applyBorder="1" applyAlignment="1">
      <alignment horizontal="center" vertical="center" wrapText="1"/>
    </xf>
    <xf numFmtId="0" fontId="21" fillId="2" borderId="24" xfId="5" applyFont="1" applyFill="1" applyBorder="1" applyAlignment="1">
      <alignment horizontal="center" vertical="center" wrapText="1"/>
    </xf>
    <xf numFmtId="0" fontId="23" fillId="4" borderId="5" xfId="5" applyFont="1" applyFill="1" applyBorder="1" applyAlignment="1">
      <alignment horizontal="center" vertical="center" wrapText="1"/>
    </xf>
    <xf numFmtId="0" fontId="23" fillId="4" borderId="6" xfId="5" applyFont="1" applyFill="1" applyBorder="1" applyAlignment="1">
      <alignment horizontal="center" vertical="center" wrapText="1"/>
    </xf>
    <xf numFmtId="0" fontId="23" fillId="4" borderId="7" xfId="5" applyFont="1" applyFill="1" applyBorder="1" applyAlignment="1">
      <alignment horizontal="center" vertical="center" wrapText="1"/>
    </xf>
    <xf numFmtId="0" fontId="19" fillId="0" borderId="1" xfId="5" applyFont="1" applyFill="1" applyBorder="1" applyAlignment="1">
      <alignment horizontal="center" vertical="center" wrapText="1"/>
    </xf>
    <xf numFmtId="0" fontId="19" fillId="0" borderId="13" xfId="5" applyFont="1" applyFill="1" applyBorder="1" applyAlignment="1">
      <alignment horizontal="center" vertical="center" wrapText="1"/>
    </xf>
    <xf numFmtId="0" fontId="19" fillId="0" borderId="2" xfId="5" applyFont="1" applyBorder="1" applyAlignment="1">
      <alignment horizontal="center" vertical="center" wrapText="1"/>
    </xf>
    <xf numFmtId="0" fontId="19" fillId="0" borderId="27" xfId="5" applyFont="1" applyBorder="1" applyAlignment="1">
      <alignment horizontal="center" vertical="center" wrapText="1"/>
    </xf>
    <xf numFmtId="0" fontId="19" fillId="0" borderId="4" xfId="5" applyFont="1" applyBorder="1" applyAlignment="1">
      <alignment horizontal="center" vertical="center" wrapText="1"/>
    </xf>
    <xf numFmtId="0" fontId="19" fillId="0" borderId="28" xfId="5" applyFont="1" applyBorder="1" applyAlignment="1">
      <alignment horizontal="center" vertical="center" wrapText="1"/>
    </xf>
    <xf numFmtId="170" fontId="19" fillId="0" borderId="43" xfId="7" applyNumberFormat="1" applyFont="1" applyFill="1" applyBorder="1" applyAlignment="1">
      <alignment horizontal="center" vertical="center" wrapText="1"/>
    </xf>
    <xf numFmtId="170" fontId="19" fillId="0" borderId="39" xfId="7" applyNumberFormat="1" applyFont="1" applyFill="1" applyBorder="1" applyAlignment="1">
      <alignment horizontal="center" vertical="center" wrapText="1"/>
    </xf>
  </cellXfs>
  <cellStyles count="49">
    <cellStyle name="Millares [0] 2" xfId="32"/>
    <cellStyle name="Millares 2" xfId="29"/>
    <cellStyle name="Millares 2 2" xfId="23"/>
    <cellStyle name="Millares 2 2 2" xfId="7"/>
    <cellStyle name="Millares 2 2 3" xfId="36"/>
    <cellStyle name="Millares 3" xfId="39"/>
    <cellStyle name="Millares 3 2 2" xfId="43"/>
    <cellStyle name="Millares 66" xfId="21"/>
    <cellStyle name="Millares 66 2" xfId="26"/>
    <cellStyle name="Millares 8 4" xfId="19"/>
    <cellStyle name="Millares 9 2" xfId="30"/>
    <cellStyle name="Moneda [0] 2" xfId="10"/>
    <cellStyle name="Moneda [0] 3" xfId="28"/>
    <cellStyle name="Moneda 10" xfId="13"/>
    <cellStyle name="Moneda 17" xfId="18"/>
    <cellStyle name="Moneda 2" xfId="11"/>
    <cellStyle name="Moneda 3" xfId="38"/>
    <cellStyle name="Moneda 3 11" xfId="9"/>
    <cellStyle name="Moneda 3 4 2" xfId="12"/>
    <cellStyle name="Moneda 4 2 2" xfId="47"/>
    <cellStyle name="Normal" xfId="0" builtinId="0"/>
    <cellStyle name="Normal 10" xfId="1"/>
    <cellStyle name="Normal 10 2" xfId="2"/>
    <cellStyle name="Normal 12 2" xfId="6"/>
    <cellStyle name="Normal 12 2 2" xfId="15"/>
    <cellStyle name="Normal 15" xfId="17"/>
    <cellStyle name="Normal 16" xfId="16"/>
    <cellStyle name="Normal 17" xfId="22"/>
    <cellStyle name="Normal 17 2" xfId="27"/>
    <cellStyle name="Normal 2" xfId="37"/>
    <cellStyle name="Normal 2 10" xfId="25"/>
    <cellStyle name="Normal 2 2" xfId="31"/>
    <cellStyle name="Normal 2 2 3" xfId="41"/>
    <cellStyle name="Normal 2 3" xfId="42"/>
    <cellStyle name="Normal 2 4 2 2 2 2" xfId="45"/>
    <cellStyle name="Normal 3 10" xfId="4"/>
    <cellStyle name="Normal 3 11" xfId="3"/>
    <cellStyle name="Normal 3 11 2" xfId="5"/>
    <cellStyle name="Normal 3 11 3" xfId="24"/>
    <cellStyle name="Normal 3 2 17" xfId="20"/>
    <cellStyle name="Normal 5" xfId="35"/>
    <cellStyle name="Normal 9 2" xfId="34"/>
    <cellStyle name="Normal_ESTABLECIMIENTO Y MANTENIMIENTO" xfId="14"/>
    <cellStyle name="Porcentaje" xfId="40" builtinId="5"/>
    <cellStyle name="Porcentaje 3 2 2" xfId="48"/>
    <cellStyle name="Porcentaje 4" xfId="8"/>
    <cellStyle name="Porcentaje 4 2" xfId="44"/>
    <cellStyle name="Porcentaje 5 2 2" xfId="46"/>
    <cellStyle name="Porcentual 2 10"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38" Type="http://schemas.openxmlformats.org/officeDocument/2006/relationships/externalLink" Target="externalLinks/externalLink135.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144" Type="http://schemas.openxmlformats.org/officeDocument/2006/relationships/externalLink" Target="externalLinks/externalLink141.xml"/><Relationship Id="rId149"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customXml" Target="../customXml/item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137" Type="http://schemas.openxmlformats.org/officeDocument/2006/relationships/externalLink" Target="externalLinks/externalLink13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40" Type="http://schemas.openxmlformats.org/officeDocument/2006/relationships/externalLink" Target="externalLinks/externalLink137.xml"/><Relationship Id="rId14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43" Type="http://schemas.openxmlformats.org/officeDocument/2006/relationships/externalLink" Target="externalLinks/externalLink140.xml"/><Relationship Id="rId148" Type="http://schemas.openxmlformats.org/officeDocument/2006/relationships/calcChain" Target="calcChain.xml"/><Relationship Id="rId151"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sharedStrings" Target="sharedStrings.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272E3039\INF%20NOV-DIC_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A:/Mis%20documentos/Advial-Jul-01-jul-03/formatos/FORMATOS%20UTILES/APU.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A:/WINDOWS/TEMP/TD_0025.DIR/NOV-%20DIC-2002/INF%20NOV-DIC_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053B05FD\APU.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KOLIA\Downloads\vf-PRESUPUESTO%20-%20CIRCA%20(ED,%20BODEGA)%20.xlsb"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ropbox/SAGUT/SAGUT%202018.2%20Pruebas%20Mac%20Toshiba/PROGRAMA/BASE%20DE%20DATOS%20PARA%20PRESUPUESTO.xls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Users/GAD10/Desktop/Cantidades%20totales%20%20tramo%202.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LICITACIONES/Mis%20documentos/san%20andres/EJECUCION/CONTRATO%20670%20DE%202010%20Numeral%207.2/Copia%20de%20M1%20-%20PO%20Y%20APU%20SAN%20ANDR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TRABAJO/Alcald&#237;a%20Chinchin&#225;/Estacion%202020/Ajustes%20CIRCA%202%20fase%202021/AJUSTES%20AGOSTO%2020/PRESUPUESTO+INTERVENTOR&#205;A.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Presupuesto_750%20_Baja_Suelo%20AB%20actualizado%202015%20con%20ICCP.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Polideportivos%20madrid\Presupuesto%20herramientas%20de%20calculo\MATRIZ%20PARA%20EL%20CALCULO%20DEL%20AIU%20200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sheetData sheetId="314">
        <row r="2">
          <cell r="A2">
            <v>0</v>
          </cell>
        </row>
      </sheetData>
      <sheetData sheetId="315">
        <row r="2">
          <cell r="A2">
            <v>0</v>
          </cell>
        </row>
      </sheetData>
      <sheetData sheetId="316">
        <row r="2">
          <cell r="A2">
            <v>0</v>
          </cell>
        </row>
      </sheetData>
      <sheetData sheetId="317"/>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sheetData sheetId="403"/>
      <sheetData sheetId="404"/>
      <sheetData sheetId="405"/>
      <sheetData sheetId="406">
        <row r="2">
          <cell r="A2">
            <v>0</v>
          </cell>
        </row>
      </sheetData>
      <sheetData sheetId="407">
        <row r="2">
          <cell r="A2">
            <v>0</v>
          </cell>
        </row>
      </sheetData>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row r="2">
          <cell r="A2">
            <v>0</v>
          </cell>
        </row>
      </sheetData>
      <sheetData sheetId="930">
        <row r="2">
          <cell r="A2">
            <v>0</v>
          </cell>
        </row>
      </sheetData>
      <sheetData sheetId="931"/>
      <sheetData sheetId="932">
        <row r="2">
          <cell r="A2">
            <v>0</v>
          </cell>
        </row>
      </sheetData>
      <sheetData sheetId="933">
        <row r="2">
          <cell r="A2">
            <v>0</v>
          </cell>
        </row>
      </sheetData>
      <sheetData sheetId="934">
        <row r="2">
          <cell r="A2">
            <v>0</v>
          </cell>
        </row>
      </sheetData>
      <sheetData sheetId="935"/>
      <sheetData sheetId="936"/>
      <sheetData sheetId="937"/>
      <sheetData sheetId="938"/>
      <sheetData sheetId="939"/>
      <sheetData sheetId="940">
        <row r="2">
          <cell r="A2">
            <v>0</v>
          </cell>
        </row>
      </sheetData>
      <sheetData sheetId="941">
        <row r="2">
          <cell r="A2">
            <v>0</v>
          </cell>
        </row>
      </sheetData>
      <sheetData sheetId="942"/>
      <sheetData sheetId="943"/>
      <sheetData sheetId="944">
        <row r="2">
          <cell r="A2">
            <v>0</v>
          </cell>
        </row>
      </sheetData>
      <sheetData sheetId="945">
        <row r="2">
          <cell r="A2">
            <v>0</v>
          </cell>
        </row>
      </sheetData>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row r="19">
          <cell r="B19">
            <v>0.16</v>
          </cell>
        </row>
        <row r="20">
          <cell r="B20">
            <v>0.09</v>
          </cell>
        </row>
        <row r="21">
          <cell r="B21">
            <v>0.05</v>
          </cell>
        </row>
      </sheetData>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2">
          <cell r="B2" t="str">
            <v>CTO-102-1-2002</v>
          </cell>
        </row>
        <row r="3">
          <cell r="B3" t="str">
            <v>CTO-102-2-2002</v>
          </cell>
        </row>
      </sheetData>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77">
          <cell r="D177">
            <v>72</v>
          </cell>
        </row>
        <row r="179">
          <cell r="D179">
            <v>72</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4">
          <cell r="H34">
            <v>951283671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BDatosRisa"/>
      <sheetName val="A.P.U. (2)"/>
      <sheetName val="A.I.U."/>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CANTIDADES"/>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PTO-CAPITULOS"/>
      <sheetName val="A.U"/>
      <sheetName val="FP"/>
      <sheetName val="A.P.U"/>
      <sheetName val="A.P.U COVID"/>
      <sheetName val="INTERV+FM"/>
    </sheetNames>
    <sheetDataSet>
      <sheetData sheetId="0" refreshError="1"/>
      <sheetData sheetId="1" refreshError="1"/>
      <sheetData sheetId="2">
        <row r="2">
          <cell r="A2" t="str">
            <v>CD</v>
          </cell>
        </row>
        <row r="403">
          <cell r="G403">
            <v>1763853359</v>
          </cell>
        </row>
        <row r="404">
          <cell r="F404">
            <v>0.25</v>
          </cell>
        </row>
        <row r="405">
          <cell r="F405">
            <v>0</v>
          </cell>
        </row>
        <row r="406">
          <cell r="F406">
            <v>0.05</v>
          </cell>
        </row>
        <row r="408">
          <cell r="F408">
            <v>0.19</v>
          </cell>
        </row>
        <row r="425">
          <cell r="G425">
            <v>2309765974</v>
          </cell>
        </row>
      </sheetData>
      <sheetData sheetId="3" refreshError="1"/>
      <sheetData sheetId="4">
        <row r="6">
          <cell r="P6">
            <v>1951753458.3924911</v>
          </cell>
        </row>
      </sheetData>
      <sheetData sheetId="5" refreshError="1"/>
      <sheetData sheetId="6">
        <row r="1503">
          <cell r="H1503">
            <v>1749743430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W29" t="str">
            <v>SEM 2</v>
          </cell>
          <cell r="AD29" t="str">
            <v>SEM 3</v>
          </cell>
          <cell r="AK29" t="str">
            <v>SEM 4</v>
          </cell>
          <cell r="AR29" t="str">
            <v>SEM 5</v>
          </cell>
          <cell r="AY29" t="str">
            <v>SEM 6</v>
          </cell>
          <cell r="BF29" t="str">
            <v>SEM 7</v>
          </cell>
          <cell r="BM29" t="str">
            <v>SEM 8</v>
          </cell>
          <cell r="BT29" t="str">
            <v>SEM 9</v>
          </cell>
          <cell r="CA29" t="str">
            <v>SEM 10</v>
          </cell>
          <cell r="CH29" t="str">
            <v>SEM 11</v>
          </cell>
          <cell r="CO29" t="str">
            <v>SEM 12</v>
          </cell>
          <cell r="CV29" t="str">
            <v>SEM 13</v>
          </cell>
          <cell r="DC29" t="str">
            <v>SEM 14</v>
          </cell>
          <cell r="DJ29" t="str">
            <v>SEM 15</v>
          </cell>
          <cell r="DQ29" t="str">
            <v>SEM 16</v>
          </cell>
          <cell r="DX29" t="str">
            <v>SEM 17</v>
          </cell>
          <cell r="EE29" t="str">
            <v>SEM 18</v>
          </cell>
          <cell r="EL29" t="str">
            <v>SEM 19</v>
          </cell>
          <cell r="ES29" t="str">
            <v>SEM 20</v>
          </cell>
          <cell r="EZ29" t="str">
            <v>SEM 21</v>
          </cell>
          <cell r="FG29" t="str">
            <v>SEM 22</v>
          </cell>
          <cell r="FN29" t="str">
            <v>SEM 23</v>
          </cell>
          <cell r="FU29" t="str">
            <v>SEM 24</v>
          </cell>
          <cell r="GB29" t="str">
            <v>SEM 25</v>
          </cell>
          <cell r="GI29" t="str">
            <v>SEM 26</v>
          </cell>
          <cell r="GP29" t="str">
            <v>SEM 27</v>
          </cell>
          <cell r="GW29" t="str">
            <v>SEM 28</v>
          </cell>
          <cell r="HD29" t="str">
            <v>SEM 29</v>
          </cell>
          <cell r="HK29" t="str">
            <v>SEM 30</v>
          </cell>
          <cell r="HR29" t="str">
            <v>SEM 31</v>
          </cell>
          <cell r="HY29" t="str">
            <v>SEM 32</v>
          </cell>
          <cell r="IF29" t="str">
            <v>SEM 33</v>
          </cell>
          <cell r="IM29" t="str">
            <v>SEM 34</v>
          </cell>
          <cell r="IT29" t="str">
            <v>SEM 35</v>
          </cell>
          <cell r="JA29" t="str">
            <v>SEM 36</v>
          </cell>
          <cell r="JH29" t="str">
            <v>SEM 37</v>
          </cell>
          <cell r="JO29" t="str">
            <v>SEM 38</v>
          </cell>
          <cell r="JV29" t="str">
            <v>SEM 39</v>
          </cell>
          <cell r="KC29" t="str">
            <v>SEM 40</v>
          </cell>
          <cell r="KJ29" t="str">
            <v>SEM 41</v>
          </cell>
          <cell r="KQ29" t="str">
            <v>SEM 42</v>
          </cell>
          <cell r="KX29" t="str">
            <v>SEM 43</v>
          </cell>
          <cell r="LE29" t="str">
            <v>SEM 44</v>
          </cell>
          <cell r="LL29" t="str">
            <v>SEM 45</v>
          </cell>
          <cell r="LS29" t="str">
            <v>SEM 46</v>
          </cell>
          <cell r="LZ29" t="str">
            <v>SEM 47</v>
          </cell>
          <cell r="MG29" t="str">
            <v>SEM 48</v>
          </cell>
          <cell r="MN29" t="str">
            <v>SEM 49</v>
          </cell>
          <cell r="MU29" t="str">
            <v>SEM 50</v>
          </cell>
          <cell r="NB29" t="str">
            <v>SEM 51</v>
          </cell>
          <cell r="NI29" t="str">
            <v>SEM 52</v>
          </cell>
          <cell r="NP29" t="str">
            <v>SEM 53</v>
          </cell>
          <cell r="NW29" t="str">
            <v>SEM 54</v>
          </cell>
          <cell r="OD29" t="str">
            <v>SEM 55</v>
          </cell>
          <cell r="OK29" t="str">
            <v>SEM 56</v>
          </cell>
          <cell r="OR29" t="str">
            <v>SEM 57</v>
          </cell>
          <cell r="OY29" t="str">
            <v>SEM 58</v>
          </cell>
          <cell r="PF29" t="str">
            <v>SEM 59</v>
          </cell>
          <cell r="PM29" t="str">
            <v>SEM 60</v>
          </cell>
        </row>
        <row r="30">
          <cell r="G30">
            <v>0</v>
          </cell>
          <cell r="P30">
            <v>0</v>
          </cell>
          <cell r="W30">
            <v>0</v>
          </cell>
          <cell r="AD30">
            <v>0</v>
          </cell>
          <cell r="AK30">
            <v>0</v>
          </cell>
          <cell r="AR30">
            <v>0</v>
          </cell>
          <cell r="AY30">
            <v>0</v>
          </cell>
          <cell r="BF30">
            <v>0</v>
          </cell>
          <cell r="BM30">
            <v>0</v>
          </cell>
          <cell r="BT30">
            <v>0</v>
          </cell>
          <cell r="CA30">
            <v>0</v>
          </cell>
          <cell r="CH30">
            <v>0</v>
          </cell>
          <cell r="CO30">
            <v>0</v>
          </cell>
          <cell r="CV30">
            <v>0</v>
          </cell>
          <cell r="DC30">
            <v>0</v>
          </cell>
          <cell r="DJ30">
            <v>0</v>
          </cell>
          <cell r="DQ30">
            <v>0</v>
          </cell>
          <cell r="DX30">
            <v>0</v>
          </cell>
          <cell r="EE30">
            <v>0</v>
          </cell>
          <cell r="EL30">
            <v>0</v>
          </cell>
          <cell r="ES30">
            <v>0</v>
          </cell>
          <cell r="EZ30">
            <v>0</v>
          </cell>
          <cell r="FG30">
            <v>0</v>
          </cell>
          <cell r="FN30">
            <v>0</v>
          </cell>
          <cell r="FU30">
            <v>0</v>
          </cell>
          <cell r="GB30">
            <v>0</v>
          </cell>
          <cell r="GI30">
            <v>0</v>
          </cell>
          <cell r="GP30">
            <v>0</v>
          </cell>
          <cell r="GW30">
            <v>0</v>
          </cell>
          <cell r="HD30">
            <v>0</v>
          </cell>
          <cell r="HK30">
            <v>0</v>
          </cell>
          <cell r="HR30">
            <v>0</v>
          </cell>
          <cell r="HY30">
            <v>0</v>
          </cell>
          <cell r="IF30">
            <v>0</v>
          </cell>
          <cell r="IM30">
            <v>0</v>
          </cell>
          <cell r="IT30">
            <v>0</v>
          </cell>
          <cell r="JA30">
            <v>0</v>
          </cell>
          <cell r="JH30">
            <v>0</v>
          </cell>
          <cell r="JO30">
            <v>0</v>
          </cell>
          <cell r="JV30">
            <v>0</v>
          </cell>
          <cell r="KC30">
            <v>0</v>
          </cell>
          <cell r="KJ30">
            <v>0</v>
          </cell>
          <cell r="KQ30">
            <v>0</v>
          </cell>
          <cell r="KX30">
            <v>0</v>
          </cell>
          <cell r="LE30">
            <v>0</v>
          </cell>
          <cell r="LL30">
            <v>0</v>
          </cell>
          <cell r="LS30">
            <v>0</v>
          </cell>
          <cell r="LZ30">
            <v>0</v>
          </cell>
          <cell r="MG30">
            <v>0</v>
          </cell>
          <cell r="MN30">
            <v>0</v>
          </cell>
          <cell r="MU30">
            <v>0</v>
          </cell>
          <cell r="NB30">
            <v>0</v>
          </cell>
          <cell r="NI30">
            <v>0</v>
          </cell>
          <cell r="NP30">
            <v>0</v>
          </cell>
          <cell r="NW30">
            <v>0</v>
          </cell>
          <cell r="OD30">
            <v>0</v>
          </cell>
          <cell r="OK30">
            <v>0</v>
          </cell>
          <cell r="OR30">
            <v>0</v>
          </cell>
          <cell r="OY30">
            <v>0</v>
          </cell>
          <cell r="PF30">
            <v>0</v>
          </cell>
          <cell r="PM30">
            <v>0</v>
          </cell>
        </row>
        <row r="31">
          <cell r="P31">
            <v>0</v>
          </cell>
          <cell r="W31">
            <v>0</v>
          </cell>
          <cell r="AD31">
            <v>0</v>
          </cell>
          <cell r="AK31">
            <v>0</v>
          </cell>
          <cell r="AR31">
            <v>0</v>
          </cell>
          <cell r="AY31">
            <v>0</v>
          </cell>
          <cell r="BF31">
            <v>0</v>
          </cell>
          <cell r="BM31">
            <v>0</v>
          </cell>
          <cell r="BT31">
            <v>0</v>
          </cell>
          <cell r="CA31">
            <v>0</v>
          </cell>
          <cell r="CH31">
            <v>0</v>
          </cell>
          <cell r="CO31">
            <v>0</v>
          </cell>
          <cell r="CV31">
            <v>0</v>
          </cell>
          <cell r="DC31">
            <v>0</v>
          </cell>
          <cell r="DJ31">
            <v>0</v>
          </cell>
          <cell r="DQ31">
            <v>0</v>
          </cell>
          <cell r="DX31">
            <v>0</v>
          </cell>
          <cell r="EE31">
            <v>0</v>
          </cell>
          <cell r="EL31">
            <v>0</v>
          </cell>
          <cell r="ES31">
            <v>0</v>
          </cell>
          <cell r="EZ31">
            <v>0</v>
          </cell>
          <cell r="FG31">
            <v>0</v>
          </cell>
          <cell r="FN31">
            <v>0</v>
          </cell>
          <cell r="FU31">
            <v>0</v>
          </cell>
          <cell r="GB31">
            <v>0</v>
          </cell>
          <cell r="GI31">
            <v>0</v>
          </cell>
          <cell r="GP31">
            <v>0</v>
          </cell>
          <cell r="GW31">
            <v>0</v>
          </cell>
          <cell r="HD31">
            <v>0</v>
          </cell>
          <cell r="HK31">
            <v>0</v>
          </cell>
          <cell r="HR31">
            <v>0</v>
          </cell>
          <cell r="HY31">
            <v>0</v>
          </cell>
          <cell r="IF31">
            <v>0</v>
          </cell>
          <cell r="IM31">
            <v>0</v>
          </cell>
          <cell r="IT31">
            <v>0</v>
          </cell>
          <cell r="JA31">
            <v>0</v>
          </cell>
          <cell r="JH31">
            <v>0</v>
          </cell>
          <cell r="JO31">
            <v>0</v>
          </cell>
          <cell r="JV31">
            <v>0</v>
          </cell>
          <cell r="KC31">
            <v>0</v>
          </cell>
          <cell r="KJ31">
            <v>0</v>
          </cell>
          <cell r="KQ31">
            <v>0</v>
          </cell>
          <cell r="KX31">
            <v>0</v>
          </cell>
          <cell r="LE31">
            <v>0</v>
          </cell>
          <cell r="LL31">
            <v>0</v>
          </cell>
          <cell r="LS31">
            <v>0</v>
          </cell>
          <cell r="LZ31">
            <v>0</v>
          </cell>
          <cell r="MG31">
            <v>0</v>
          </cell>
          <cell r="MN31">
            <v>0</v>
          </cell>
          <cell r="MU31">
            <v>0</v>
          </cell>
          <cell r="NB31">
            <v>0</v>
          </cell>
          <cell r="NI31">
            <v>0</v>
          </cell>
          <cell r="NP31">
            <v>0</v>
          </cell>
          <cell r="NW31">
            <v>0</v>
          </cell>
          <cell r="OD31">
            <v>0</v>
          </cell>
          <cell r="OK31">
            <v>0</v>
          </cell>
          <cell r="OR31">
            <v>0</v>
          </cell>
          <cell r="OY31">
            <v>0</v>
          </cell>
          <cell r="PF31">
            <v>0</v>
          </cell>
          <cell r="PM31">
            <v>0</v>
          </cell>
        </row>
        <row r="32">
          <cell r="P32">
            <v>0</v>
          </cell>
          <cell r="W32">
            <v>0</v>
          </cell>
          <cell r="AD32">
            <v>0</v>
          </cell>
          <cell r="AK32">
            <v>0</v>
          </cell>
          <cell r="AR32">
            <v>0</v>
          </cell>
          <cell r="AY32">
            <v>0</v>
          </cell>
          <cell r="BF32">
            <v>0</v>
          </cell>
          <cell r="BM32">
            <v>0</v>
          </cell>
          <cell r="BT32">
            <v>0</v>
          </cell>
          <cell r="CA32">
            <v>0</v>
          </cell>
          <cell r="CH32">
            <v>0</v>
          </cell>
          <cell r="CO32">
            <v>0</v>
          </cell>
          <cell r="CV32">
            <v>0</v>
          </cell>
          <cell r="DC32">
            <v>0</v>
          </cell>
          <cell r="DJ32">
            <v>0</v>
          </cell>
          <cell r="DQ32">
            <v>0</v>
          </cell>
          <cell r="DX32">
            <v>0</v>
          </cell>
          <cell r="EE32">
            <v>0</v>
          </cell>
          <cell r="EL32">
            <v>0</v>
          </cell>
          <cell r="ES32">
            <v>0</v>
          </cell>
          <cell r="EZ32">
            <v>0</v>
          </cell>
          <cell r="FG32">
            <v>0</v>
          </cell>
          <cell r="FN32">
            <v>0</v>
          </cell>
          <cell r="FU32">
            <v>0</v>
          </cell>
          <cell r="GB32">
            <v>0</v>
          </cell>
          <cell r="GI32">
            <v>0</v>
          </cell>
          <cell r="GP32">
            <v>0</v>
          </cell>
          <cell r="GW32">
            <v>0</v>
          </cell>
          <cell r="HD32">
            <v>0</v>
          </cell>
          <cell r="HK32">
            <v>0</v>
          </cell>
          <cell r="HR32">
            <v>0</v>
          </cell>
          <cell r="HY32">
            <v>0</v>
          </cell>
          <cell r="IF32">
            <v>0</v>
          </cell>
          <cell r="IM32">
            <v>0</v>
          </cell>
          <cell r="IT32">
            <v>0</v>
          </cell>
          <cell r="JA32">
            <v>0</v>
          </cell>
          <cell r="JH32">
            <v>0</v>
          </cell>
          <cell r="JO32">
            <v>0</v>
          </cell>
          <cell r="JV32">
            <v>0</v>
          </cell>
          <cell r="KC32">
            <v>0</v>
          </cell>
          <cell r="KJ32">
            <v>0</v>
          </cell>
          <cell r="KQ32">
            <v>0</v>
          </cell>
          <cell r="KX32">
            <v>0</v>
          </cell>
          <cell r="LE32">
            <v>0</v>
          </cell>
          <cell r="LL32">
            <v>0</v>
          </cell>
          <cell r="LS32">
            <v>0</v>
          </cell>
          <cell r="LZ32">
            <v>0</v>
          </cell>
          <cell r="MG32">
            <v>0</v>
          </cell>
          <cell r="MN32">
            <v>0</v>
          </cell>
          <cell r="MU32">
            <v>0</v>
          </cell>
          <cell r="NB32">
            <v>0</v>
          </cell>
          <cell r="NI32">
            <v>0</v>
          </cell>
          <cell r="NP32">
            <v>0</v>
          </cell>
          <cell r="NW32">
            <v>0</v>
          </cell>
          <cell r="OD32">
            <v>0</v>
          </cell>
          <cell r="OK32">
            <v>0</v>
          </cell>
          <cell r="OR32">
            <v>0</v>
          </cell>
          <cell r="OY32">
            <v>0</v>
          </cell>
          <cell r="PF32">
            <v>0</v>
          </cell>
          <cell r="PM32">
            <v>0</v>
          </cell>
        </row>
        <row r="34">
          <cell r="P34">
            <v>0</v>
          </cell>
          <cell r="W34">
            <v>0</v>
          </cell>
          <cell r="AD34">
            <v>0</v>
          </cell>
          <cell r="AK34">
            <v>0</v>
          </cell>
          <cell r="AR34">
            <v>0</v>
          </cell>
          <cell r="AY34">
            <v>0</v>
          </cell>
          <cell r="BF34">
            <v>0</v>
          </cell>
          <cell r="BM34">
            <v>0</v>
          </cell>
          <cell r="BT34">
            <v>0</v>
          </cell>
          <cell r="CA34">
            <v>0</v>
          </cell>
          <cell r="CH34">
            <v>0</v>
          </cell>
          <cell r="CO34">
            <v>0</v>
          </cell>
          <cell r="CV34">
            <v>0</v>
          </cell>
          <cell r="DC34">
            <v>0</v>
          </cell>
          <cell r="DJ34">
            <v>0</v>
          </cell>
          <cell r="DQ34">
            <v>0</v>
          </cell>
          <cell r="DX34">
            <v>0</v>
          </cell>
          <cell r="EE34">
            <v>0</v>
          </cell>
          <cell r="EL34">
            <v>0</v>
          </cell>
          <cell r="ES34">
            <v>0</v>
          </cell>
          <cell r="EZ34">
            <v>0</v>
          </cell>
          <cell r="FG34">
            <v>0</v>
          </cell>
          <cell r="FN34">
            <v>0</v>
          </cell>
          <cell r="FU34">
            <v>0</v>
          </cell>
          <cell r="GB34">
            <v>0</v>
          </cell>
          <cell r="GI34">
            <v>0</v>
          </cell>
          <cell r="GP34">
            <v>0</v>
          </cell>
          <cell r="GW34">
            <v>0</v>
          </cell>
          <cell r="HD34">
            <v>0</v>
          </cell>
          <cell r="HK34">
            <v>0</v>
          </cell>
          <cell r="HR34">
            <v>0</v>
          </cell>
          <cell r="HY34">
            <v>0</v>
          </cell>
          <cell r="IF34">
            <v>0</v>
          </cell>
          <cell r="IM34">
            <v>0</v>
          </cell>
          <cell r="IT34">
            <v>0</v>
          </cell>
          <cell r="JA34">
            <v>0</v>
          </cell>
          <cell r="JH34">
            <v>0</v>
          </cell>
          <cell r="JO34">
            <v>0</v>
          </cell>
          <cell r="JV34">
            <v>0</v>
          </cell>
          <cell r="KC34">
            <v>0</v>
          </cell>
          <cell r="KJ34">
            <v>0</v>
          </cell>
          <cell r="KQ34">
            <v>0</v>
          </cell>
          <cell r="KX34">
            <v>0</v>
          </cell>
          <cell r="LE34">
            <v>0</v>
          </cell>
          <cell r="LL34">
            <v>0</v>
          </cell>
          <cell r="LS34">
            <v>0</v>
          </cell>
          <cell r="LZ34">
            <v>0</v>
          </cell>
          <cell r="MG34">
            <v>0</v>
          </cell>
          <cell r="MN34">
            <v>0</v>
          </cell>
          <cell r="MU34">
            <v>0</v>
          </cell>
          <cell r="NB34">
            <v>0</v>
          </cell>
          <cell r="NI34">
            <v>0</v>
          </cell>
          <cell r="NP34">
            <v>0</v>
          </cell>
          <cell r="NW34">
            <v>0</v>
          </cell>
          <cell r="OD34">
            <v>0</v>
          </cell>
          <cell r="OK34">
            <v>0</v>
          </cell>
          <cell r="OR34">
            <v>0</v>
          </cell>
          <cell r="OY34">
            <v>0</v>
          </cell>
          <cell r="PF34">
            <v>0</v>
          </cell>
          <cell r="PM34">
            <v>0</v>
          </cell>
        </row>
        <row r="35">
          <cell r="P35">
            <v>0</v>
          </cell>
          <cell r="W35">
            <v>0</v>
          </cell>
          <cell r="AD35">
            <v>0</v>
          </cell>
          <cell r="AK35">
            <v>0</v>
          </cell>
          <cell r="AR35">
            <v>0</v>
          </cell>
          <cell r="AY35">
            <v>0</v>
          </cell>
          <cell r="BF35">
            <v>0</v>
          </cell>
          <cell r="BM35">
            <v>0</v>
          </cell>
          <cell r="BT35">
            <v>0</v>
          </cell>
          <cell r="CA35">
            <v>0</v>
          </cell>
          <cell r="CH35">
            <v>0</v>
          </cell>
          <cell r="CO35">
            <v>0</v>
          </cell>
          <cell r="CV35">
            <v>0</v>
          </cell>
          <cell r="DC35">
            <v>0</v>
          </cell>
          <cell r="DJ35">
            <v>0</v>
          </cell>
          <cell r="DQ35">
            <v>0</v>
          </cell>
          <cell r="DX35">
            <v>0</v>
          </cell>
          <cell r="EE35">
            <v>0</v>
          </cell>
          <cell r="EL35">
            <v>0</v>
          </cell>
          <cell r="ES35">
            <v>0</v>
          </cell>
          <cell r="EZ35">
            <v>0</v>
          </cell>
          <cell r="FG35">
            <v>0</v>
          </cell>
          <cell r="FN35">
            <v>0</v>
          </cell>
          <cell r="FU35">
            <v>0</v>
          </cell>
          <cell r="GB35">
            <v>0</v>
          </cell>
          <cell r="GI35">
            <v>0</v>
          </cell>
          <cell r="GP35">
            <v>0</v>
          </cell>
          <cell r="GW35">
            <v>0</v>
          </cell>
          <cell r="HD35">
            <v>0</v>
          </cell>
          <cell r="HK35">
            <v>0</v>
          </cell>
          <cell r="HR35">
            <v>0</v>
          </cell>
          <cell r="HY35">
            <v>0</v>
          </cell>
          <cell r="IF35">
            <v>0</v>
          </cell>
          <cell r="IM35">
            <v>0</v>
          </cell>
          <cell r="IT35">
            <v>0</v>
          </cell>
          <cell r="JA35">
            <v>0</v>
          </cell>
          <cell r="JH35">
            <v>0</v>
          </cell>
          <cell r="JO35">
            <v>0</v>
          </cell>
          <cell r="JV35">
            <v>0</v>
          </cell>
          <cell r="KC35">
            <v>0</v>
          </cell>
          <cell r="KJ35">
            <v>0</v>
          </cell>
          <cell r="KQ35">
            <v>0</v>
          </cell>
          <cell r="KX35">
            <v>0</v>
          </cell>
          <cell r="LE35">
            <v>0</v>
          </cell>
          <cell r="LL35">
            <v>0</v>
          </cell>
          <cell r="LS35">
            <v>0</v>
          </cell>
          <cell r="LZ35">
            <v>0</v>
          </cell>
          <cell r="MG35">
            <v>0</v>
          </cell>
          <cell r="MN35">
            <v>0</v>
          </cell>
          <cell r="MU35">
            <v>0</v>
          </cell>
          <cell r="NB35">
            <v>0</v>
          </cell>
          <cell r="NI35">
            <v>0</v>
          </cell>
          <cell r="NP35">
            <v>0</v>
          </cell>
          <cell r="NW35">
            <v>0</v>
          </cell>
          <cell r="OD35">
            <v>0</v>
          </cell>
          <cell r="OK35">
            <v>0</v>
          </cell>
          <cell r="OR35">
            <v>0</v>
          </cell>
          <cell r="OY35">
            <v>0</v>
          </cell>
          <cell r="PF35">
            <v>0</v>
          </cell>
          <cell r="PM35">
            <v>0</v>
          </cell>
        </row>
        <row r="36">
          <cell r="P36">
            <v>0</v>
          </cell>
          <cell r="W36">
            <v>0</v>
          </cell>
          <cell r="AD36">
            <v>0</v>
          </cell>
          <cell r="AK36">
            <v>0</v>
          </cell>
          <cell r="AR36">
            <v>0</v>
          </cell>
          <cell r="AY36">
            <v>0</v>
          </cell>
          <cell r="BF36">
            <v>0</v>
          </cell>
          <cell r="BM36">
            <v>0</v>
          </cell>
          <cell r="BT36">
            <v>0</v>
          </cell>
          <cell r="CA36">
            <v>0</v>
          </cell>
          <cell r="CH36">
            <v>0</v>
          </cell>
          <cell r="CO36">
            <v>0</v>
          </cell>
          <cell r="CV36">
            <v>0</v>
          </cell>
          <cell r="DC36">
            <v>0</v>
          </cell>
          <cell r="DJ36">
            <v>0</v>
          </cell>
          <cell r="DQ36">
            <v>0</v>
          </cell>
          <cell r="DX36">
            <v>0</v>
          </cell>
          <cell r="EE36">
            <v>0</v>
          </cell>
          <cell r="EL36">
            <v>0</v>
          </cell>
          <cell r="ES36">
            <v>0</v>
          </cell>
          <cell r="EZ36">
            <v>0</v>
          </cell>
          <cell r="FG36">
            <v>0</v>
          </cell>
          <cell r="FN36">
            <v>0</v>
          </cell>
          <cell r="FU36">
            <v>0</v>
          </cell>
          <cell r="GB36">
            <v>0</v>
          </cell>
          <cell r="GI36">
            <v>0</v>
          </cell>
          <cell r="GP36">
            <v>0</v>
          </cell>
          <cell r="GW36">
            <v>0</v>
          </cell>
          <cell r="HD36">
            <v>0</v>
          </cell>
          <cell r="HK36">
            <v>0</v>
          </cell>
          <cell r="HR36">
            <v>0</v>
          </cell>
          <cell r="HY36">
            <v>0</v>
          </cell>
          <cell r="IF36">
            <v>0</v>
          </cell>
          <cell r="IM36">
            <v>0</v>
          </cell>
          <cell r="IT36">
            <v>0</v>
          </cell>
          <cell r="JA36">
            <v>0</v>
          </cell>
          <cell r="JH36">
            <v>0</v>
          </cell>
          <cell r="JO36">
            <v>0</v>
          </cell>
          <cell r="JV36">
            <v>0</v>
          </cell>
          <cell r="KC36">
            <v>0</v>
          </cell>
          <cell r="KJ36">
            <v>0</v>
          </cell>
          <cell r="KQ36">
            <v>0</v>
          </cell>
          <cell r="KX36">
            <v>0</v>
          </cell>
          <cell r="LE36">
            <v>0</v>
          </cell>
          <cell r="LL36">
            <v>0</v>
          </cell>
          <cell r="LS36">
            <v>0</v>
          </cell>
          <cell r="LZ36">
            <v>0</v>
          </cell>
          <cell r="MG36">
            <v>0</v>
          </cell>
          <cell r="MN36">
            <v>0</v>
          </cell>
          <cell r="MU36">
            <v>0</v>
          </cell>
          <cell r="NB36">
            <v>0</v>
          </cell>
          <cell r="NI36">
            <v>0</v>
          </cell>
          <cell r="NP36">
            <v>0</v>
          </cell>
          <cell r="NW36">
            <v>0</v>
          </cell>
          <cell r="OD36">
            <v>0</v>
          </cell>
          <cell r="OK36">
            <v>0</v>
          </cell>
          <cell r="OR36">
            <v>0</v>
          </cell>
          <cell r="OY36">
            <v>0</v>
          </cell>
          <cell r="PF36">
            <v>0</v>
          </cell>
          <cell r="PM36">
            <v>0</v>
          </cell>
        </row>
        <row r="38">
          <cell r="P38">
            <v>0</v>
          </cell>
          <cell r="W38">
            <v>0</v>
          </cell>
          <cell r="AD38">
            <v>0</v>
          </cell>
          <cell r="AK38">
            <v>0</v>
          </cell>
          <cell r="AR38">
            <v>0</v>
          </cell>
          <cell r="AY38">
            <v>0</v>
          </cell>
          <cell r="BF38">
            <v>0</v>
          </cell>
          <cell r="BM38">
            <v>0</v>
          </cell>
          <cell r="BT38">
            <v>0</v>
          </cell>
          <cell r="CA38">
            <v>0</v>
          </cell>
          <cell r="CH38">
            <v>0</v>
          </cell>
          <cell r="CO38">
            <v>0</v>
          </cell>
          <cell r="CV38">
            <v>0</v>
          </cell>
          <cell r="DC38">
            <v>0</v>
          </cell>
          <cell r="DJ38">
            <v>0</v>
          </cell>
          <cell r="DQ38">
            <v>0</v>
          </cell>
          <cell r="DX38">
            <v>0</v>
          </cell>
          <cell r="EE38">
            <v>0</v>
          </cell>
          <cell r="EL38">
            <v>0</v>
          </cell>
          <cell r="ES38">
            <v>0</v>
          </cell>
          <cell r="EZ38">
            <v>0</v>
          </cell>
          <cell r="FG38">
            <v>0</v>
          </cell>
          <cell r="FN38">
            <v>0</v>
          </cell>
          <cell r="FU38">
            <v>0</v>
          </cell>
          <cell r="GB38">
            <v>0</v>
          </cell>
          <cell r="GI38">
            <v>0</v>
          </cell>
          <cell r="GP38">
            <v>0</v>
          </cell>
          <cell r="GW38">
            <v>0</v>
          </cell>
          <cell r="HD38">
            <v>0</v>
          </cell>
          <cell r="HK38">
            <v>0</v>
          </cell>
          <cell r="HR38">
            <v>0</v>
          </cell>
          <cell r="HY38">
            <v>0</v>
          </cell>
          <cell r="IF38">
            <v>0</v>
          </cell>
          <cell r="IM38">
            <v>0</v>
          </cell>
          <cell r="IT38">
            <v>0</v>
          </cell>
          <cell r="JA38">
            <v>0</v>
          </cell>
          <cell r="JH38">
            <v>0</v>
          </cell>
          <cell r="JO38">
            <v>0</v>
          </cell>
          <cell r="JV38">
            <v>0</v>
          </cell>
          <cell r="KC38">
            <v>0</v>
          </cell>
          <cell r="KJ38">
            <v>0</v>
          </cell>
          <cell r="KQ38">
            <v>0</v>
          </cell>
          <cell r="KX38">
            <v>0</v>
          </cell>
          <cell r="LE38">
            <v>0</v>
          </cell>
          <cell r="LL38">
            <v>0</v>
          </cell>
          <cell r="LS38">
            <v>0</v>
          </cell>
          <cell r="LZ38">
            <v>0</v>
          </cell>
          <cell r="MG38">
            <v>0</v>
          </cell>
          <cell r="MN38">
            <v>0</v>
          </cell>
          <cell r="MU38">
            <v>0</v>
          </cell>
          <cell r="NB38">
            <v>0</v>
          </cell>
          <cell r="NI38">
            <v>0</v>
          </cell>
          <cell r="NP38">
            <v>0</v>
          </cell>
          <cell r="NW38">
            <v>0</v>
          </cell>
          <cell r="OD38">
            <v>0</v>
          </cell>
          <cell r="OK38">
            <v>0</v>
          </cell>
          <cell r="OR38">
            <v>0</v>
          </cell>
          <cell r="OY38">
            <v>0</v>
          </cell>
          <cell r="PF38">
            <v>0</v>
          </cell>
          <cell r="PM38">
            <v>0</v>
          </cell>
        </row>
        <row r="40">
          <cell r="P40">
            <v>0</v>
          </cell>
          <cell r="W40">
            <v>0</v>
          </cell>
          <cell r="AD40">
            <v>0</v>
          </cell>
          <cell r="AK40">
            <v>0</v>
          </cell>
          <cell r="AR40">
            <v>0</v>
          </cell>
          <cell r="AY40">
            <v>0</v>
          </cell>
          <cell r="BF40">
            <v>0</v>
          </cell>
          <cell r="BM40">
            <v>0</v>
          </cell>
          <cell r="BT40">
            <v>0</v>
          </cell>
          <cell r="CA40">
            <v>0</v>
          </cell>
          <cell r="CH40">
            <v>0</v>
          </cell>
          <cell r="CO40">
            <v>0</v>
          </cell>
          <cell r="CV40">
            <v>0</v>
          </cell>
          <cell r="DC40">
            <v>0</v>
          </cell>
          <cell r="DJ40">
            <v>0</v>
          </cell>
          <cell r="DQ40">
            <v>0</v>
          </cell>
          <cell r="DX40">
            <v>0</v>
          </cell>
          <cell r="EE40">
            <v>0</v>
          </cell>
          <cell r="EL40">
            <v>0</v>
          </cell>
          <cell r="ES40">
            <v>0</v>
          </cell>
          <cell r="EZ40">
            <v>0</v>
          </cell>
          <cell r="FG40">
            <v>0</v>
          </cell>
          <cell r="FN40">
            <v>0</v>
          </cell>
          <cell r="FU40">
            <v>0</v>
          </cell>
          <cell r="GB40">
            <v>0</v>
          </cell>
          <cell r="GI40">
            <v>0</v>
          </cell>
          <cell r="GP40">
            <v>0</v>
          </cell>
          <cell r="GW40">
            <v>0</v>
          </cell>
          <cell r="HD40">
            <v>0</v>
          </cell>
          <cell r="HK40">
            <v>0</v>
          </cell>
          <cell r="HR40">
            <v>0</v>
          </cell>
          <cell r="HY40">
            <v>0</v>
          </cell>
          <cell r="IF40">
            <v>0</v>
          </cell>
          <cell r="IM40">
            <v>0</v>
          </cell>
          <cell r="IT40">
            <v>0</v>
          </cell>
          <cell r="JA40">
            <v>0</v>
          </cell>
          <cell r="JH40">
            <v>0</v>
          </cell>
          <cell r="JO40">
            <v>0</v>
          </cell>
          <cell r="JV40">
            <v>0</v>
          </cell>
          <cell r="KC40">
            <v>0</v>
          </cell>
          <cell r="KJ40">
            <v>0</v>
          </cell>
          <cell r="KQ40">
            <v>0</v>
          </cell>
          <cell r="KX40">
            <v>0</v>
          </cell>
          <cell r="LE40">
            <v>0</v>
          </cell>
          <cell r="LL40">
            <v>0</v>
          </cell>
          <cell r="LS40">
            <v>0</v>
          </cell>
          <cell r="LZ40">
            <v>0</v>
          </cell>
          <cell r="MG40">
            <v>0</v>
          </cell>
          <cell r="MN40">
            <v>0</v>
          </cell>
          <cell r="MU40">
            <v>0</v>
          </cell>
          <cell r="NB40">
            <v>0</v>
          </cell>
          <cell r="NI40">
            <v>0</v>
          </cell>
          <cell r="NP40">
            <v>0</v>
          </cell>
          <cell r="NW40">
            <v>0</v>
          </cell>
          <cell r="OD40">
            <v>0</v>
          </cell>
          <cell r="OK40">
            <v>0</v>
          </cell>
          <cell r="OR40">
            <v>0</v>
          </cell>
          <cell r="OY40">
            <v>0</v>
          </cell>
          <cell r="PF40">
            <v>0</v>
          </cell>
          <cell r="PM40">
            <v>0</v>
          </cell>
        </row>
        <row r="42">
          <cell r="P42">
            <v>0</v>
          </cell>
          <cell r="W42">
            <v>0</v>
          </cell>
          <cell r="AD42">
            <v>0</v>
          </cell>
          <cell r="AK42">
            <v>0</v>
          </cell>
          <cell r="AR42">
            <v>0</v>
          </cell>
          <cell r="AY42">
            <v>0</v>
          </cell>
          <cell r="BF42">
            <v>0</v>
          </cell>
          <cell r="BM42">
            <v>0</v>
          </cell>
          <cell r="BT42">
            <v>0</v>
          </cell>
          <cell r="CA42">
            <v>0</v>
          </cell>
          <cell r="CH42">
            <v>0</v>
          </cell>
          <cell r="CO42">
            <v>0</v>
          </cell>
          <cell r="CV42">
            <v>0</v>
          </cell>
          <cell r="DC42">
            <v>0</v>
          </cell>
          <cell r="DJ42">
            <v>0</v>
          </cell>
          <cell r="DQ42">
            <v>0</v>
          </cell>
          <cell r="DX42">
            <v>0</v>
          </cell>
          <cell r="EE42">
            <v>0</v>
          </cell>
          <cell r="EL42">
            <v>0</v>
          </cell>
          <cell r="ES42">
            <v>0</v>
          </cell>
          <cell r="EZ42">
            <v>0</v>
          </cell>
          <cell r="FG42">
            <v>0</v>
          </cell>
          <cell r="FN42">
            <v>0</v>
          </cell>
          <cell r="FU42">
            <v>0</v>
          </cell>
          <cell r="GB42">
            <v>0</v>
          </cell>
          <cell r="GI42">
            <v>0</v>
          </cell>
          <cell r="GP42">
            <v>0</v>
          </cell>
          <cell r="GW42">
            <v>0</v>
          </cell>
          <cell r="HD42">
            <v>0</v>
          </cell>
          <cell r="HK42">
            <v>0</v>
          </cell>
          <cell r="HR42">
            <v>0</v>
          </cell>
          <cell r="HY42">
            <v>0</v>
          </cell>
          <cell r="IF42">
            <v>0</v>
          </cell>
          <cell r="IM42">
            <v>0</v>
          </cell>
          <cell r="IT42">
            <v>0</v>
          </cell>
          <cell r="JA42">
            <v>0</v>
          </cell>
          <cell r="JH42">
            <v>0</v>
          </cell>
          <cell r="JO42">
            <v>0</v>
          </cell>
          <cell r="JV42">
            <v>0</v>
          </cell>
          <cell r="KC42">
            <v>0</v>
          </cell>
          <cell r="KJ42">
            <v>0</v>
          </cell>
          <cell r="KQ42">
            <v>0</v>
          </cell>
          <cell r="KX42">
            <v>0</v>
          </cell>
          <cell r="LE42">
            <v>0</v>
          </cell>
          <cell r="LL42">
            <v>0</v>
          </cell>
          <cell r="LS42">
            <v>0</v>
          </cell>
          <cell r="LZ42">
            <v>0</v>
          </cell>
          <cell r="MG42">
            <v>0</v>
          </cell>
          <cell r="MN42">
            <v>0</v>
          </cell>
          <cell r="MU42">
            <v>0</v>
          </cell>
          <cell r="NB42">
            <v>0</v>
          </cell>
          <cell r="NI42">
            <v>0</v>
          </cell>
          <cell r="NP42">
            <v>0</v>
          </cell>
          <cell r="NW42">
            <v>0</v>
          </cell>
          <cell r="OD42">
            <v>0</v>
          </cell>
          <cell r="OK42">
            <v>0</v>
          </cell>
          <cell r="OR42">
            <v>0</v>
          </cell>
          <cell r="OY42">
            <v>0</v>
          </cell>
          <cell r="PF42">
            <v>0</v>
          </cell>
          <cell r="PM42">
            <v>0</v>
          </cell>
        </row>
        <row r="44">
          <cell r="P44">
            <v>0</v>
          </cell>
          <cell r="W44">
            <v>0</v>
          </cell>
          <cell r="AD44">
            <v>0</v>
          </cell>
          <cell r="AK44">
            <v>0</v>
          </cell>
          <cell r="AR44">
            <v>0</v>
          </cell>
          <cell r="AY44">
            <v>0</v>
          </cell>
          <cell r="BF44">
            <v>0</v>
          </cell>
          <cell r="BM44">
            <v>0</v>
          </cell>
          <cell r="BT44">
            <v>0</v>
          </cell>
          <cell r="CA44">
            <v>0</v>
          </cell>
          <cell r="CH44">
            <v>0</v>
          </cell>
          <cell r="CO44">
            <v>0</v>
          </cell>
          <cell r="CV44">
            <v>0</v>
          </cell>
          <cell r="DC44">
            <v>0</v>
          </cell>
          <cell r="DJ44">
            <v>0</v>
          </cell>
          <cell r="DQ44">
            <v>0</v>
          </cell>
          <cell r="DX44">
            <v>0</v>
          </cell>
          <cell r="EE44">
            <v>0</v>
          </cell>
          <cell r="EL44">
            <v>0</v>
          </cell>
          <cell r="ES44">
            <v>0</v>
          </cell>
          <cell r="EZ44">
            <v>0</v>
          </cell>
          <cell r="FG44">
            <v>0</v>
          </cell>
          <cell r="FN44">
            <v>0</v>
          </cell>
          <cell r="FU44">
            <v>0</v>
          </cell>
          <cell r="GB44">
            <v>0</v>
          </cell>
          <cell r="GI44">
            <v>0</v>
          </cell>
          <cell r="GP44">
            <v>0</v>
          </cell>
          <cell r="GW44">
            <v>0</v>
          </cell>
          <cell r="HD44">
            <v>0</v>
          </cell>
          <cell r="HK44">
            <v>0</v>
          </cell>
          <cell r="HR44">
            <v>0</v>
          </cell>
          <cell r="HY44">
            <v>0</v>
          </cell>
          <cell r="IF44">
            <v>0</v>
          </cell>
          <cell r="IM44">
            <v>0</v>
          </cell>
          <cell r="IT44">
            <v>0</v>
          </cell>
          <cell r="JA44">
            <v>0</v>
          </cell>
          <cell r="JH44">
            <v>0</v>
          </cell>
          <cell r="JO44">
            <v>0</v>
          </cell>
          <cell r="JV44">
            <v>0</v>
          </cell>
          <cell r="KC44">
            <v>0</v>
          </cell>
          <cell r="KJ44">
            <v>0</v>
          </cell>
          <cell r="KQ44">
            <v>0</v>
          </cell>
          <cell r="KX44">
            <v>0</v>
          </cell>
          <cell r="LE44">
            <v>0</v>
          </cell>
          <cell r="LL44">
            <v>0</v>
          </cell>
          <cell r="LS44">
            <v>0</v>
          </cell>
          <cell r="LZ44">
            <v>0</v>
          </cell>
          <cell r="MG44">
            <v>0</v>
          </cell>
          <cell r="MN44">
            <v>0</v>
          </cell>
          <cell r="MU44">
            <v>0</v>
          </cell>
          <cell r="NB44">
            <v>0</v>
          </cell>
          <cell r="NI44">
            <v>0</v>
          </cell>
          <cell r="NP44">
            <v>0</v>
          </cell>
          <cell r="NW44">
            <v>0</v>
          </cell>
          <cell r="OD44">
            <v>0</v>
          </cell>
          <cell r="OK44">
            <v>0</v>
          </cell>
          <cell r="OR44">
            <v>0</v>
          </cell>
          <cell r="OY44">
            <v>0</v>
          </cell>
          <cell r="PF44">
            <v>0</v>
          </cell>
          <cell r="PM44">
            <v>0</v>
          </cell>
        </row>
        <row r="48">
          <cell r="P48">
            <v>0</v>
          </cell>
          <cell r="W48">
            <v>0</v>
          </cell>
          <cell r="AD48">
            <v>0</v>
          </cell>
          <cell r="AK48">
            <v>0</v>
          </cell>
          <cell r="AR48">
            <v>0</v>
          </cell>
          <cell r="AY48">
            <v>0</v>
          </cell>
          <cell r="BF48">
            <v>0</v>
          </cell>
          <cell r="BM48">
            <v>0</v>
          </cell>
          <cell r="BT48">
            <v>0</v>
          </cell>
          <cell r="CA48">
            <v>0</v>
          </cell>
          <cell r="CH48">
            <v>0</v>
          </cell>
          <cell r="CO48">
            <v>0</v>
          </cell>
          <cell r="CV48">
            <v>0</v>
          </cell>
          <cell r="DC48">
            <v>0</v>
          </cell>
        </row>
        <row r="49">
          <cell r="P49">
            <v>0</v>
          </cell>
          <cell r="W49">
            <v>0</v>
          </cell>
          <cell r="AD49">
            <v>0</v>
          </cell>
          <cell r="AK49">
            <v>0</v>
          </cell>
          <cell r="AR49">
            <v>0</v>
          </cell>
          <cell r="AY49">
            <v>0</v>
          </cell>
          <cell r="BF49">
            <v>0</v>
          </cell>
          <cell r="BM49">
            <v>0</v>
          </cell>
          <cell r="BT49">
            <v>0</v>
          </cell>
          <cell r="CA49">
            <v>0</v>
          </cell>
          <cell r="CH49">
            <v>0</v>
          </cell>
          <cell r="CO49">
            <v>0</v>
          </cell>
          <cell r="CV49">
            <v>0</v>
          </cell>
          <cell r="DC49">
            <v>0</v>
          </cell>
        </row>
        <row r="50">
          <cell r="P50">
            <v>0</v>
          </cell>
          <cell r="W50">
            <v>0</v>
          </cell>
          <cell r="AD50">
            <v>0</v>
          </cell>
          <cell r="AK50">
            <v>0</v>
          </cell>
          <cell r="AR50">
            <v>0</v>
          </cell>
          <cell r="AY50">
            <v>0</v>
          </cell>
          <cell r="BF50">
            <v>0</v>
          </cell>
          <cell r="BM50">
            <v>0</v>
          </cell>
          <cell r="BT50">
            <v>0</v>
          </cell>
          <cell r="CA50">
            <v>0</v>
          </cell>
          <cell r="CH50">
            <v>0</v>
          </cell>
          <cell r="CO50">
            <v>0</v>
          </cell>
          <cell r="CV50">
            <v>0</v>
          </cell>
          <cell r="DC50">
            <v>0</v>
          </cell>
        </row>
        <row r="51">
          <cell r="P51">
            <v>0</v>
          </cell>
          <cell r="W51">
            <v>0</v>
          </cell>
          <cell r="AD51">
            <v>0</v>
          </cell>
          <cell r="AK51">
            <v>0</v>
          </cell>
          <cell r="AR51">
            <v>0</v>
          </cell>
          <cell r="AY51">
            <v>0</v>
          </cell>
          <cell r="BF51">
            <v>0</v>
          </cell>
          <cell r="BM51">
            <v>0</v>
          </cell>
          <cell r="BT51">
            <v>0</v>
          </cell>
          <cell r="CA51">
            <v>0</v>
          </cell>
          <cell r="CH51">
            <v>0</v>
          </cell>
          <cell r="CO51">
            <v>0</v>
          </cell>
          <cell r="CV51">
            <v>0</v>
          </cell>
          <cell r="DC51">
            <v>0</v>
          </cell>
        </row>
        <row r="52">
          <cell r="P52">
            <v>0</v>
          </cell>
          <cell r="W52">
            <v>0</v>
          </cell>
          <cell r="AD52">
            <v>0</v>
          </cell>
          <cell r="AK52">
            <v>0</v>
          </cell>
          <cell r="AR52">
            <v>0</v>
          </cell>
          <cell r="AY52">
            <v>0</v>
          </cell>
          <cell r="BF52">
            <v>0</v>
          </cell>
          <cell r="BM52">
            <v>0</v>
          </cell>
          <cell r="BT52">
            <v>0</v>
          </cell>
          <cell r="CA52">
            <v>0</v>
          </cell>
          <cell r="CH52">
            <v>0</v>
          </cell>
          <cell r="CO52">
            <v>0</v>
          </cell>
          <cell r="CV52">
            <v>0</v>
          </cell>
          <cell r="DC52">
            <v>0</v>
          </cell>
          <cell r="DJ52">
            <v>0</v>
          </cell>
          <cell r="DQ52">
            <v>0</v>
          </cell>
          <cell r="DX52">
            <v>0</v>
          </cell>
          <cell r="EE52">
            <v>0</v>
          </cell>
          <cell r="EL52">
            <v>0</v>
          </cell>
          <cell r="ES52">
            <v>0</v>
          </cell>
          <cell r="EZ52">
            <v>0</v>
          </cell>
          <cell r="FG52">
            <v>0</v>
          </cell>
          <cell r="FN52">
            <v>0</v>
          </cell>
          <cell r="FU52">
            <v>0</v>
          </cell>
          <cell r="GB52">
            <v>0</v>
          </cell>
          <cell r="GI52">
            <v>0</v>
          </cell>
          <cell r="GP52">
            <v>0</v>
          </cell>
          <cell r="GW52">
            <v>0</v>
          </cell>
          <cell r="HD52">
            <v>0</v>
          </cell>
          <cell r="HK52">
            <v>0</v>
          </cell>
          <cell r="HR52">
            <v>0</v>
          </cell>
          <cell r="HY52">
            <v>0</v>
          </cell>
          <cell r="IF52">
            <v>0</v>
          </cell>
          <cell r="IM52">
            <v>0</v>
          </cell>
          <cell r="IT52">
            <v>0</v>
          </cell>
          <cell r="JA52">
            <v>0</v>
          </cell>
          <cell r="JH52">
            <v>0</v>
          </cell>
          <cell r="JO52">
            <v>0</v>
          </cell>
          <cell r="JV52">
            <v>0</v>
          </cell>
          <cell r="KC52">
            <v>0</v>
          </cell>
          <cell r="KJ52">
            <v>0</v>
          </cell>
          <cell r="KQ52">
            <v>0</v>
          </cell>
          <cell r="KX52">
            <v>0</v>
          </cell>
          <cell r="LE52">
            <v>0</v>
          </cell>
          <cell r="LL52">
            <v>0</v>
          </cell>
          <cell r="LS52">
            <v>0</v>
          </cell>
          <cell r="LZ52">
            <v>0</v>
          </cell>
          <cell r="MG52">
            <v>0</v>
          </cell>
          <cell r="MN52">
            <v>0</v>
          </cell>
          <cell r="MU52">
            <v>0</v>
          </cell>
          <cell r="NB52">
            <v>0</v>
          </cell>
          <cell r="NI52">
            <v>0</v>
          </cell>
          <cell r="NP52">
            <v>0</v>
          </cell>
          <cell r="NW52">
            <v>0</v>
          </cell>
          <cell r="OD52">
            <v>0</v>
          </cell>
          <cell r="OK52">
            <v>0</v>
          </cell>
          <cell r="OR52">
            <v>0</v>
          </cell>
          <cell r="OY52">
            <v>0</v>
          </cell>
          <cell r="PF52">
            <v>0</v>
          </cell>
          <cell r="PM52">
            <v>0</v>
          </cell>
        </row>
        <row r="53">
          <cell r="P53">
            <v>0</v>
          </cell>
          <cell r="W53">
            <v>0</v>
          </cell>
          <cell r="AD53">
            <v>0</v>
          </cell>
          <cell r="AK53">
            <v>0</v>
          </cell>
          <cell r="AR53">
            <v>0</v>
          </cell>
          <cell r="AY53">
            <v>0</v>
          </cell>
          <cell r="BF53">
            <v>0</v>
          </cell>
          <cell r="BM53">
            <v>0</v>
          </cell>
          <cell r="BT53">
            <v>0</v>
          </cell>
          <cell r="CA53">
            <v>0</v>
          </cell>
          <cell r="CH53">
            <v>0</v>
          </cell>
          <cell r="CO53">
            <v>0</v>
          </cell>
          <cell r="CV53">
            <v>0</v>
          </cell>
          <cell r="DC53">
            <v>0</v>
          </cell>
        </row>
        <row r="54">
          <cell r="P54">
            <v>0</v>
          </cell>
          <cell r="W54">
            <v>0</v>
          </cell>
          <cell r="AD54">
            <v>0</v>
          </cell>
          <cell r="AK54">
            <v>0</v>
          </cell>
          <cell r="AR54">
            <v>0</v>
          </cell>
          <cell r="AY54">
            <v>0</v>
          </cell>
          <cell r="BF54">
            <v>0</v>
          </cell>
          <cell r="BM54">
            <v>0</v>
          </cell>
          <cell r="BT54">
            <v>0</v>
          </cell>
          <cell r="CA54">
            <v>0</v>
          </cell>
          <cell r="CH54">
            <v>0</v>
          </cell>
          <cell r="CO54">
            <v>0</v>
          </cell>
          <cell r="CV54">
            <v>0</v>
          </cell>
          <cell r="DC54">
            <v>0</v>
          </cell>
          <cell r="DJ54">
            <v>0</v>
          </cell>
          <cell r="DQ54">
            <v>0</v>
          </cell>
          <cell r="DX54">
            <v>0</v>
          </cell>
          <cell r="EE54">
            <v>0</v>
          </cell>
          <cell r="EL54">
            <v>0</v>
          </cell>
          <cell r="ES54">
            <v>0</v>
          </cell>
          <cell r="EZ54">
            <v>0</v>
          </cell>
          <cell r="FG54">
            <v>0</v>
          </cell>
          <cell r="FN54">
            <v>0</v>
          </cell>
          <cell r="FU54">
            <v>0</v>
          </cell>
          <cell r="GB54">
            <v>0</v>
          </cell>
          <cell r="GI54">
            <v>0</v>
          </cell>
          <cell r="GP54">
            <v>0</v>
          </cell>
          <cell r="GW54">
            <v>0</v>
          </cell>
          <cell r="HD54">
            <v>0</v>
          </cell>
          <cell r="HK54">
            <v>0</v>
          </cell>
          <cell r="HR54">
            <v>0</v>
          </cell>
          <cell r="HY54">
            <v>0</v>
          </cell>
          <cell r="IF54">
            <v>0</v>
          </cell>
          <cell r="IM54">
            <v>0</v>
          </cell>
          <cell r="IT54">
            <v>0</v>
          </cell>
          <cell r="JA54">
            <v>0</v>
          </cell>
          <cell r="JH54">
            <v>0</v>
          </cell>
          <cell r="JO54">
            <v>0</v>
          </cell>
          <cell r="JV54">
            <v>0</v>
          </cell>
          <cell r="KC54">
            <v>0</v>
          </cell>
          <cell r="KJ54">
            <v>0</v>
          </cell>
          <cell r="KQ54">
            <v>0</v>
          </cell>
          <cell r="KX54">
            <v>0</v>
          </cell>
          <cell r="LE54">
            <v>0</v>
          </cell>
          <cell r="LL54">
            <v>0</v>
          </cell>
          <cell r="LS54">
            <v>0</v>
          </cell>
          <cell r="LZ54">
            <v>0</v>
          </cell>
          <cell r="MG54">
            <v>0</v>
          </cell>
          <cell r="MN54">
            <v>0</v>
          </cell>
          <cell r="MU54">
            <v>0</v>
          </cell>
          <cell r="NB54">
            <v>0</v>
          </cell>
          <cell r="NI54">
            <v>0</v>
          </cell>
          <cell r="NP54">
            <v>0</v>
          </cell>
          <cell r="NW54">
            <v>0</v>
          </cell>
          <cell r="OD54">
            <v>0</v>
          </cell>
          <cell r="OK54">
            <v>0</v>
          </cell>
          <cell r="OR54">
            <v>0</v>
          </cell>
          <cell r="OY54">
            <v>0</v>
          </cell>
          <cell r="PF54">
            <v>0</v>
          </cell>
          <cell r="PM54">
            <v>0</v>
          </cell>
        </row>
        <row r="55">
          <cell r="W55">
            <v>0</v>
          </cell>
          <cell r="AD55">
            <v>0</v>
          </cell>
          <cell r="AK55">
            <v>0</v>
          </cell>
          <cell r="AR55">
            <v>0</v>
          </cell>
          <cell r="AY55">
            <v>0</v>
          </cell>
          <cell r="BF55">
            <v>0</v>
          </cell>
          <cell r="BM55">
            <v>0</v>
          </cell>
          <cell r="BT55">
            <v>0</v>
          </cell>
          <cell r="CA55">
            <v>0</v>
          </cell>
          <cell r="CH55">
            <v>0</v>
          </cell>
          <cell r="CO55">
            <v>0</v>
          </cell>
          <cell r="CV55">
            <v>0</v>
          </cell>
          <cell r="DC55">
            <v>0</v>
          </cell>
          <cell r="DJ55">
            <v>0</v>
          </cell>
          <cell r="DQ55">
            <v>0</v>
          </cell>
          <cell r="DX55">
            <v>0</v>
          </cell>
          <cell r="EE55">
            <v>0</v>
          </cell>
          <cell r="EL55">
            <v>0</v>
          </cell>
          <cell r="ES55">
            <v>0</v>
          </cell>
          <cell r="EZ55">
            <v>0</v>
          </cell>
          <cell r="FG55">
            <v>0</v>
          </cell>
          <cell r="FN55">
            <v>0</v>
          </cell>
          <cell r="FU55">
            <v>0</v>
          </cell>
          <cell r="GB55">
            <v>0</v>
          </cell>
          <cell r="GI55">
            <v>0</v>
          </cell>
          <cell r="GP55">
            <v>0</v>
          </cell>
          <cell r="GW55">
            <v>0</v>
          </cell>
          <cell r="HD55">
            <v>0</v>
          </cell>
          <cell r="HK55">
            <v>0</v>
          </cell>
          <cell r="HR55">
            <v>0</v>
          </cell>
          <cell r="HY55">
            <v>0</v>
          </cell>
          <cell r="IF55">
            <v>0</v>
          </cell>
          <cell r="IM55">
            <v>0</v>
          </cell>
          <cell r="IT55">
            <v>0</v>
          </cell>
          <cell r="JA55">
            <v>0</v>
          </cell>
          <cell r="JH55">
            <v>0</v>
          </cell>
          <cell r="JO55">
            <v>0</v>
          </cell>
          <cell r="JV55">
            <v>0</v>
          </cell>
          <cell r="KC55">
            <v>0</v>
          </cell>
          <cell r="KJ55">
            <v>0</v>
          </cell>
          <cell r="KQ55">
            <v>0</v>
          </cell>
          <cell r="KX55">
            <v>0</v>
          </cell>
          <cell r="LE55">
            <v>0</v>
          </cell>
          <cell r="LL55">
            <v>0</v>
          </cell>
          <cell r="LS55">
            <v>0</v>
          </cell>
          <cell r="LZ55">
            <v>0</v>
          </cell>
          <cell r="MG55">
            <v>0</v>
          </cell>
          <cell r="MN55">
            <v>0</v>
          </cell>
          <cell r="MU55">
            <v>0</v>
          </cell>
          <cell r="NB55">
            <v>0</v>
          </cell>
          <cell r="NI55">
            <v>0</v>
          </cell>
          <cell r="NP55">
            <v>0</v>
          </cell>
          <cell r="NW55">
            <v>0</v>
          </cell>
          <cell r="OD55">
            <v>0</v>
          </cell>
          <cell r="OK55">
            <v>0</v>
          </cell>
          <cell r="OR55">
            <v>0</v>
          </cell>
          <cell r="OY55">
            <v>0</v>
          </cell>
          <cell r="PF55">
            <v>0</v>
          </cell>
          <cell r="PM55">
            <v>0</v>
          </cell>
        </row>
        <row r="56">
          <cell r="P56">
            <v>0</v>
          </cell>
          <cell r="W56">
            <v>0</v>
          </cell>
          <cell r="AD56">
            <v>0</v>
          </cell>
          <cell r="AK56">
            <v>0</v>
          </cell>
          <cell r="AR56">
            <v>0</v>
          </cell>
          <cell r="AY56">
            <v>0</v>
          </cell>
          <cell r="BF56">
            <v>0</v>
          </cell>
          <cell r="BM56">
            <v>0</v>
          </cell>
          <cell r="BT56">
            <v>0</v>
          </cell>
          <cell r="CA56">
            <v>0</v>
          </cell>
          <cell r="CH56">
            <v>0</v>
          </cell>
          <cell r="CO56">
            <v>0</v>
          </cell>
          <cell r="CV56">
            <v>0</v>
          </cell>
          <cell r="DC56">
            <v>0</v>
          </cell>
          <cell r="DJ56">
            <v>0</v>
          </cell>
          <cell r="DQ56">
            <v>0</v>
          </cell>
          <cell r="DX56">
            <v>0</v>
          </cell>
          <cell r="EE56">
            <v>0</v>
          </cell>
          <cell r="EL56">
            <v>0</v>
          </cell>
          <cell r="ES56">
            <v>0</v>
          </cell>
          <cell r="EZ56">
            <v>0</v>
          </cell>
          <cell r="FG56">
            <v>0</v>
          </cell>
          <cell r="FN56">
            <v>0</v>
          </cell>
          <cell r="FU56">
            <v>0</v>
          </cell>
          <cell r="GB56">
            <v>0</v>
          </cell>
          <cell r="GI56">
            <v>0</v>
          </cell>
          <cell r="GP56">
            <v>0</v>
          </cell>
          <cell r="GW56">
            <v>0</v>
          </cell>
          <cell r="HD56">
            <v>0</v>
          </cell>
          <cell r="HK56">
            <v>0</v>
          </cell>
          <cell r="HR56">
            <v>0</v>
          </cell>
          <cell r="HY56">
            <v>0</v>
          </cell>
          <cell r="IF56">
            <v>0</v>
          </cell>
          <cell r="IM56">
            <v>0</v>
          </cell>
          <cell r="IT56">
            <v>0</v>
          </cell>
          <cell r="JA56">
            <v>0</v>
          </cell>
          <cell r="JH56">
            <v>0</v>
          </cell>
          <cell r="JO56">
            <v>0</v>
          </cell>
          <cell r="JV56">
            <v>0</v>
          </cell>
          <cell r="KC56">
            <v>0</v>
          </cell>
          <cell r="KJ56">
            <v>0</v>
          </cell>
          <cell r="KQ56">
            <v>0</v>
          </cell>
          <cell r="KX56">
            <v>0</v>
          </cell>
          <cell r="LE56">
            <v>0</v>
          </cell>
          <cell r="LL56">
            <v>0</v>
          </cell>
          <cell r="LS56">
            <v>0</v>
          </cell>
          <cell r="LZ56">
            <v>0</v>
          </cell>
          <cell r="MG56">
            <v>0</v>
          </cell>
          <cell r="MN56">
            <v>0</v>
          </cell>
          <cell r="MU56">
            <v>0</v>
          </cell>
          <cell r="NB56">
            <v>0</v>
          </cell>
          <cell r="NI56">
            <v>0</v>
          </cell>
          <cell r="NP56">
            <v>0</v>
          </cell>
          <cell r="NW56">
            <v>0</v>
          </cell>
          <cell r="OD56">
            <v>0</v>
          </cell>
          <cell r="OK56">
            <v>0</v>
          </cell>
          <cell r="OR56">
            <v>0</v>
          </cell>
          <cell r="OY56">
            <v>0</v>
          </cell>
          <cell r="PF56">
            <v>0</v>
          </cell>
          <cell r="PM56">
            <v>0</v>
          </cell>
        </row>
        <row r="58">
          <cell r="P58">
            <v>0</v>
          </cell>
          <cell r="W58">
            <v>0</v>
          </cell>
          <cell r="AD58">
            <v>0</v>
          </cell>
          <cell r="AK58">
            <v>0</v>
          </cell>
          <cell r="AR58">
            <v>0</v>
          </cell>
          <cell r="AY58">
            <v>0</v>
          </cell>
          <cell r="BF58">
            <v>0</v>
          </cell>
          <cell r="BM58">
            <v>0</v>
          </cell>
          <cell r="BT58">
            <v>0</v>
          </cell>
          <cell r="CA58">
            <v>0</v>
          </cell>
          <cell r="CH58">
            <v>0</v>
          </cell>
          <cell r="CO58">
            <v>0</v>
          </cell>
          <cell r="CV58">
            <v>0</v>
          </cell>
          <cell r="DC58">
            <v>0</v>
          </cell>
          <cell r="DJ58">
            <v>0</v>
          </cell>
          <cell r="DQ58">
            <v>0</v>
          </cell>
          <cell r="DX58">
            <v>0</v>
          </cell>
          <cell r="EE58">
            <v>0</v>
          </cell>
          <cell r="EL58">
            <v>0</v>
          </cell>
          <cell r="ES58">
            <v>0</v>
          </cell>
          <cell r="EZ58">
            <v>0</v>
          </cell>
          <cell r="FG58">
            <v>0</v>
          </cell>
          <cell r="FN58">
            <v>0</v>
          </cell>
          <cell r="FU58">
            <v>0</v>
          </cell>
          <cell r="GB58">
            <v>0</v>
          </cell>
          <cell r="GI58">
            <v>0</v>
          </cell>
          <cell r="GP58">
            <v>0</v>
          </cell>
          <cell r="GW58">
            <v>0</v>
          </cell>
          <cell r="HD58">
            <v>0</v>
          </cell>
          <cell r="HK58">
            <v>0</v>
          </cell>
          <cell r="HR58">
            <v>0</v>
          </cell>
          <cell r="HY58">
            <v>0</v>
          </cell>
          <cell r="IF58">
            <v>0</v>
          </cell>
          <cell r="IM58">
            <v>0</v>
          </cell>
          <cell r="IT58">
            <v>0</v>
          </cell>
          <cell r="JA58">
            <v>0</v>
          </cell>
          <cell r="JH58">
            <v>0</v>
          </cell>
          <cell r="JO58">
            <v>0</v>
          </cell>
          <cell r="JV58">
            <v>0</v>
          </cell>
          <cell r="KC58">
            <v>0</v>
          </cell>
          <cell r="KJ58">
            <v>0</v>
          </cell>
          <cell r="KQ58">
            <v>0</v>
          </cell>
          <cell r="KX58">
            <v>0</v>
          </cell>
          <cell r="LE58">
            <v>0</v>
          </cell>
          <cell r="LL58">
            <v>0</v>
          </cell>
          <cell r="LS58">
            <v>0</v>
          </cell>
          <cell r="LZ58">
            <v>0</v>
          </cell>
          <cell r="MG58">
            <v>0</v>
          </cell>
          <cell r="MN58">
            <v>0</v>
          </cell>
          <cell r="MU58">
            <v>0</v>
          </cell>
          <cell r="NB58">
            <v>0</v>
          </cell>
          <cell r="NI58">
            <v>0</v>
          </cell>
          <cell r="NP58">
            <v>0</v>
          </cell>
          <cell r="NW58">
            <v>0</v>
          </cell>
          <cell r="OD58">
            <v>0</v>
          </cell>
          <cell r="OK58">
            <v>0</v>
          </cell>
          <cell r="OR58">
            <v>0</v>
          </cell>
          <cell r="OY58">
            <v>0</v>
          </cell>
          <cell r="PF58">
            <v>0</v>
          </cell>
          <cell r="PM58">
            <v>0</v>
          </cell>
        </row>
        <row r="59">
          <cell r="P59">
            <v>0</v>
          </cell>
          <cell r="W59">
            <v>0</v>
          </cell>
          <cell r="AD59">
            <v>0</v>
          </cell>
          <cell r="AK59">
            <v>0</v>
          </cell>
          <cell r="AR59">
            <v>0</v>
          </cell>
          <cell r="AY59">
            <v>0</v>
          </cell>
          <cell r="BF59">
            <v>0</v>
          </cell>
          <cell r="BM59">
            <v>0</v>
          </cell>
          <cell r="BT59">
            <v>0</v>
          </cell>
          <cell r="CA59">
            <v>0</v>
          </cell>
          <cell r="CH59">
            <v>0</v>
          </cell>
          <cell r="CO59">
            <v>0</v>
          </cell>
          <cell r="CV59">
            <v>0</v>
          </cell>
          <cell r="DC59">
            <v>0</v>
          </cell>
          <cell r="DJ59">
            <v>0</v>
          </cell>
          <cell r="DQ59">
            <v>0</v>
          </cell>
          <cell r="DX59">
            <v>0</v>
          </cell>
          <cell r="EE59">
            <v>0</v>
          </cell>
          <cell r="EL59">
            <v>0</v>
          </cell>
          <cell r="ES59">
            <v>0</v>
          </cell>
          <cell r="EZ59">
            <v>0</v>
          </cell>
          <cell r="FG59">
            <v>0</v>
          </cell>
          <cell r="FN59">
            <v>0</v>
          </cell>
          <cell r="FU59">
            <v>0</v>
          </cell>
          <cell r="GB59">
            <v>0</v>
          </cell>
          <cell r="GI59">
            <v>0</v>
          </cell>
          <cell r="GP59">
            <v>0</v>
          </cell>
          <cell r="GW59">
            <v>0</v>
          </cell>
          <cell r="HD59">
            <v>0</v>
          </cell>
          <cell r="HK59">
            <v>0</v>
          </cell>
          <cell r="HR59">
            <v>0</v>
          </cell>
          <cell r="HY59">
            <v>0</v>
          </cell>
          <cell r="IF59">
            <v>0</v>
          </cell>
          <cell r="IM59">
            <v>0</v>
          </cell>
          <cell r="IT59">
            <v>0</v>
          </cell>
          <cell r="JA59">
            <v>0</v>
          </cell>
          <cell r="JH59">
            <v>0</v>
          </cell>
          <cell r="JO59">
            <v>0</v>
          </cell>
          <cell r="JV59">
            <v>0</v>
          </cell>
          <cell r="KC59">
            <v>0</v>
          </cell>
          <cell r="KJ59">
            <v>0</v>
          </cell>
          <cell r="KQ59">
            <v>0</v>
          </cell>
          <cell r="KX59">
            <v>0</v>
          </cell>
          <cell r="LE59">
            <v>0</v>
          </cell>
          <cell r="LL59">
            <v>0</v>
          </cell>
          <cell r="LS59">
            <v>0</v>
          </cell>
          <cell r="LZ59">
            <v>0</v>
          </cell>
          <cell r="MG59">
            <v>0</v>
          </cell>
          <cell r="MN59">
            <v>0</v>
          </cell>
          <cell r="MU59">
            <v>0</v>
          </cell>
          <cell r="NB59">
            <v>0</v>
          </cell>
          <cell r="NI59">
            <v>0</v>
          </cell>
          <cell r="NP59">
            <v>0</v>
          </cell>
          <cell r="NW59">
            <v>0</v>
          </cell>
          <cell r="OD59">
            <v>0</v>
          </cell>
          <cell r="OK59">
            <v>0</v>
          </cell>
          <cell r="OR59">
            <v>0</v>
          </cell>
          <cell r="OY59">
            <v>0</v>
          </cell>
          <cell r="PF59">
            <v>0</v>
          </cell>
          <cell r="PM59">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5">
          <cell r="B5" t="str">
            <v>CONSORCIO AVENIDA 116</v>
          </cell>
        </row>
        <row r="6">
          <cell r="B6" t="str">
            <v>ARQ. SANDRA CAICEDO</v>
          </cell>
        </row>
      </sheetData>
      <sheetData sheetId="16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200.4P localización y replanteo"/>
      <sheetName val="201.15 rem.alcant"/>
      <sheetName val="201.17 tras. postes"/>
      <sheetName val="201,7 Dem. estruc"/>
      <sheetName val="210.2.2 volumenes exc"/>
      <sheetName val="211.1 remoción derrumbes"/>
      <sheetName val=" 220.1 terraplenes"/>
      <sheetName val="330.1 base granular"/>
      <sheetName val="320.1 subbase granular "/>
      <sheetName val="420.1 riego imprimacion"/>
      <sheetName val="450.2 mezcla asfaltica"/>
      <sheetName val="600.2.3 Exc. estructuras Alc"/>
      <sheetName val="600.2.3 Exc. estructuras Muros"/>
      <sheetName val="600,2,3 Exc. Estructuras Box"/>
      <sheetName val="600,2,3 Exc. Subdren"/>
      <sheetName val="610 Rellenos estructuras Alc."/>
      <sheetName val="610 Rellenos estructuras Muros"/>
      <sheetName val="610 Rellenos estructuras Box"/>
      <sheetName val="232,1 geotextil ref taludes "/>
      <sheetName val="630,1 Muros. Ccto clase D "/>
      <sheetName val="630,1. Box. Ccto clase D"/>
      <sheetName val="630,1 Alc. Ccto clase E "/>
      <sheetName val="630,1disip cct clase E"/>
      <sheetName val="630,1 Alc. Ccto clase F"/>
      <sheetName val="630,1 Muros. Ccto clase F"/>
      <sheetName val="630,1. Box. Ccto clase F"/>
      <sheetName val="640,1 Acero Alc. Fy 420 MPa"/>
      <sheetName val="640,1 Acero disip fy 420Mpa "/>
      <sheetName val="640,1 Acero Muros. Fy 420 M "/>
      <sheetName val="640,1 Acero Box. Fy 420 MPa"/>
      <sheetName val="ALTURA DE CABEZAL"/>
      <sheetName val="661,1 Tuberia Ccto Ref."/>
      <sheetName val="671,1 cuneta de Ccto "/>
      <sheetName val="674 Dren Horizontal"/>
      <sheetName val="673,P Subdrenes muros y via"/>
      <sheetName val="700.1 Demarcacion horizontal"/>
      <sheetName val="701.1 Tachas reflectivas"/>
      <sheetName val="730,1Barrera de contensión"/>
      <sheetName val="710.1.1 Señalizacion vertical"/>
      <sheetName val="810,1 Proteccion Vegetal"/>
      <sheetName val="900.2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58">
          <cell r="M58" t="str">
            <v>D1</v>
          </cell>
          <cell r="N58">
            <v>0.15</v>
          </cell>
        </row>
        <row r="59">
          <cell r="M59" t="str">
            <v>D2</v>
          </cell>
          <cell r="N59">
            <v>0.15</v>
          </cell>
        </row>
        <row r="60">
          <cell r="M60" t="str">
            <v>D3</v>
          </cell>
          <cell r="N60">
            <v>0.15</v>
          </cell>
        </row>
        <row r="61">
          <cell r="M61" t="str">
            <v>D4</v>
          </cell>
          <cell r="N61">
            <v>0.15</v>
          </cell>
        </row>
        <row r="62">
          <cell r="M62" t="str">
            <v>D5</v>
          </cell>
          <cell r="N62">
            <v>0.45</v>
          </cell>
        </row>
        <row r="63">
          <cell r="M63" t="str">
            <v>D6</v>
          </cell>
          <cell r="N63">
            <v>0.2</v>
          </cell>
        </row>
        <row r="64">
          <cell r="M64" t="str">
            <v>D7</v>
          </cell>
          <cell r="N64">
            <v>2</v>
          </cell>
        </row>
        <row r="65">
          <cell r="M65" t="str">
            <v>D8</v>
          </cell>
          <cell r="N65">
            <v>2</v>
          </cell>
        </row>
        <row r="66">
          <cell r="M66" t="str">
            <v>D9</v>
          </cell>
          <cell r="N66">
            <v>2</v>
          </cell>
        </row>
        <row r="67">
          <cell r="M67" t="str">
            <v>D10</v>
          </cell>
          <cell r="N67">
            <v>2</v>
          </cell>
        </row>
        <row r="68">
          <cell r="M68" t="str">
            <v>D11</v>
          </cell>
          <cell r="N68">
            <v>0.2</v>
          </cell>
        </row>
        <row r="69">
          <cell r="M69" t="str">
            <v>D12</v>
          </cell>
          <cell r="N69">
            <v>0.2</v>
          </cell>
        </row>
        <row r="70">
          <cell r="M70" t="str">
            <v>D13</v>
          </cell>
          <cell r="N70">
            <v>0.2</v>
          </cell>
        </row>
      </sheetData>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La Secreta"/>
      <sheetName val="Cronograma"/>
      <sheetName val="xxxx"/>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5"/>
      <sheetData sheetId="6" refreshError="1"/>
      <sheetData sheetId="7" refreshError="1"/>
      <sheetData sheetId="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4">
          <cell r="D14">
            <v>400000</v>
          </cell>
        </row>
      </sheetData>
      <sheetData sheetId="1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CAPITULOS"/>
      <sheetName val="PRESUPUESTO"/>
      <sheetName val="A.U"/>
      <sheetName val="FP"/>
      <sheetName val="CANTIDADES"/>
      <sheetName val="A.P.U"/>
      <sheetName val="INSUMOS"/>
      <sheetName val="INTERV+FM"/>
    </sheetNames>
    <sheetDataSet>
      <sheetData sheetId="0" refreshError="1"/>
      <sheetData sheetId="1">
        <row r="356">
          <cell r="G356">
            <v>1747052478</v>
          </cell>
        </row>
      </sheetData>
      <sheetData sheetId="2" refreshError="1"/>
      <sheetData sheetId="3" refreshError="1"/>
      <sheetData sheetId="4" refreshError="1"/>
      <sheetData sheetId="5" refreshError="1"/>
      <sheetData sheetId="6" refreshError="1"/>
      <sheetData sheetId="7"/>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Programacion"/>
      <sheetName val="Programacion (2)"/>
      <sheetName val="AIU"/>
      <sheetName val="Hoja2"/>
      <sheetName val="Hoja1"/>
    </sheetNames>
    <sheetDataSet>
      <sheetData sheetId="0">
        <row r="161">
          <cell r="G161">
            <v>214741589.25642857</v>
          </cell>
        </row>
      </sheetData>
      <sheetData sheetId="1"/>
      <sheetData sheetId="2"/>
      <sheetData sheetId="3"/>
      <sheetData sheetId="4"/>
      <sheetData sheetId="5"/>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N358"/>
  <sheetViews>
    <sheetView showGridLines="0" tabSelected="1" view="pageBreakPreview" topLeftCell="A19" zoomScale="70" zoomScaleNormal="70" zoomScaleSheetLayoutView="70" workbookViewId="0">
      <selection activeCell="U28" sqref="U28"/>
    </sheetView>
  </sheetViews>
  <sheetFormatPr baseColWidth="10" defaultColWidth="13.85546875" defaultRowHeight="16.5" x14ac:dyDescent="0.3"/>
  <cols>
    <col min="1" max="1" width="5.42578125" style="2" customWidth="1"/>
    <col min="2" max="2" width="10.7109375" style="9" customWidth="1"/>
    <col min="3" max="3" width="35.7109375" style="11" customWidth="1"/>
    <col min="4" max="4" width="20" style="11" customWidth="1"/>
    <col min="5" max="5" width="16.140625" style="11" customWidth="1"/>
    <col min="6" max="6" width="18.5703125" style="12" customWidth="1"/>
    <col min="7" max="7" width="14.28515625" style="12" customWidth="1"/>
    <col min="8" max="8" width="25.140625" style="1" customWidth="1"/>
    <col min="9" max="9" width="24.7109375" style="1" customWidth="1"/>
    <col min="10" max="10" width="5.7109375" style="13" customWidth="1"/>
    <col min="11" max="12" width="5.28515625" style="1" customWidth="1"/>
    <col min="13" max="13" width="13.140625" style="1" bestFit="1" customWidth="1"/>
    <col min="14" max="14" width="5.28515625" style="1" customWidth="1"/>
    <col min="15" max="16" width="4.140625" style="1" customWidth="1"/>
    <col min="17" max="196" width="12.7109375" style="1" customWidth="1"/>
    <col min="197" max="236" width="13.85546875" style="2"/>
    <col min="237" max="237" width="2" style="2" customWidth="1"/>
    <col min="238" max="238" width="10.7109375" style="2" customWidth="1"/>
    <col min="239" max="239" width="53.42578125" style="2" customWidth="1"/>
    <col min="240" max="240" width="26.5703125" style="2" bestFit="1" customWidth="1"/>
    <col min="241" max="241" width="17.42578125" style="2" customWidth="1"/>
    <col min="242" max="242" width="25.140625" style="2" customWidth="1"/>
    <col min="243" max="243" width="23.140625" style="2" customWidth="1"/>
    <col min="244" max="244" width="26.140625" style="2" customWidth="1"/>
    <col min="245" max="250" width="5.28515625" style="2" customWidth="1"/>
    <col min="251" max="252" width="4.140625" style="2" customWidth="1"/>
    <col min="253" max="260" width="5.140625" style="2" customWidth="1"/>
    <col min="261" max="452" width="12.7109375" style="2" customWidth="1"/>
    <col min="453" max="492" width="13.85546875" style="2"/>
    <col min="493" max="493" width="2" style="2" customWidth="1"/>
    <col min="494" max="494" width="10.7109375" style="2" customWidth="1"/>
    <col min="495" max="495" width="53.42578125" style="2" customWidth="1"/>
    <col min="496" max="496" width="26.5703125" style="2" bestFit="1" customWidth="1"/>
    <col min="497" max="497" width="17.42578125" style="2" customWidth="1"/>
    <col min="498" max="498" width="25.140625" style="2" customWidth="1"/>
    <col min="499" max="499" width="23.140625" style="2" customWidth="1"/>
    <col min="500" max="500" width="26.140625" style="2" customWidth="1"/>
    <col min="501" max="506" width="5.28515625" style="2" customWidth="1"/>
    <col min="507" max="508" width="4.140625" style="2" customWidth="1"/>
    <col min="509" max="516" width="5.140625" style="2" customWidth="1"/>
    <col min="517" max="708" width="12.7109375" style="2" customWidth="1"/>
    <col min="709" max="748" width="13.85546875" style="2"/>
    <col min="749" max="749" width="2" style="2" customWidth="1"/>
    <col min="750" max="750" width="10.7109375" style="2" customWidth="1"/>
    <col min="751" max="751" width="53.42578125" style="2" customWidth="1"/>
    <col min="752" max="752" width="26.5703125" style="2" bestFit="1" customWidth="1"/>
    <col min="753" max="753" width="17.42578125" style="2" customWidth="1"/>
    <col min="754" max="754" width="25.140625" style="2" customWidth="1"/>
    <col min="755" max="755" width="23.140625" style="2" customWidth="1"/>
    <col min="756" max="756" width="26.140625" style="2" customWidth="1"/>
    <col min="757" max="762" width="5.28515625" style="2" customWidth="1"/>
    <col min="763" max="764" width="4.140625" style="2" customWidth="1"/>
    <col min="765" max="772" width="5.140625" style="2" customWidth="1"/>
    <col min="773" max="964" width="12.7109375" style="2" customWidth="1"/>
    <col min="965" max="1004" width="13.85546875" style="2"/>
    <col min="1005" max="1005" width="2" style="2" customWidth="1"/>
    <col min="1006" max="1006" width="10.7109375" style="2" customWidth="1"/>
    <col min="1007" max="1007" width="53.42578125" style="2" customWidth="1"/>
    <col min="1008" max="1008" width="26.5703125" style="2" bestFit="1" customWidth="1"/>
    <col min="1009" max="1009" width="17.42578125" style="2" customWidth="1"/>
    <col min="1010" max="1010" width="25.140625" style="2" customWidth="1"/>
    <col min="1011" max="1011" width="23.140625" style="2" customWidth="1"/>
    <col min="1012" max="1012" width="26.140625" style="2" customWidth="1"/>
    <col min="1013" max="1018" width="5.28515625" style="2" customWidth="1"/>
    <col min="1019" max="1020" width="4.140625" style="2" customWidth="1"/>
    <col min="1021" max="1028" width="5.140625" style="2" customWidth="1"/>
    <col min="1029" max="1220" width="12.7109375" style="2" customWidth="1"/>
    <col min="1221" max="1260" width="13.85546875" style="2"/>
    <col min="1261" max="1261" width="2" style="2" customWidth="1"/>
    <col min="1262" max="1262" width="10.7109375" style="2" customWidth="1"/>
    <col min="1263" max="1263" width="53.42578125" style="2" customWidth="1"/>
    <col min="1264" max="1264" width="26.5703125" style="2" bestFit="1" customWidth="1"/>
    <col min="1265" max="1265" width="17.42578125" style="2" customWidth="1"/>
    <col min="1266" max="1266" width="25.140625" style="2" customWidth="1"/>
    <col min="1267" max="1267" width="23.140625" style="2" customWidth="1"/>
    <col min="1268" max="1268" width="26.140625" style="2" customWidth="1"/>
    <col min="1269" max="1274" width="5.28515625" style="2" customWidth="1"/>
    <col min="1275" max="1276" width="4.140625" style="2" customWidth="1"/>
    <col min="1277" max="1284" width="5.140625" style="2" customWidth="1"/>
    <col min="1285" max="1476" width="12.7109375" style="2" customWidth="1"/>
    <col min="1477" max="1516" width="13.85546875" style="2"/>
    <col min="1517" max="1517" width="2" style="2" customWidth="1"/>
    <col min="1518" max="1518" width="10.7109375" style="2" customWidth="1"/>
    <col min="1519" max="1519" width="53.42578125" style="2" customWidth="1"/>
    <col min="1520" max="1520" width="26.5703125" style="2" bestFit="1" customWidth="1"/>
    <col min="1521" max="1521" width="17.42578125" style="2" customWidth="1"/>
    <col min="1522" max="1522" width="25.140625" style="2" customWidth="1"/>
    <col min="1523" max="1523" width="23.140625" style="2" customWidth="1"/>
    <col min="1524" max="1524" width="26.140625" style="2" customWidth="1"/>
    <col min="1525" max="1530" width="5.28515625" style="2" customWidth="1"/>
    <col min="1531" max="1532" width="4.140625" style="2" customWidth="1"/>
    <col min="1533" max="1540" width="5.140625" style="2" customWidth="1"/>
    <col min="1541" max="1732" width="12.7109375" style="2" customWidth="1"/>
    <col min="1733" max="1772" width="13.85546875" style="2"/>
    <col min="1773" max="1773" width="2" style="2" customWidth="1"/>
    <col min="1774" max="1774" width="10.7109375" style="2" customWidth="1"/>
    <col min="1775" max="1775" width="53.42578125" style="2" customWidth="1"/>
    <col min="1776" max="1776" width="26.5703125" style="2" bestFit="1" customWidth="1"/>
    <col min="1777" max="1777" width="17.42578125" style="2" customWidth="1"/>
    <col min="1778" max="1778" width="25.140625" style="2" customWidth="1"/>
    <col min="1779" max="1779" width="23.140625" style="2" customWidth="1"/>
    <col min="1780" max="1780" width="26.140625" style="2" customWidth="1"/>
    <col min="1781" max="1786" width="5.28515625" style="2" customWidth="1"/>
    <col min="1787" max="1788" width="4.140625" style="2" customWidth="1"/>
    <col min="1789" max="1796" width="5.140625" style="2" customWidth="1"/>
    <col min="1797" max="1988" width="12.7109375" style="2" customWidth="1"/>
    <col min="1989" max="2028" width="13.85546875" style="2"/>
    <col min="2029" max="2029" width="2" style="2" customWidth="1"/>
    <col min="2030" max="2030" width="10.7109375" style="2" customWidth="1"/>
    <col min="2031" max="2031" width="53.42578125" style="2" customWidth="1"/>
    <col min="2032" max="2032" width="26.5703125" style="2" bestFit="1" customWidth="1"/>
    <col min="2033" max="2033" width="17.42578125" style="2" customWidth="1"/>
    <col min="2034" max="2034" width="25.140625" style="2" customWidth="1"/>
    <col min="2035" max="2035" width="23.140625" style="2" customWidth="1"/>
    <col min="2036" max="2036" width="26.140625" style="2" customWidth="1"/>
    <col min="2037" max="2042" width="5.28515625" style="2" customWidth="1"/>
    <col min="2043" max="2044" width="4.140625" style="2" customWidth="1"/>
    <col min="2045" max="2052" width="5.140625" style="2" customWidth="1"/>
    <col min="2053" max="2244" width="12.7109375" style="2" customWidth="1"/>
    <col min="2245" max="2284" width="13.85546875" style="2"/>
    <col min="2285" max="2285" width="2" style="2" customWidth="1"/>
    <col min="2286" max="2286" width="10.7109375" style="2" customWidth="1"/>
    <col min="2287" max="2287" width="53.42578125" style="2" customWidth="1"/>
    <col min="2288" max="2288" width="26.5703125" style="2" bestFit="1" customWidth="1"/>
    <col min="2289" max="2289" width="17.42578125" style="2" customWidth="1"/>
    <col min="2290" max="2290" width="25.140625" style="2" customWidth="1"/>
    <col min="2291" max="2291" width="23.140625" style="2" customWidth="1"/>
    <col min="2292" max="2292" width="26.140625" style="2" customWidth="1"/>
    <col min="2293" max="2298" width="5.28515625" style="2" customWidth="1"/>
    <col min="2299" max="2300" width="4.140625" style="2" customWidth="1"/>
    <col min="2301" max="2308" width="5.140625" style="2" customWidth="1"/>
    <col min="2309" max="2500" width="12.7109375" style="2" customWidth="1"/>
    <col min="2501" max="2540" width="13.85546875" style="2"/>
    <col min="2541" max="2541" width="2" style="2" customWidth="1"/>
    <col min="2542" max="2542" width="10.7109375" style="2" customWidth="1"/>
    <col min="2543" max="2543" width="53.42578125" style="2" customWidth="1"/>
    <col min="2544" max="2544" width="26.5703125" style="2" bestFit="1" customWidth="1"/>
    <col min="2545" max="2545" width="17.42578125" style="2" customWidth="1"/>
    <col min="2546" max="2546" width="25.140625" style="2" customWidth="1"/>
    <col min="2547" max="2547" width="23.140625" style="2" customWidth="1"/>
    <col min="2548" max="2548" width="26.140625" style="2" customWidth="1"/>
    <col min="2549" max="2554" width="5.28515625" style="2" customWidth="1"/>
    <col min="2555" max="2556" width="4.140625" style="2" customWidth="1"/>
    <col min="2557" max="2564" width="5.140625" style="2" customWidth="1"/>
    <col min="2565" max="2756" width="12.7109375" style="2" customWidth="1"/>
    <col min="2757" max="2796" width="13.85546875" style="2"/>
    <col min="2797" max="2797" width="2" style="2" customWidth="1"/>
    <col min="2798" max="2798" width="10.7109375" style="2" customWidth="1"/>
    <col min="2799" max="2799" width="53.42578125" style="2" customWidth="1"/>
    <col min="2800" max="2800" width="26.5703125" style="2" bestFit="1" customWidth="1"/>
    <col min="2801" max="2801" width="17.42578125" style="2" customWidth="1"/>
    <col min="2802" max="2802" width="25.140625" style="2" customWidth="1"/>
    <col min="2803" max="2803" width="23.140625" style="2" customWidth="1"/>
    <col min="2804" max="2804" width="26.140625" style="2" customWidth="1"/>
    <col min="2805" max="2810" width="5.28515625" style="2" customWidth="1"/>
    <col min="2811" max="2812" width="4.140625" style="2" customWidth="1"/>
    <col min="2813" max="2820" width="5.140625" style="2" customWidth="1"/>
    <col min="2821" max="3012" width="12.7109375" style="2" customWidth="1"/>
    <col min="3013" max="3052" width="13.85546875" style="2"/>
    <col min="3053" max="3053" width="2" style="2" customWidth="1"/>
    <col min="3054" max="3054" width="10.7109375" style="2" customWidth="1"/>
    <col min="3055" max="3055" width="53.42578125" style="2" customWidth="1"/>
    <col min="3056" max="3056" width="26.5703125" style="2" bestFit="1" customWidth="1"/>
    <col min="3057" max="3057" width="17.42578125" style="2" customWidth="1"/>
    <col min="3058" max="3058" width="25.140625" style="2" customWidth="1"/>
    <col min="3059" max="3059" width="23.140625" style="2" customWidth="1"/>
    <col min="3060" max="3060" width="26.140625" style="2" customWidth="1"/>
    <col min="3061" max="3066" width="5.28515625" style="2" customWidth="1"/>
    <col min="3067" max="3068" width="4.140625" style="2" customWidth="1"/>
    <col min="3069" max="3076" width="5.140625" style="2" customWidth="1"/>
    <col min="3077" max="3268" width="12.7109375" style="2" customWidth="1"/>
    <col min="3269" max="3308" width="13.85546875" style="2"/>
    <col min="3309" max="3309" width="2" style="2" customWidth="1"/>
    <col min="3310" max="3310" width="10.7109375" style="2" customWidth="1"/>
    <col min="3311" max="3311" width="53.42578125" style="2" customWidth="1"/>
    <col min="3312" max="3312" width="26.5703125" style="2" bestFit="1" customWidth="1"/>
    <col min="3313" max="3313" width="17.42578125" style="2" customWidth="1"/>
    <col min="3314" max="3314" width="25.140625" style="2" customWidth="1"/>
    <col min="3315" max="3315" width="23.140625" style="2" customWidth="1"/>
    <col min="3316" max="3316" width="26.140625" style="2" customWidth="1"/>
    <col min="3317" max="3322" width="5.28515625" style="2" customWidth="1"/>
    <col min="3323" max="3324" width="4.140625" style="2" customWidth="1"/>
    <col min="3325" max="3332" width="5.140625" style="2" customWidth="1"/>
    <col min="3333" max="3524" width="12.7109375" style="2" customWidth="1"/>
    <col min="3525" max="3564" width="13.85546875" style="2"/>
    <col min="3565" max="3565" width="2" style="2" customWidth="1"/>
    <col min="3566" max="3566" width="10.7109375" style="2" customWidth="1"/>
    <col min="3567" max="3567" width="53.42578125" style="2" customWidth="1"/>
    <col min="3568" max="3568" width="26.5703125" style="2" bestFit="1" customWidth="1"/>
    <col min="3569" max="3569" width="17.42578125" style="2" customWidth="1"/>
    <col min="3570" max="3570" width="25.140625" style="2" customWidth="1"/>
    <col min="3571" max="3571" width="23.140625" style="2" customWidth="1"/>
    <col min="3572" max="3572" width="26.140625" style="2" customWidth="1"/>
    <col min="3573" max="3578" width="5.28515625" style="2" customWidth="1"/>
    <col min="3579" max="3580" width="4.140625" style="2" customWidth="1"/>
    <col min="3581" max="3588" width="5.140625" style="2" customWidth="1"/>
    <col min="3589" max="3780" width="12.7109375" style="2" customWidth="1"/>
    <col min="3781" max="3820" width="13.85546875" style="2"/>
    <col min="3821" max="3821" width="2" style="2" customWidth="1"/>
    <col min="3822" max="3822" width="10.7109375" style="2" customWidth="1"/>
    <col min="3823" max="3823" width="53.42578125" style="2" customWidth="1"/>
    <col min="3824" max="3824" width="26.5703125" style="2" bestFit="1" customWidth="1"/>
    <col min="3825" max="3825" width="17.42578125" style="2" customWidth="1"/>
    <col min="3826" max="3826" width="25.140625" style="2" customWidth="1"/>
    <col min="3827" max="3827" width="23.140625" style="2" customWidth="1"/>
    <col min="3828" max="3828" width="26.140625" style="2" customWidth="1"/>
    <col min="3829" max="3834" width="5.28515625" style="2" customWidth="1"/>
    <col min="3835" max="3836" width="4.140625" style="2" customWidth="1"/>
    <col min="3837" max="3844" width="5.140625" style="2" customWidth="1"/>
    <col min="3845" max="4036" width="12.7109375" style="2" customWidth="1"/>
    <col min="4037" max="4076" width="13.85546875" style="2"/>
    <col min="4077" max="4077" width="2" style="2" customWidth="1"/>
    <col min="4078" max="4078" width="10.7109375" style="2" customWidth="1"/>
    <col min="4079" max="4079" width="53.42578125" style="2" customWidth="1"/>
    <col min="4080" max="4080" width="26.5703125" style="2" bestFit="1" customWidth="1"/>
    <col min="4081" max="4081" width="17.42578125" style="2" customWidth="1"/>
    <col min="4082" max="4082" width="25.140625" style="2" customWidth="1"/>
    <col min="4083" max="4083" width="23.140625" style="2" customWidth="1"/>
    <col min="4084" max="4084" width="26.140625" style="2" customWidth="1"/>
    <col min="4085" max="4090" width="5.28515625" style="2" customWidth="1"/>
    <col min="4091" max="4092" width="4.140625" style="2" customWidth="1"/>
    <col min="4093" max="4100" width="5.140625" style="2" customWidth="1"/>
    <col min="4101" max="4292" width="12.7109375" style="2" customWidth="1"/>
    <col min="4293" max="4332" width="13.85546875" style="2"/>
    <col min="4333" max="4333" width="2" style="2" customWidth="1"/>
    <col min="4334" max="4334" width="10.7109375" style="2" customWidth="1"/>
    <col min="4335" max="4335" width="53.42578125" style="2" customWidth="1"/>
    <col min="4336" max="4336" width="26.5703125" style="2" bestFit="1" customWidth="1"/>
    <col min="4337" max="4337" width="17.42578125" style="2" customWidth="1"/>
    <col min="4338" max="4338" width="25.140625" style="2" customWidth="1"/>
    <col min="4339" max="4339" width="23.140625" style="2" customWidth="1"/>
    <col min="4340" max="4340" width="26.140625" style="2" customWidth="1"/>
    <col min="4341" max="4346" width="5.28515625" style="2" customWidth="1"/>
    <col min="4347" max="4348" width="4.140625" style="2" customWidth="1"/>
    <col min="4349" max="4356" width="5.140625" style="2" customWidth="1"/>
    <col min="4357" max="4548" width="12.7109375" style="2" customWidth="1"/>
    <col min="4549" max="4588" width="13.85546875" style="2"/>
    <col min="4589" max="4589" width="2" style="2" customWidth="1"/>
    <col min="4590" max="4590" width="10.7109375" style="2" customWidth="1"/>
    <col min="4591" max="4591" width="53.42578125" style="2" customWidth="1"/>
    <col min="4592" max="4592" width="26.5703125" style="2" bestFit="1" customWidth="1"/>
    <col min="4593" max="4593" width="17.42578125" style="2" customWidth="1"/>
    <col min="4594" max="4594" width="25.140625" style="2" customWidth="1"/>
    <col min="4595" max="4595" width="23.140625" style="2" customWidth="1"/>
    <col min="4596" max="4596" width="26.140625" style="2" customWidth="1"/>
    <col min="4597" max="4602" width="5.28515625" style="2" customWidth="1"/>
    <col min="4603" max="4604" width="4.140625" style="2" customWidth="1"/>
    <col min="4605" max="4612" width="5.140625" style="2" customWidth="1"/>
    <col min="4613" max="4804" width="12.7109375" style="2" customWidth="1"/>
    <col min="4805" max="4844" width="13.85546875" style="2"/>
    <col min="4845" max="4845" width="2" style="2" customWidth="1"/>
    <col min="4846" max="4846" width="10.7109375" style="2" customWidth="1"/>
    <col min="4847" max="4847" width="53.42578125" style="2" customWidth="1"/>
    <col min="4848" max="4848" width="26.5703125" style="2" bestFit="1" customWidth="1"/>
    <col min="4849" max="4849" width="17.42578125" style="2" customWidth="1"/>
    <col min="4850" max="4850" width="25.140625" style="2" customWidth="1"/>
    <col min="4851" max="4851" width="23.140625" style="2" customWidth="1"/>
    <col min="4852" max="4852" width="26.140625" style="2" customWidth="1"/>
    <col min="4853" max="4858" width="5.28515625" style="2" customWidth="1"/>
    <col min="4859" max="4860" width="4.140625" style="2" customWidth="1"/>
    <col min="4861" max="4868" width="5.140625" style="2" customWidth="1"/>
    <col min="4869" max="5060" width="12.7109375" style="2" customWidth="1"/>
    <col min="5061" max="5100" width="13.85546875" style="2"/>
    <col min="5101" max="5101" width="2" style="2" customWidth="1"/>
    <col min="5102" max="5102" width="10.7109375" style="2" customWidth="1"/>
    <col min="5103" max="5103" width="53.42578125" style="2" customWidth="1"/>
    <col min="5104" max="5104" width="26.5703125" style="2" bestFit="1" customWidth="1"/>
    <col min="5105" max="5105" width="17.42578125" style="2" customWidth="1"/>
    <col min="5106" max="5106" width="25.140625" style="2" customWidth="1"/>
    <col min="5107" max="5107" width="23.140625" style="2" customWidth="1"/>
    <col min="5108" max="5108" width="26.140625" style="2" customWidth="1"/>
    <col min="5109" max="5114" width="5.28515625" style="2" customWidth="1"/>
    <col min="5115" max="5116" width="4.140625" style="2" customWidth="1"/>
    <col min="5117" max="5124" width="5.140625" style="2" customWidth="1"/>
    <col min="5125" max="5316" width="12.7109375" style="2" customWidth="1"/>
    <col min="5317" max="5356" width="13.85546875" style="2"/>
    <col min="5357" max="5357" width="2" style="2" customWidth="1"/>
    <col min="5358" max="5358" width="10.7109375" style="2" customWidth="1"/>
    <col min="5359" max="5359" width="53.42578125" style="2" customWidth="1"/>
    <col min="5360" max="5360" width="26.5703125" style="2" bestFit="1" customWidth="1"/>
    <col min="5361" max="5361" width="17.42578125" style="2" customWidth="1"/>
    <col min="5362" max="5362" width="25.140625" style="2" customWidth="1"/>
    <col min="5363" max="5363" width="23.140625" style="2" customWidth="1"/>
    <col min="5364" max="5364" width="26.140625" style="2" customWidth="1"/>
    <col min="5365" max="5370" width="5.28515625" style="2" customWidth="1"/>
    <col min="5371" max="5372" width="4.140625" style="2" customWidth="1"/>
    <col min="5373" max="5380" width="5.140625" style="2" customWidth="1"/>
    <col min="5381" max="5572" width="12.7109375" style="2" customWidth="1"/>
    <col min="5573" max="5612" width="13.85546875" style="2"/>
    <col min="5613" max="5613" width="2" style="2" customWidth="1"/>
    <col min="5614" max="5614" width="10.7109375" style="2" customWidth="1"/>
    <col min="5615" max="5615" width="53.42578125" style="2" customWidth="1"/>
    <col min="5616" max="5616" width="26.5703125" style="2" bestFit="1" customWidth="1"/>
    <col min="5617" max="5617" width="17.42578125" style="2" customWidth="1"/>
    <col min="5618" max="5618" width="25.140625" style="2" customWidth="1"/>
    <col min="5619" max="5619" width="23.140625" style="2" customWidth="1"/>
    <col min="5620" max="5620" width="26.140625" style="2" customWidth="1"/>
    <col min="5621" max="5626" width="5.28515625" style="2" customWidth="1"/>
    <col min="5627" max="5628" width="4.140625" style="2" customWidth="1"/>
    <col min="5629" max="5636" width="5.140625" style="2" customWidth="1"/>
    <col min="5637" max="5828" width="12.7109375" style="2" customWidth="1"/>
    <col min="5829" max="5868" width="13.85546875" style="2"/>
    <col min="5869" max="5869" width="2" style="2" customWidth="1"/>
    <col min="5870" max="5870" width="10.7109375" style="2" customWidth="1"/>
    <col min="5871" max="5871" width="53.42578125" style="2" customWidth="1"/>
    <col min="5872" max="5872" width="26.5703125" style="2" bestFit="1" customWidth="1"/>
    <col min="5873" max="5873" width="17.42578125" style="2" customWidth="1"/>
    <col min="5874" max="5874" width="25.140625" style="2" customWidth="1"/>
    <col min="5875" max="5875" width="23.140625" style="2" customWidth="1"/>
    <col min="5876" max="5876" width="26.140625" style="2" customWidth="1"/>
    <col min="5877" max="5882" width="5.28515625" style="2" customWidth="1"/>
    <col min="5883" max="5884" width="4.140625" style="2" customWidth="1"/>
    <col min="5885" max="5892" width="5.140625" style="2" customWidth="1"/>
    <col min="5893" max="6084" width="12.7109375" style="2" customWidth="1"/>
    <col min="6085" max="6124" width="13.85546875" style="2"/>
    <col min="6125" max="6125" width="2" style="2" customWidth="1"/>
    <col min="6126" max="6126" width="10.7109375" style="2" customWidth="1"/>
    <col min="6127" max="6127" width="53.42578125" style="2" customWidth="1"/>
    <col min="6128" max="6128" width="26.5703125" style="2" bestFit="1" customWidth="1"/>
    <col min="6129" max="6129" width="17.42578125" style="2" customWidth="1"/>
    <col min="6130" max="6130" width="25.140625" style="2" customWidth="1"/>
    <col min="6131" max="6131" width="23.140625" style="2" customWidth="1"/>
    <col min="6132" max="6132" width="26.140625" style="2" customWidth="1"/>
    <col min="6133" max="6138" width="5.28515625" style="2" customWidth="1"/>
    <col min="6139" max="6140" width="4.140625" style="2" customWidth="1"/>
    <col min="6141" max="6148" width="5.140625" style="2" customWidth="1"/>
    <col min="6149" max="6340" width="12.7109375" style="2" customWidth="1"/>
    <col min="6341" max="6380" width="13.85546875" style="2"/>
    <col min="6381" max="6381" width="2" style="2" customWidth="1"/>
    <col min="6382" max="6382" width="10.7109375" style="2" customWidth="1"/>
    <col min="6383" max="6383" width="53.42578125" style="2" customWidth="1"/>
    <col min="6384" max="6384" width="26.5703125" style="2" bestFit="1" customWidth="1"/>
    <col min="6385" max="6385" width="17.42578125" style="2" customWidth="1"/>
    <col min="6386" max="6386" width="25.140625" style="2" customWidth="1"/>
    <col min="6387" max="6387" width="23.140625" style="2" customWidth="1"/>
    <col min="6388" max="6388" width="26.140625" style="2" customWidth="1"/>
    <col min="6389" max="6394" width="5.28515625" style="2" customWidth="1"/>
    <col min="6395" max="6396" width="4.140625" style="2" customWidth="1"/>
    <col min="6397" max="6404" width="5.140625" style="2" customWidth="1"/>
    <col min="6405" max="6596" width="12.7109375" style="2" customWidth="1"/>
    <col min="6597" max="6636" width="13.85546875" style="2"/>
    <col min="6637" max="6637" width="2" style="2" customWidth="1"/>
    <col min="6638" max="6638" width="10.7109375" style="2" customWidth="1"/>
    <col min="6639" max="6639" width="53.42578125" style="2" customWidth="1"/>
    <col min="6640" max="6640" width="26.5703125" style="2" bestFit="1" customWidth="1"/>
    <col min="6641" max="6641" width="17.42578125" style="2" customWidth="1"/>
    <col min="6642" max="6642" width="25.140625" style="2" customWidth="1"/>
    <col min="6643" max="6643" width="23.140625" style="2" customWidth="1"/>
    <col min="6644" max="6644" width="26.140625" style="2" customWidth="1"/>
    <col min="6645" max="6650" width="5.28515625" style="2" customWidth="1"/>
    <col min="6651" max="6652" width="4.140625" style="2" customWidth="1"/>
    <col min="6653" max="6660" width="5.140625" style="2" customWidth="1"/>
    <col min="6661" max="6852" width="12.7109375" style="2" customWidth="1"/>
    <col min="6853" max="6892" width="13.85546875" style="2"/>
    <col min="6893" max="6893" width="2" style="2" customWidth="1"/>
    <col min="6894" max="6894" width="10.7109375" style="2" customWidth="1"/>
    <col min="6895" max="6895" width="53.42578125" style="2" customWidth="1"/>
    <col min="6896" max="6896" width="26.5703125" style="2" bestFit="1" customWidth="1"/>
    <col min="6897" max="6897" width="17.42578125" style="2" customWidth="1"/>
    <col min="6898" max="6898" width="25.140625" style="2" customWidth="1"/>
    <col min="6899" max="6899" width="23.140625" style="2" customWidth="1"/>
    <col min="6900" max="6900" width="26.140625" style="2" customWidth="1"/>
    <col min="6901" max="6906" width="5.28515625" style="2" customWidth="1"/>
    <col min="6907" max="6908" width="4.140625" style="2" customWidth="1"/>
    <col min="6909" max="6916" width="5.140625" style="2" customWidth="1"/>
    <col min="6917" max="7108" width="12.7109375" style="2" customWidth="1"/>
    <col min="7109" max="7148" width="13.85546875" style="2"/>
    <col min="7149" max="7149" width="2" style="2" customWidth="1"/>
    <col min="7150" max="7150" width="10.7109375" style="2" customWidth="1"/>
    <col min="7151" max="7151" width="53.42578125" style="2" customWidth="1"/>
    <col min="7152" max="7152" width="26.5703125" style="2" bestFit="1" customWidth="1"/>
    <col min="7153" max="7153" width="17.42578125" style="2" customWidth="1"/>
    <col min="7154" max="7154" width="25.140625" style="2" customWidth="1"/>
    <col min="7155" max="7155" width="23.140625" style="2" customWidth="1"/>
    <col min="7156" max="7156" width="26.140625" style="2" customWidth="1"/>
    <col min="7157" max="7162" width="5.28515625" style="2" customWidth="1"/>
    <col min="7163" max="7164" width="4.140625" style="2" customWidth="1"/>
    <col min="7165" max="7172" width="5.140625" style="2" customWidth="1"/>
    <col min="7173" max="7364" width="12.7109375" style="2" customWidth="1"/>
    <col min="7365" max="7404" width="13.85546875" style="2"/>
    <col min="7405" max="7405" width="2" style="2" customWidth="1"/>
    <col min="7406" max="7406" width="10.7109375" style="2" customWidth="1"/>
    <col min="7407" max="7407" width="53.42578125" style="2" customWidth="1"/>
    <col min="7408" max="7408" width="26.5703125" style="2" bestFit="1" customWidth="1"/>
    <col min="7409" max="7409" width="17.42578125" style="2" customWidth="1"/>
    <col min="7410" max="7410" width="25.140625" style="2" customWidth="1"/>
    <col min="7411" max="7411" width="23.140625" style="2" customWidth="1"/>
    <col min="7412" max="7412" width="26.140625" style="2" customWidth="1"/>
    <col min="7413" max="7418" width="5.28515625" style="2" customWidth="1"/>
    <col min="7419" max="7420" width="4.140625" style="2" customWidth="1"/>
    <col min="7421" max="7428" width="5.140625" style="2" customWidth="1"/>
    <col min="7429" max="7620" width="12.7109375" style="2" customWidth="1"/>
    <col min="7621" max="7660" width="13.85546875" style="2"/>
    <col min="7661" max="7661" width="2" style="2" customWidth="1"/>
    <col min="7662" max="7662" width="10.7109375" style="2" customWidth="1"/>
    <col min="7663" max="7663" width="53.42578125" style="2" customWidth="1"/>
    <col min="7664" max="7664" width="26.5703125" style="2" bestFit="1" customWidth="1"/>
    <col min="7665" max="7665" width="17.42578125" style="2" customWidth="1"/>
    <col min="7666" max="7666" width="25.140625" style="2" customWidth="1"/>
    <col min="7667" max="7667" width="23.140625" style="2" customWidth="1"/>
    <col min="7668" max="7668" width="26.140625" style="2" customWidth="1"/>
    <col min="7669" max="7674" width="5.28515625" style="2" customWidth="1"/>
    <col min="7675" max="7676" width="4.140625" style="2" customWidth="1"/>
    <col min="7677" max="7684" width="5.140625" style="2" customWidth="1"/>
    <col min="7685" max="7876" width="12.7109375" style="2" customWidth="1"/>
    <col min="7877" max="7916" width="13.85546875" style="2"/>
    <col min="7917" max="7917" width="2" style="2" customWidth="1"/>
    <col min="7918" max="7918" width="10.7109375" style="2" customWidth="1"/>
    <col min="7919" max="7919" width="53.42578125" style="2" customWidth="1"/>
    <col min="7920" max="7920" width="26.5703125" style="2" bestFit="1" customWidth="1"/>
    <col min="7921" max="7921" width="17.42578125" style="2" customWidth="1"/>
    <col min="7922" max="7922" width="25.140625" style="2" customWidth="1"/>
    <col min="7923" max="7923" width="23.140625" style="2" customWidth="1"/>
    <col min="7924" max="7924" width="26.140625" style="2" customWidth="1"/>
    <col min="7925" max="7930" width="5.28515625" style="2" customWidth="1"/>
    <col min="7931" max="7932" width="4.140625" style="2" customWidth="1"/>
    <col min="7933" max="7940" width="5.140625" style="2" customWidth="1"/>
    <col min="7941" max="8132" width="12.7109375" style="2" customWidth="1"/>
    <col min="8133" max="8172" width="13.85546875" style="2"/>
    <col min="8173" max="8173" width="2" style="2" customWidth="1"/>
    <col min="8174" max="8174" width="10.7109375" style="2" customWidth="1"/>
    <col min="8175" max="8175" width="53.42578125" style="2" customWidth="1"/>
    <col min="8176" max="8176" width="26.5703125" style="2" bestFit="1" customWidth="1"/>
    <col min="8177" max="8177" width="17.42578125" style="2" customWidth="1"/>
    <col min="8178" max="8178" width="25.140625" style="2" customWidth="1"/>
    <col min="8179" max="8179" width="23.140625" style="2" customWidth="1"/>
    <col min="8180" max="8180" width="26.140625" style="2" customWidth="1"/>
    <col min="8181" max="8186" width="5.28515625" style="2" customWidth="1"/>
    <col min="8187" max="8188" width="4.140625" style="2" customWidth="1"/>
    <col min="8189" max="8196" width="5.140625" style="2" customWidth="1"/>
    <col min="8197" max="8388" width="12.7109375" style="2" customWidth="1"/>
    <col min="8389" max="8428" width="13.85546875" style="2"/>
    <col min="8429" max="8429" width="2" style="2" customWidth="1"/>
    <col min="8430" max="8430" width="10.7109375" style="2" customWidth="1"/>
    <col min="8431" max="8431" width="53.42578125" style="2" customWidth="1"/>
    <col min="8432" max="8432" width="26.5703125" style="2" bestFit="1" customWidth="1"/>
    <col min="8433" max="8433" width="17.42578125" style="2" customWidth="1"/>
    <col min="8434" max="8434" width="25.140625" style="2" customWidth="1"/>
    <col min="8435" max="8435" width="23.140625" style="2" customWidth="1"/>
    <col min="8436" max="8436" width="26.140625" style="2" customWidth="1"/>
    <col min="8437" max="8442" width="5.28515625" style="2" customWidth="1"/>
    <col min="8443" max="8444" width="4.140625" style="2" customWidth="1"/>
    <col min="8445" max="8452" width="5.140625" style="2" customWidth="1"/>
    <col min="8453" max="8644" width="12.7109375" style="2" customWidth="1"/>
    <col min="8645" max="8684" width="13.85546875" style="2"/>
    <col min="8685" max="8685" width="2" style="2" customWidth="1"/>
    <col min="8686" max="8686" width="10.7109375" style="2" customWidth="1"/>
    <col min="8687" max="8687" width="53.42578125" style="2" customWidth="1"/>
    <col min="8688" max="8688" width="26.5703125" style="2" bestFit="1" customWidth="1"/>
    <col min="8689" max="8689" width="17.42578125" style="2" customWidth="1"/>
    <col min="8690" max="8690" width="25.140625" style="2" customWidth="1"/>
    <col min="8691" max="8691" width="23.140625" style="2" customWidth="1"/>
    <col min="8692" max="8692" width="26.140625" style="2" customWidth="1"/>
    <col min="8693" max="8698" width="5.28515625" style="2" customWidth="1"/>
    <col min="8699" max="8700" width="4.140625" style="2" customWidth="1"/>
    <col min="8701" max="8708" width="5.140625" style="2" customWidth="1"/>
    <col min="8709" max="8900" width="12.7109375" style="2" customWidth="1"/>
    <col min="8901" max="8940" width="13.85546875" style="2"/>
    <col min="8941" max="8941" width="2" style="2" customWidth="1"/>
    <col min="8942" max="8942" width="10.7109375" style="2" customWidth="1"/>
    <col min="8943" max="8943" width="53.42578125" style="2" customWidth="1"/>
    <col min="8944" max="8944" width="26.5703125" style="2" bestFit="1" customWidth="1"/>
    <col min="8945" max="8945" width="17.42578125" style="2" customWidth="1"/>
    <col min="8946" max="8946" width="25.140625" style="2" customWidth="1"/>
    <col min="8947" max="8947" width="23.140625" style="2" customWidth="1"/>
    <col min="8948" max="8948" width="26.140625" style="2" customWidth="1"/>
    <col min="8949" max="8954" width="5.28515625" style="2" customWidth="1"/>
    <col min="8955" max="8956" width="4.140625" style="2" customWidth="1"/>
    <col min="8957" max="8964" width="5.140625" style="2" customWidth="1"/>
    <col min="8965" max="9156" width="12.7109375" style="2" customWidth="1"/>
    <col min="9157" max="9196" width="13.85546875" style="2"/>
    <col min="9197" max="9197" width="2" style="2" customWidth="1"/>
    <col min="9198" max="9198" width="10.7109375" style="2" customWidth="1"/>
    <col min="9199" max="9199" width="53.42578125" style="2" customWidth="1"/>
    <col min="9200" max="9200" width="26.5703125" style="2" bestFit="1" customWidth="1"/>
    <col min="9201" max="9201" width="17.42578125" style="2" customWidth="1"/>
    <col min="9202" max="9202" width="25.140625" style="2" customWidth="1"/>
    <col min="9203" max="9203" width="23.140625" style="2" customWidth="1"/>
    <col min="9204" max="9204" width="26.140625" style="2" customWidth="1"/>
    <col min="9205" max="9210" width="5.28515625" style="2" customWidth="1"/>
    <col min="9211" max="9212" width="4.140625" style="2" customWidth="1"/>
    <col min="9213" max="9220" width="5.140625" style="2" customWidth="1"/>
    <col min="9221" max="9412" width="12.7109375" style="2" customWidth="1"/>
    <col min="9413" max="9452" width="13.85546875" style="2"/>
    <col min="9453" max="9453" width="2" style="2" customWidth="1"/>
    <col min="9454" max="9454" width="10.7109375" style="2" customWidth="1"/>
    <col min="9455" max="9455" width="53.42578125" style="2" customWidth="1"/>
    <col min="9456" max="9456" width="26.5703125" style="2" bestFit="1" customWidth="1"/>
    <col min="9457" max="9457" width="17.42578125" style="2" customWidth="1"/>
    <col min="9458" max="9458" width="25.140625" style="2" customWidth="1"/>
    <col min="9459" max="9459" width="23.140625" style="2" customWidth="1"/>
    <col min="9460" max="9460" width="26.140625" style="2" customWidth="1"/>
    <col min="9461" max="9466" width="5.28515625" style="2" customWidth="1"/>
    <col min="9467" max="9468" width="4.140625" style="2" customWidth="1"/>
    <col min="9469" max="9476" width="5.140625" style="2" customWidth="1"/>
    <col min="9477" max="9668" width="12.7109375" style="2" customWidth="1"/>
    <col min="9669" max="9708" width="13.85546875" style="2"/>
    <col min="9709" max="9709" width="2" style="2" customWidth="1"/>
    <col min="9710" max="9710" width="10.7109375" style="2" customWidth="1"/>
    <col min="9711" max="9711" width="53.42578125" style="2" customWidth="1"/>
    <col min="9712" max="9712" width="26.5703125" style="2" bestFit="1" customWidth="1"/>
    <col min="9713" max="9713" width="17.42578125" style="2" customWidth="1"/>
    <col min="9714" max="9714" width="25.140625" style="2" customWidth="1"/>
    <col min="9715" max="9715" width="23.140625" style="2" customWidth="1"/>
    <col min="9716" max="9716" width="26.140625" style="2" customWidth="1"/>
    <col min="9717" max="9722" width="5.28515625" style="2" customWidth="1"/>
    <col min="9723" max="9724" width="4.140625" style="2" customWidth="1"/>
    <col min="9725" max="9732" width="5.140625" style="2" customWidth="1"/>
    <col min="9733" max="9924" width="12.7109375" style="2" customWidth="1"/>
    <col min="9925" max="9964" width="13.85546875" style="2"/>
    <col min="9965" max="9965" width="2" style="2" customWidth="1"/>
    <col min="9966" max="9966" width="10.7109375" style="2" customWidth="1"/>
    <col min="9967" max="9967" width="53.42578125" style="2" customWidth="1"/>
    <col min="9968" max="9968" width="26.5703125" style="2" bestFit="1" customWidth="1"/>
    <col min="9969" max="9969" width="17.42578125" style="2" customWidth="1"/>
    <col min="9970" max="9970" width="25.140625" style="2" customWidth="1"/>
    <col min="9971" max="9971" width="23.140625" style="2" customWidth="1"/>
    <col min="9972" max="9972" width="26.140625" style="2" customWidth="1"/>
    <col min="9973" max="9978" width="5.28515625" style="2" customWidth="1"/>
    <col min="9979" max="9980" width="4.140625" style="2" customWidth="1"/>
    <col min="9981" max="9988" width="5.140625" style="2" customWidth="1"/>
    <col min="9989" max="10180" width="12.7109375" style="2" customWidth="1"/>
    <col min="10181" max="10220" width="13.85546875" style="2"/>
    <col min="10221" max="10221" width="2" style="2" customWidth="1"/>
    <col min="10222" max="10222" width="10.7109375" style="2" customWidth="1"/>
    <col min="10223" max="10223" width="53.42578125" style="2" customWidth="1"/>
    <col min="10224" max="10224" width="26.5703125" style="2" bestFit="1" customWidth="1"/>
    <col min="10225" max="10225" width="17.42578125" style="2" customWidth="1"/>
    <col min="10226" max="10226" width="25.140625" style="2" customWidth="1"/>
    <col min="10227" max="10227" width="23.140625" style="2" customWidth="1"/>
    <col min="10228" max="10228" width="26.140625" style="2" customWidth="1"/>
    <col min="10229" max="10234" width="5.28515625" style="2" customWidth="1"/>
    <col min="10235" max="10236" width="4.140625" style="2" customWidth="1"/>
    <col min="10237" max="10244" width="5.140625" style="2" customWidth="1"/>
    <col min="10245" max="10436" width="12.7109375" style="2" customWidth="1"/>
    <col min="10437" max="10476" width="13.85546875" style="2"/>
    <col min="10477" max="10477" width="2" style="2" customWidth="1"/>
    <col min="10478" max="10478" width="10.7109375" style="2" customWidth="1"/>
    <col min="10479" max="10479" width="53.42578125" style="2" customWidth="1"/>
    <col min="10480" max="10480" width="26.5703125" style="2" bestFit="1" customWidth="1"/>
    <col min="10481" max="10481" width="17.42578125" style="2" customWidth="1"/>
    <col min="10482" max="10482" width="25.140625" style="2" customWidth="1"/>
    <col min="10483" max="10483" width="23.140625" style="2" customWidth="1"/>
    <col min="10484" max="10484" width="26.140625" style="2" customWidth="1"/>
    <col min="10485" max="10490" width="5.28515625" style="2" customWidth="1"/>
    <col min="10491" max="10492" width="4.140625" style="2" customWidth="1"/>
    <col min="10493" max="10500" width="5.140625" style="2" customWidth="1"/>
    <col min="10501" max="10692" width="12.7109375" style="2" customWidth="1"/>
    <col min="10693" max="10732" width="13.85546875" style="2"/>
    <col min="10733" max="10733" width="2" style="2" customWidth="1"/>
    <col min="10734" max="10734" width="10.7109375" style="2" customWidth="1"/>
    <col min="10735" max="10735" width="53.42578125" style="2" customWidth="1"/>
    <col min="10736" max="10736" width="26.5703125" style="2" bestFit="1" customWidth="1"/>
    <col min="10737" max="10737" width="17.42578125" style="2" customWidth="1"/>
    <col min="10738" max="10738" width="25.140625" style="2" customWidth="1"/>
    <col min="10739" max="10739" width="23.140625" style="2" customWidth="1"/>
    <col min="10740" max="10740" width="26.140625" style="2" customWidth="1"/>
    <col min="10741" max="10746" width="5.28515625" style="2" customWidth="1"/>
    <col min="10747" max="10748" width="4.140625" style="2" customWidth="1"/>
    <col min="10749" max="10756" width="5.140625" style="2" customWidth="1"/>
    <col min="10757" max="10948" width="12.7109375" style="2" customWidth="1"/>
    <col min="10949" max="10988" width="13.85546875" style="2"/>
    <col min="10989" max="10989" width="2" style="2" customWidth="1"/>
    <col min="10990" max="10990" width="10.7109375" style="2" customWidth="1"/>
    <col min="10991" max="10991" width="53.42578125" style="2" customWidth="1"/>
    <col min="10992" max="10992" width="26.5703125" style="2" bestFit="1" customWidth="1"/>
    <col min="10993" max="10993" width="17.42578125" style="2" customWidth="1"/>
    <col min="10994" max="10994" width="25.140625" style="2" customWidth="1"/>
    <col min="10995" max="10995" width="23.140625" style="2" customWidth="1"/>
    <col min="10996" max="10996" width="26.140625" style="2" customWidth="1"/>
    <col min="10997" max="11002" width="5.28515625" style="2" customWidth="1"/>
    <col min="11003" max="11004" width="4.140625" style="2" customWidth="1"/>
    <col min="11005" max="11012" width="5.140625" style="2" customWidth="1"/>
    <col min="11013" max="11204" width="12.7109375" style="2" customWidth="1"/>
    <col min="11205" max="11244" width="13.85546875" style="2"/>
    <col min="11245" max="11245" width="2" style="2" customWidth="1"/>
    <col min="11246" max="11246" width="10.7109375" style="2" customWidth="1"/>
    <col min="11247" max="11247" width="53.42578125" style="2" customWidth="1"/>
    <col min="11248" max="11248" width="26.5703125" style="2" bestFit="1" customWidth="1"/>
    <col min="11249" max="11249" width="17.42578125" style="2" customWidth="1"/>
    <col min="11250" max="11250" width="25.140625" style="2" customWidth="1"/>
    <col min="11251" max="11251" width="23.140625" style="2" customWidth="1"/>
    <col min="11252" max="11252" width="26.140625" style="2" customWidth="1"/>
    <col min="11253" max="11258" width="5.28515625" style="2" customWidth="1"/>
    <col min="11259" max="11260" width="4.140625" style="2" customWidth="1"/>
    <col min="11261" max="11268" width="5.140625" style="2" customWidth="1"/>
    <col min="11269" max="11460" width="12.7109375" style="2" customWidth="1"/>
    <col min="11461" max="11500" width="13.85546875" style="2"/>
    <col min="11501" max="11501" width="2" style="2" customWidth="1"/>
    <col min="11502" max="11502" width="10.7109375" style="2" customWidth="1"/>
    <col min="11503" max="11503" width="53.42578125" style="2" customWidth="1"/>
    <col min="11504" max="11504" width="26.5703125" style="2" bestFit="1" customWidth="1"/>
    <col min="11505" max="11505" width="17.42578125" style="2" customWidth="1"/>
    <col min="11506" max="11506" width="25.140625" style="2" customWidth="1"/>
    <col min="11507" max="11507" width="23.140625" style="2" customWidth="1"/>
    <col min="11508" max="11508" width="26.140625" style="2" customWidth="1"/>
    <col min="11509" max="11514" width="5.28515625" style="2" customWidth="1"/>
    <col min="11515" max="11516" width="4.140625" style="2" customWidth="1"/>
    <col min="11517" max="11524" width="5.140625" style="2" customWidth="1"/>
    <col min="11525" max="11716" width="12.7109375" style="2" customWidth="1"/>
    <col min="11717" max="11756" width="13.85546875" style="2"/>
    <col min="11757" max="11757" width="2" style="2" customWidth="1"/>
    <col min="11758" max="11758" width="10.7109375" style="2" customWidth="1"/>
    <col min="11759" max="11759" width="53.42578125" style="2" customWidth="1"/>
    <col min="11760" max="11760" width="26.5703125" style="2" bestFit="1" customWidth="1"/>
    <col min="11761" max="11761" width="17.42578125" style="2" customWidth="1"/>
    <col min="11762" max="11762" width="25.140625" style="2" customWidth="1"/>
    <col min="11763" max="11763" width="23.140625" style="2" customWidth="1"/>
    <col min="11764" max="11764" width="26.140625" style="2" customWidth="1"/>
    <col min="11765" max="11770" width="5.28515625" style="2" customWidth="1"/>
    <col min="11771" max="11772" width="4.140625" style="2" customWidth="1"/>
    <col min="11773" max="11780" width="5.140625" style="2" customWidth="1"/>
    <col min="11781" max="11972" width="12.7109375" style="2" customWidth="1"/>
    <col min="11973" max="12012" width="13.85546875" style="2"/>
    <col min="12013" max="12013" width="2" style="2" customWidth="1"/>
    <col min="12014" max="12014" width="10.7109375" style="2" customWidth="1"/>
    <col min="12015" max="12015" width="53.42578125" style="2" customWidth="1"/>
    <col min="12016" max="12016" width="26.5703125" style="2" bestFit="1" customWidth="1"/>
    <col min="12017" max="12017" width="17.42578125" style="2" customWidth="1"/>
    <col min="12018" max="12018" width="25.140625" style="2" customWidth="1"/>
    <col min="12019" max="12019" width="23.140625" style="2" customWidth="1"/>
    <col min="12020" max="12020" width="26.140625" style="2" customWidth="1"/>
    <col min="12021" max="12026" width="5.28515625" style="2" customWidth="1"/>
    <col min="12027" max="12028" width="4.140625" style="2" customWidth="1"/>
    <col min="12029" max="12036" width="5.140625" style="2" customWidth="1"/>
    <col min="12037" max="12228" width="12.7109375" style="2" customWidth="1"/>
    <col min="12229" max="12268" width="13.85546875" style="2"/>
    <col min="12269" max="12269" width="2" style="2" customWidth="1"/>
    <col min="12270" max="12270" width="10.7109375" style="2" customWidth="1"/>
    <col min="12271" max="12271" width="53.42578125" style="2" customWidth="1"/>
    <col min="12272" max="12272" width="26.5703125" style="2" bestFit="1" customWidth="1"/>
    <col min="12273" max="12273" width="17.42578125" style="2" customWidth="1"/>
    <col min="12274" max="12274" width="25.140625" style="2" customWidth="1"/>
    <col min="12275" max="12275" width="23.140625" style="2" customWidth="1"/>
    <col min="12276" max="12276" width="26.140625" style="2" customWidth="1"/>
    <col min="12277" max="12282" width="5.28515625" style="2" customWidth="1"/>
    <col min="12283" max="12284" width="4.140625" style="2" customWidth="1"/>
    <col min="12285" max="12292" width="5.140625" style="2" customWidth="1"/>
    <col min="12293" max="12484" width="12.7109375" style="2" customWidth="1"/>
    <col min="12485" max="12524" width="13.85546875" style="2"/>
    <col min="12525" max="12525" width="2" style="2" customWidth="1"/>
    <col min="12526" max="12526" width="10.7109375" style="2" customWidth="1"/>
    <col min="12527" max="12527" width="53.42578125" style="2" customWidth="1"/>
    <col min="12528" max="12528" width="26.5703125" style="2" bestFit="1" customWidth="1"/>
    <col min="12529" max="12529" width="17.42578125" style="2" customWidth="1"/>
    <col min="12530" max="12530" width="25.140625" style="2" customWidth="1"/>
    <col min="12531" max="12531" width="23.140625" style="2" customWidth="1"/>
    <col min="12532" max="12532" width="26.140625" style="2" customWidth="1"/>
    <col min="12533" max="12538" width="5.28515625" style="2" customWidth="1"/>
    <col min="12539" max="12540" width="4.140625" style="2" customWidth="1"/>
    <col min="12541" max="12548" width="5.140625" style="2" customWidth="1"/>
    <col min="12549" max="12740" width="12.7109375" style="2" customWidth="1"/>
    <col min="12741" max="12780" width="13.85546875" style="2"/>
    <col min="12781" max="12781" width="2" style="2" customWidth="1"/>
    <col min="12782" max="12782" width="10.7109375" style="2" customWidth="1"/>
    <col min="12783" max="12783" width="53.42578125" style="2" customWidth="1"/>
    <col min="12784" max="12784" width="26.5703125" style="2" bestFit="1" customWidth="1"/>
    <col min="12785" max="12785" width="17.42578125" style="2" customWidth="1"/>
    <col min="12786" max="12786" width="25.140625" style="2" customWidth="1"/>
    <col min="12787" max="12787" width="23.140625" style="2" customWidth="1"/>
    <col min="12788" max="12788" width="26.140625" style="2" customWidth="1"/>
    <col min="12789" max="12794" width="5.28515625" style="2" customWidth="1"/>
    <col min="12795" max="12796" width="4.140625" style="2" customWidth="1"/>
    <col min="12797" max="12804" width="5.140625" style="2" customWidth="1"/>
    <col min="12805" max="12996" width="12.7109375" style="2" customWidth="1"/>
    <col min="12997" max="13036" width="13.85546875" style="2"/>
    <col min="13037" max="13037" width="2" style="2" customWidth="1"/>
    <col min="13038" max="13038" width="10.7109375" style="2" customWidth="1"/>
    <col min="13039" max="13039" width="53.42578125" style="2" customWidth="1"/>
    <col min="13040" max="13040" width="26.5703125" style="2" bestFit="1" customWidth="1"/>
    <col min="13041" max="13041" width="17.42578125" style="2" customWidth="1"/>
    <col min="13042" max="13042" width="25.140625" style="2" customWidth="1"/>
    <col min="13043" max="13043" width="23.140625" style="2" customWidth="1"/>
    <col min="13044" max="13044" width="26.140625" style="2" customWidth="1"/>
    <col min="13045" max="13050" width="5.28515625" style="2" customWidth="1"/>
    <col min="13051" max="13052" width="4.140625" style="2" customWidth="1"/>
    <col min="13053" max="13060" width="5.140625" style="2" customWidth="1"/>
    <col min="13061" max="13252" width="12.7109375" style="2" customWidth="1"/>
    <col min="13253" max="13292" width="13.85546875" style="2"/>
    <col min="13293" max="13293" width="2" style="2" customWidth="1"/>
    <col min="13294" max="13294" width="10.7109375" style="2" customWidth="1"/>
    <col min="13295" max="13295" width="53.42578125" style="2" customWidth="1"/>
    <col min="13296" max="13296" width="26.5703125" style="2" bestFit="1" customWidth="1"/>
    <col min="13297" max="13297" width="17.42578125" style="2" customWidth="1"/>
    <col min="13298" max="13298" width="25.140625" style="2" customWidth="1"/>
    <col min="13299" max="13299" width="23.140625" style="2" customWidth="1"/>
    <col min="13300" max="13300" width="26.140625" style="2" customWidth="1"/>
    <col min="13301" max="13306" width="5.28515625" style="2" customWidth="1"/>
    <col min="13307" max="13308" width="4.140625" style="2" customWidth="1"/>
    <col min="13309" max="13316" width="5.140625" style="2" customWidth="1"/>
    <col min="13317" max="13508" width="12.7109375" style="2" customWidth="1"/>
    <col min="13509" max="13548" width="13.85546875" style="2"/>
    <col min="13549" max="13549" width="2" style="2" customWidth="1"/>
    <col min="13550" max="13550" width="10.7109375" style="2" customWidth="1"/>
    <col min="13551" max="13551" width="53.42578125" style="2" customWidth="1"/>
    <col min="13552" max="13552" width="26.5703125" style="2" bestFit="1" customWidth="1"/>
    <col min="13553" max="13553" width="17.42578125" style="2" customWidth="1"/>
    <col min="13554" max="13554" width="25.140625" style="2" customWidth="1"/>
    <col min="13555" max="13555" width="23.140625" style="2" customWidth="1"/>
    <col min="13556" max="13556" width="26.140625" style="2" customWidth="1"/>
    <col min="13557" max="13562" width="5.28515625" style="2" customWidth="1"/>
    <col min="13563" max="13564" width="4.140625" style="2" customWidth="1"/>
    <col min="13565" max="13572" width="5.140625" style="2" customWidth="1"/>
    <col min="13573" max="13764" width="12.7109375" style="2" customWidth="1"/>
    <col min="13765" max="13804" width="13.85546875" style="2"/>
    <col min="13805" max="13805" width="2" style="2" customWidth="1"/>
    <col min="13806" max="13806" width="10.7109375" style="2" customWidth="1"/>
    <col min="13807" max="13807" width="53.42578125" style="2" customWidth="1"/>
    <col min="13808" max="13808" width="26.5703125" style="2" bestFit="1" customWidth="1"/>
    <col min="13809" max="13809" width="17.42578125" style="2" customWidth="1"/>
    <col min="13810" max="13810" width="25.140625" style="2" customWidth="1"/>
    <col min="13811" max="13811" width="23.140625" style="2" customWidth="1"/>
    <col min="13812" max="13812" width="26.140625" style="2" customWidth="1"/>
    <col min="13813" max="13818" width="5.28515625" style="2" customWidth="1"/>
    <col min="13819" max="13820" width="4.140625" style="2" customWidth="1"/>
    <col min="13821" max="13828" width="5.140625" style="2" customWidth="1"/>
    <col min="13829" max="14020" width="12.7109375" style="2" customWidth="1"/>
    <col min="14021" max="14060" width="13.85546875" style="2"/>
    <col min="14061" max="14061" width="2" style="2" customWidth="1"/>
    <col min="14062" max="14062" width="10.7109375" style="2" customWidth="1"/>
    <col min="14063" max="14063" width="53.42578125" style="2" customWidth="1"/>
    <col min="14064" max="14064" width="26.5703125" style="2" bestFit="1" customWidth="1"/>
    <col min="14065" max="14065" width="17.42578125" style="2" customWidth="1"/>
    <col min="14066" max="14066" width="25.140625" style="2" customWidth="1"/>
    <col min="14067" max="14067" width="23.140625" style="2" customWidth="1"/>
    <col min="14068" max="14068" width="26.140625" style="2" customWidth="1"/>
    <col min="14069" max="14074" width="5.28515625" style="2" customWidth="1"/>
    <col min="14075" max="14076" width="4.140625" style="2" customWidth="1"/>
    <col min="14077" max="14084" width="5.140625" style="2" customWidth="1"/>
    <col min="14085" max="14276" width="12.7109375" style="2" customWidth="1"/>
    <col min="14277" max="14316" width="13.85546875" style="2"/>
    <col min="14317" max="14317" width="2" style="2" customWidth="1"/>
    <col min="14318" max="14318" width="10.7109375" style="2" customWidth="1"/>
    <col min="14319" max="14319" width="53.42578125" style="2" customWidth="1"/>
    <col min="14320" max="14320" width="26.5703125" style="2" bestFit="1" customWidth="1"/>
    <col min="14321" max="14321" width="17.42578125" style="2" customWidth="1"/>
    <col min="14322" max="14322" width="25.140625" style="2" customWidth="1"/>
    <col min="14323" max="14323" width="23.140625" style="2" customWidth="1"/>
    <col min="14324" max="14324" width="26.140625" style="2" customWidth="1"/>
    <col min="14325" max="14330" width="5.28515625" style="2" customWidth="1"/>
    <col min="14331" max="14332" width="4.140625" style="2" customWidth="1"/>
    <col min="14333" max="14340" width="5.140625" style="2" customWidth="1"/>
    <col min="14341" max="14532" width="12.7109375" style="2" customWidth="1"/>
    <col min="14533" max="14572" width="13.85546875" style="2"/>
    <col min="14573" max="14573" width="2" style="2" customWidth="1"/>
    <col min="14574" max="14574" width="10.7109375" style="2" customWidth="1"/>
    <col min="14575" max="14575" width="53.42578125" style="2" customWidth="1"/>
    <col min="14576" max="14576" width="26.5703125" style="2" bestFit="1" customWidth="1"/>
    <col min="14577" max="14577" width="17.42578125" style="2" customWidth="1"/>
    <col min="14578" max="14578" width="25.140625" style="2" customWidth="1"/>
    <col min="14579" max="14579" width="23.140625" style="2" customWidth="1"/>
    <col min="14580" max="14580" width="26.140625" style="2" customWidth="1"/>
    <col min="14581" max="14586" width="5.28515625" style="2" customWidth="1"/>
    <col min="14587" max="14588" width="4.140625" style="2" customWidth="1"/>
    <col min="14589" max="14596" width="5.140625" style="2" customWidth="1"/>
    <col min="14597" max="14788" width="12.7109375" style="2" customWidth="1"/>
    <col min="14789" max="14828" width="13.85546875" style="2"/>
    <col min="14829" max="14829" width="2" style="2" customWidth="1"/>
    <col min="14830" max="14830" width="10.7109375" style="2" customWidth="1"/>
    <col min="14831" max="14831" width="53.42578125" style="2" customWidth="1"/>
    <col min="14832" max="14832" width="26.5703125" style="2" bestFit="1" customWidth="1"/>
    <col min="14833" max="14833" width="17.42578125" style="2" customWidth="1"/>
    <col min="14834" max="14834" width="25.140625" style="2" customWidth="1"/>
    <col min="14835" max="14835" width="23.140625" style="2" customWidth="1"/>
    <col min="14836" max="14836" width="26.140625" style="2" customWidth="1"/>
    <col min="14837" max="14842" width="5.28515625" style="2" customWidth="1"/>
    <col min="14843" max="14844" width="4.140625" style="2" customWidth="1"/>
    <col min="14845" max="14852" width="5.140625" style="2" customWidth="1"/>
    <col min="14853" max="15044" width="12.7109375" style="2" customWidth="1"/>
    <col min="15045" max="15084" width="13.85546875" style="2"/>
    <col min="15085" max="15085" width="2" style="2" customWidth="1"/>
    <col min="15086" max="15086" width="10.7109375" style="2" customWidth="1"/>
    <col min="15087" max="15087" width="53.42578125" style="2" customWidth="1"/>
    <col min="15088" max="15088" width="26.5703125" style="2" bestFit="1" customWidth="1"/>
    <col min="15089" max="15089" width="17.42578125" style="2" customWidth="1"/>
    <col min="15090" max="15090" width="25.140625" style="2" customWidth="1"/>
    <col min="15091" max="15091" width="23.140625" style="2" customWidth="1"/>
    <col min="15092" max="15092" width="26.140625" style="2" customWidth="1"/>
    <col min="15093" max="15098" width="5.28515625" style="2" customWidth="1"/>
    <col min="15099" max="15100" width="4.140625" style="2" customWidth="1"/>
    <col min="15101" max="15108" width="5.140625" style="2" customWidth="1"/>
    <col min="15109" max="15300" width="12.7109375" style="2" customWidth="1"/>
    <col min="15301" max="15340" width="13.85546875" style="2"/>
    <col min="15341" max="15341" width="2" style="2" customWidth="1"/>
    <col min="15342" max="15342" width="10.7109375" style="2" customWidth="1"/>
    <col min="15343" max="15343" width="53.42578125" style="2" customWidth="1"/>
    <col min="15344" max="15344" width="26.5703125" style="2" bestFit="1" customWidth="1"/>
    <col min="15345" max="15345" width="17.42578125" style="2" customWidth="1"/>
    <col min="15346" max="15346" width="25.140625" style="2" customWidth="1"/>
    <col min="15347" max="15347" width="23.140625" style="2" customWidth="1"/>
    <col min="15348" max="15348" width="26.140625" style="2" customWidth="1"/>
    <col min="15349" max="15354" width="5.28515625" style="2" customWidth="1"/>
    <col min="15355" max="15356" width="4.140625" style="2" customWidth="1"/>
    <col min="15357" max="15364" width="5.140625" style="2" customWidth="1"/>
    <col min="15365" max="15556" width="12.7109375" style="2" customWidth="1"/>
    <col min="15557" max="15596" width="13.85546875" style="2"/>
    <col min="15597" max="15597" width="2" style="2" customWidth="1"/>
    <col min="15598" max="15598" width="10.7109375" style="2" customWidth="1"/>
    <col min="15599" max="15599" width="53.42578125" style="2" customWidth="1"/>
    <col min="15600" max="15600" width="26.5703125" style="2" bestFit="1" customWidth="1"/>
    <col min="15601" max="15601" width="17.42578125" style="2" customWidth="1"/>
    <col min="15602" max="15602" width="25.140625" style="2" customWidth="1"/>
    <col min="15603" max="15603" width="23.140625" style="2" customWidth="1"/>
    <col min="15604" max="15604" width="26.140625" style="2" customWidth="1"/>
    <col min="15605" max="15610" width="5.28515625" style="2" customWidth="1"/>
    <col min="15611" max="15612" width="4.140625" style="2" customWidth="1"/>
    <col min="15613" max="15620" width="5.140625" style="2" customWidth="1"/>
    <col min="15621" max="15812" width="12.7109375" style="2" customWidth="1"/>
    <col min="15813" max="15852" width="13.85546875" style="2"/>
    <col min="15853" max="15853" width="2" style="2" customWidth="1"/>
    <col min="15854" max="15854" width="10.7109375" style="2" customWidth="1"/>
    <col min="15855" max="15855" width="53.42578125" style="2" customWidth="1"/>
    <col min="15856" max="15856" width="26.5703125" style="2" bestFit="1" customWidth="1"/>
    <col min="15857" max="15857" width="17.42578125" style="2" customWidth="1"/>
    <col min="15858" max="15858" width="25.140625" style="2" customWidth="1"/>
    <col min="15859" max="15859" width="23.140625" style="2" customWidth="1"/>
    <col min="15860" max="15860" width="26.140625" style="2" customWidth="1"/>
    <col min="15861" max="15866" width="5.28515625" style="2" customWidth="1"/>
    <col min="15867" max="15868" width="4.140625" style="2" customWidth="1"/>
    <col min="15869" max="15876" width="5.140625" style="2" customWidth="1"/>
    <col min="15877" max="16068" width="12.7109375" style="2" customWidth="1"/>
    <col min="16069" max="16108" width="13.85546875" style="2"/>
    <col min="16109" max="16109" width="2" style="2" customWidth="1"/>
    <col min="16110" max="16110" width="10.7109375" style="2" customWidth="1"/>
    <col min="16111" max="16111" width="53.42578125" style="2" customWidth="1"/>
    <col min="16112" max="16112" width="26.5703125" style="2" bestFit="1" customWidth="1"/>
    <col min="16113" max="16113" width="17.42578125" style="2" customWidth="1"/>
    <col min="16114" max="16114" width="25.140625" style="2" customWidth="1"/>
    <col min="16115" max="16115" width="23.140625" style="2" customWidth="1"/>
    <col min="16116" max="16116" width="26.140625" style="2" customWidth="1"/>
    <col min="16117" max="16122" width="5.28515625" style="2" customWidth="1"/>
    <col min="16123" max="16124" width="4.140625" style="2" customWidth="1"/>
    <col min="16125" max="16132" width="5.140625" style="2" customWidth="1"/>
    <col min="16133" max="16324" width="12.7109375" style="2" customWidth="1"/>
    <col min="16325" max="16384" width="13.85546875" style="2"/>
  </cols>
  <sheetData>
    <row r="1" spans="1:196" ht="29.25" customHeight="1" thickBot="1" x14ac:dyDescent="0.35">
      <c r="A1" s="53"/>
      <c r="B1" s="54"/>
      <c r="C1" s="55"/>
      <c r="D1" s="55"/>
      <c r="E1" s="55"/>
      <c r="F1" s="56"/>
      <c r="G1" s="56"/>
      <c r="H1" s="57"/>
      <c r="I1" s="57"/>
      <c r="J1" s="58"/>
    </row>
    <row r="2" spans="1:196" ht="16.5" customHeight="1" x14ac:dyDescent="0.3">
      <c r="A2" s="59"/>
      <c r="B2" s="112" t="s">
        <v>11</v>
      </c>
      <c r="C2" s="113"/>
      <c r="D2" s="113"/>
      <c r="E2" s="113"/>
      <c r="F2" s="113"/>
      <c r="G2" s="113"/>
      <c r="H2" s="113"/>
      <c r="I2" s="114"/>
      <c r="J2" s="15"/>
    </row>
    <row r="3" spans="1:196" ht="24.75" customHeight="1" x14ac:dyDescent="0.3">
      <c r="A3" s="59"/>
      <c r="B3" s="109" t="s">
        <v>10</v>
      </c>
      <c r="C3" s="110"/>
      <c r="D3" s="110"/>
      <c r="E3" s="110"/>
      <c r="F3" s="110"/>
      <c r="G3" s="110"/>
      <c r="H3" s="110"/>
      <c r="I3" s="111"/>
      <c r="J3" s="16"/>
    </row>
    <row r="4" spans="1:196" ht="26.25" customHeight="1" thickBot="1" x14ac:dyDescent="0.35">
      <c r="A4" s="59"/>
      <c r="B4" s="109"/>
      <c r="C4" s="110"/>
      <c r="D4" s="110"/>
      <c r="E4" s="110"/>
      <c r="F4" s="110"/>
      <c r="G4" s="110"/>
      <c r="H4" s="110"/>
      <c r="I4" s="111"/>
      <c r="J4" s="16"/>
    </row>
    <row r="5" spans="1:196" s="3" customFormat="1" x14ac:dyDescent="0.3">
      <c r="A5" s="60"/>
      <c r="B5" s="118" t="s">
        <v>30</v>
      </c>
      <c r="C5" s="120" t="s">
        <v>0</v>
      </c>
      <c r="D5" s="120" t="s">
        <v>31</v>
      </c>
      <c r="E5" s="120" t="s">
        <v>29</v>
      </c>
      <c r="F5" s="120" t="s">
        <v>33</v>
      </c>
      <c r="G5" s="120" t="s">
        <v>32</v>
      </c>
      <c r="H5" s="120" t="s">
        <v>34</v>
      </c>
      <c r="I5" s="124" t="s">
        <v>35</v>
      </c>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row>
    <row r="6" spans="1:196" s="3" customFormat="1" x14ac:dyDescent="0.3">
      <c r="A6" s="60"/>
      <c r="B6" s="119"/>
      <c r="C6" s="121"/>
      <c r="D6" s="123"/>
      <c r="E6" s="123"/>
      <c r="F6" s="123"/>
      <c r="G6" s="123"/>
      <c r="H6" s="123"/>
      <c r="I6" s="125"/>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row>
    <row r="7" spans="1:196" s="3" customFormat="1" ht="18.75" customHeight="1" thickBot="1" x14ac:dyDescent="0.35">
      <c r="A7" s="60"/>
      <c r="B7" s="33"/>
      <c r="C7" s="122"/>
      <c r="D7" s="34" t="s">
        <v>1</v>
      </c>
      <c r="E7" s="34" t="s">
        <v>2</v>
      </c>
      <c r="F7" s="34" t="s">
        <v>3</v>
      </c>
      <c r="G7" s="34" t="s">
        <v>4</v>
      </c>
      <c r="H7" s="34" t="s">
        <v>14</v>
      </c>
      <c r="I7" s="35" t="s">
        <v>15</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row>
    <row r="8" spans="1:196" s="3" customFormat="1" ht="27.75" customHeight="1" x14ac:dyDescent="0.3">
      <c r="A8" s="60"/>
      <c r="B8" s="115" t="s">
        <v>5</v>
      </c>
      <c r="C8" s="116"/>
      <c r="D8" s="116"/>
      <c r="E8" s="116"/>
      <c r="F8" s="116"/>
      <c r="G8" s="116"/>
      <c r="H8" s="116"/>
      <c r="I8" s="117"/>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row>
    <row r="9" spans="1:196" s="3" customFormat="1" ht="19.5" customHeight="1" x14ac:dyDescent="0.25">
      <c r="A9" s="60"/>
      <c r="B9" s="94" t="s">
        <v>6</v>
      </c>
      <c r="C9" s="95"/>
      <c r="D9" s="95"/>
      <c r="E9" s="95"/>
      <c r="F9" s="95"/>
      <c r="G9" s="95"/>
      <c r="H9" s="95"/>
      <c r="I9" s="96"/>
      <c r="J9" s="1"/>
      <c r="K9" s="4"/>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row>
    <row r="10" spans="1:196" s="3" customFormat="1" x14ac:dyDescent="0.3">
      <c r="A10" s="60"/>
      <c r="B10" s="36">
        <v>1.1000000000000001</v>
      </c>
      <c r="C10" s="37" t="s">
        <v>12</v>
      </c>
      <c r="D10" s="19">
        <v>3389000</v>
      </c>
      <c r="E10" s="76">
        <v>1</v>
      </c>
      <c r="F10" s="20">
        <v>1.63</v>
      </c>
      <c r="G10" s="61">
        <v>1</v>
      </c>
      <c r="H10" s="20">
        <v>2</v>
      </c>
      <c r="I10" s="38">
        <f t="shared" ref="I10:I13" si="0">ROUND(D10*E10*F10*G10*H10,0)</f>
        <v>11048140</v>
      </c>
      <c r="J10" s="1"/>
      <c r="K10" s="1"/>
      <c r="L10" s="1"/>
      <c r="M10" s="77"/>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row>
    <row r="11" spans="1:196" s="3" customFormat="1" x14ac:dyDescent="0.3">
      <c r="A11" s="60"/>
      <c r="B11" s="36">
        <v>1.2</v>
      </c>
      <c r="C11" s="39" t="s">
        <v>43</v>
      </c>
      <c r="D11" s="19">
        <v>2073000</v>
      </c>
      <c r="E11" s="76">
        <v>1</v>
      </c>
      <c r="F11" s="20">
        <v>1.78</v>
      </c>
      <c r="G11" s="61">
        <v>1</v>
      </c>
      <c r="H11" s="20">
        <v>2</v>
      </c>
      <c r="I11" s="38">
        <f t="shared" si="0"/>
        <v>7379880</v>
      </c>
      <c r="J11" s="1"/>
      <c r="M11" s="1"/>
      <c r="N11" s="77"/>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row>
    <row r="12" spans="1:196" s="3" customFormat="1" x14ac:dyDescent="0.3">
      <c r="A12" s="60"/>
      <c r="B12" s="36">
        <v>1.3</v>
      </c>
      <c r="C12" s="37" t="s">
        <v>13</v>
      </c>
      <c r="D12" s="19">
        <v>2425000</v>
      </c>
      <c r="E12" s="76">
        <v>1</v>
      </c>
      <c r="F12" s="20">
        <v>1.63</v>
      </c>
      <c r="G12" s="61">
        <v>0.4</v>
      </c>
      <c r="H12" s="20">
        <v>2</v>
      </c>
      <c r="I12" s="38">
        <f t="shared" ref="I12" si="1">ROUND(D12*E12*F12*G12*H12,0)</f>
        <v>3162200</v>
      </c>
      <c r="J12" s="1"/>
      <c r="M12" s="1"/>
      <c r="N12" s="77"/>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row>
    <row r="13" spans="1:196" s="3" customFormat="1" x14ac:dyDescent="0.3">
      <c r="A13" s="60"/>
      <c r="B13" s="36">
        <v>1.4</v>
      </c>
      <c r="C13" s="37" t="s">
        <v>42</v>
      </c>
      <c r="D13" s="19">
        <v>2425000</v>
      </c>
      <c r="E13" s="76">
        <v>1</v>
      </c>
      <c r="F13" s="20">
        <v>1.63</v>
      </c>
      <c r="G13" s="61">
        <v>0.2</v>
      </c>
      <c r="H13" s="20">
        <v>2</v>
      </c>
      <c r="I13" s="38">
        <f t="shared" si="0"/>
        <v>1581100</v>
      </c>
      <c r="J13" s="1"/>
      <c r="K13" s="1"/>
      <c r="L13" s="1"/>
      <c r="M13" s="77"/>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row>
    <row r="14" spans="1:196" s="3" customFormat="1" x14ac:dyDescent="0.25">
      <c r="A14" s="60"/>
      <c r="B14" s="79"/>
      <c r="C14" s="80"/>
      <c r="D14" s="80"/>
      <c r="E14" s="80"/>
      <c r="F14" s="80"/>
      <c r="G14" s="80"/>
      <c r="H14" s="81"/>
      <c r="I14" s="21"/>
      <c r="J14" s="14"/>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row>
    <row r="15" spans="1:196" s="3" customFormat="1" ht="17.25" customHeight="1" thickBot="1" x14ac:dyDescent="0.35">
      <c r="A15" s="60"/>
      <c r="B15" s="82" t="s">
        <v>25</v>
      </c>
      <c r="C15" s="83"/>
      <c r="D15" s="83"/>
      <c r="E15" s="83"/>
      <c r="F15" s="83"/>
      <c r="G15" s="83"/>
      <c r="H15" s="84"/>
      <c r="I15" s="40">
        <f>SUM(I10+I11+I13+I12,0)</f>
        <v>23171320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row>
    <row r="16" spans="1:196" s="3" customFormat="1" ht="17.25" customHeight="1" x14ac:dyDescent="0.3">
      <c r="A16" s="60"/>
      <c r="B16" s="66"/>
      <c r="C16" s="67"/>
      <c r="D16" s="67"/>
      <c r="E16" s="67"/>
      <c r="F16" s="67"/>
      <c r="G16" s="67"/>
      <c r="H16" s="67"/>
      <c r="I16" s="68"/>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row>
    <row r="17" spans="1:196" s="3" customFormat="1" x14ac:dyDescent="0.3">
      <c r="A17" s="60"/>
      <c r="B17" s="94" t="s">
        <v>27</v>
      </c>
      <c r="C17" s="95"/>
      <c r="D17" s="95"/>
      <c r="E17" s="95"/>
      <c r="F17" s="95"/>
      <c r="G17" s="95"/>
      <c r="H17" s="95"/>
      <c r="I17" s="96"/>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row>
    <row r="18" spans="1:196" s="3" customFormat="1" x14ac:dyDescent="0.3">
      <c r="A18" s="60"/>
      <c r="B18" s="36">
        <v>2.1</v>
      </c>
      <c r="C18" s="43" t="s">
        <v>45</v>
      </c>
      <c r="D18" s="41" t="s">
        <v>26</v>
      </c>
      <c r="E18" s="75">
        <v>1</v>
      </c>
      <c r="F18" s="87">
        <v>74000</v>
      </c>
      <c r="G18" s="88"/>
      <c r="H18" s="20">
        <v>2</v>
      </c>
      <c r="I18" s="38">
        <f>ROUNDUP(E18*F18*H18,0)</f>
        <v>148000</v>
      </c>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row>
    <row r="19" spans="1:196" s="3" customFormat="1" x14ac:dyDescent="0.3">
      <c r="A19" s="60"/>
      <c r="B19" s="36">
        <v>2.2000000000000002</v>
      </c>
      <c r="C19" s="18" t="s">
        <v>17</v>
      </c>
      <c r="D19" s="41" t="s">
        <v>26</v>
      </c>
      <c r="E19" s="75">
        <v>1</v>
      </c>
      <c r="F19" s="85">
        <v>60000</v>
      </c>
      <c r="G19" s="86"/>
      <c r="H19" s="20">
        <v>2</v>
      </c>
      <c r="I19" s="38">
        <f t="shared" ref="I19:I22" si="2">ROUNDUP(E19*F19*H19,0)</f>
        <v>120000</v>
      </c>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row>
    <row r="20" spans="1:196" s="3" customFormat="1" x14ac:dyDescent="0.3">
      <c r="A20" s="60"/>
      <c r="B20" s="36">
        <v>2.2999999999999998</v>
      </c>
      <c r="C20" s="18" t="s">
        <v>46</v>
      </c>
      <c r="D20" s="41" t="s">
        <v>26</v>
      </c>
      <c r="E20" s="75">
        <v>1</v>
      </c>
      <c r="F20" s="85">
        <v>95000</v>
      </c>
      <c r="G20" s="86"/>
      <c r="H20" s="20">
        <v>2</v>
      </c>
      <c r="I20" s="38">
        <f t="shared" si="2"/>
        <v>190000</v>
      </c>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row>
    <row r="21" spans="1:196" s="3" customFormat="1" x14ac:dyDescent="0.3">
      <c r="A21" s="60"/>
      <c r="B21" s="36">
        <v>2.4</v>
      </c>
      <c r="C21" s="18" t="s">
        <v>40</v>
      </c>
      <c r="D21" s="41" t="s">
        <v>26</v>
      </c>
      <c r="E21" s="75">
        <v>1</v>
      </c>
      <c r="F21" s="85">
        <v>70000</v>
      </c>
      <c r="G21" s="86"/>
      <c r="H21" s="20">
        <v>2</v>
      </c>
      <c r="I21" s="38">
        <f t="shared" ref="I21" si="3">ROUNDUP(E21*F21*H21,0)</f>
        <v>140000</v>
      </c>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row>
    <row r="22" spans="1:196" s="3" customFormat="1" x14ac:dyDescent="0.3">
      <c r="A22" s="60"/>
      <c r="B22" s="36">
        <v>2.5</v>
      </c>
      <c r="C22" s="18" t="s">
        <v>44</v>
      </c>
      <c r="D22" s="41" t="s">
        <v>26</v>
      </c>
      <c r="E22" s="75">
        <v>1</v>
      </c>
      <c r="F22" s="85">
        <v>1000000</v>
      </c>
      <c r="G22" s="86"/>
      <c r="H22" s="20">
        <v>1</v>
      </c>
      <c r="I22" s="38">
        <f t="shared" si="2"/>
        <v>1000000</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row>
    <row r="23" spans="1:196" s="3" customFormat="1" x14ac:dyDescent="0.3">
      <c r="A23" s="60"/>
      <c r="B23" s="69"/>
      <c r="C23" s="70"/>
      <c r="D23" s="71"/>
      <c r="E23" s="71"/>
      <c r="F23" s="72"/>
      <c r="G23" s="72"/>
      <c r="H23" s="73"/>
      <c r="I23" s="74"/>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row>
    <row r="24" spans="1:196" s="3" customFormat="1" ht="16.5" customHeight="1" thickBot="1" x14ac:dyDescent="0.35">
      <c r="A24" s="60"/>
      <c r="B24" s="82"/>
      <c r="C24" s="83"/>
      <c r="D24" s="83"/>
      <c r="E24" s="83"/>
      <c r="F24" s="83"/>
      <c r="G24" s="83"/>
      <c r="H24" s="84"/>
      <c r="I24" s="40">
        <f>SUM(I18+I19+I20+I22)</f>
        <v>1458000</v>
      </c>
      <c r="J24" s="1"/>
      <c r="K24" s="1"/>
      <c r="L24" s="1"/>
      <c r="M24" s="1"/>
      <c r="N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row>
    <row r="25" spans="1:196" s="3" customFormat="1" ht="17.25" customHeight="1" x14ac:dyDescent="0.3">
      <c r="A25" s="60"/>
      <c r="B25" s="66"/>
      <c r="C25" s="67"/>
      <c r="D25" s="67"/>
      <c r="E25" s="67"/>
      <c r="F25" s="67"/>
      <c r="G25" s="67"/>
      <c r="H25" s="67"/>
      <c r="I25" s="68"/>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row>
    <row r="26" spans="1:196" s="3" customFormat="1" x14ac:dyDescent="0.3">
      <c r="A26" s="60"/>
      <c r="B26" s="94" t="s">
        <v>28</v>
      </c>
      <c r="C26" s="95"/>
      <c r="D26" s="95"/>
      <c r="E26" s="95"/>
      <c r="F26" s="95"/>
      <c r="G26" s="95"/>
      <c r="H26" s="95"/>
      <c r="I26" s="96"/>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row>
    <row r="27" spans="1:196" s="3" customFormat="1" x14ac:dyDescent="0.3">
      <c r="A27" s="60"/>
      <c r="B27" s="36"/>
      <c r="C27" s="65" t="s">
        <v>18</v>
      </c>
      <c r="D27" s="41" t="s">
        <v>16</v>
      </c>
      <c r="E27" s="62">
        <v>1E-3</v>
      </c>
      <c r="F27" s="85">
        <f>I15+I24</f>
        <v>24629320</v>
      </c>
      <c r="G27" s="86"/>
      <c r="H27" s="42"/>
      <c r="I27" s="38">
        <f>ROUND(E27*F27,0)</f>
        <v>24629</v>
      </c>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row>
    <row r="28" spans="1:196" s="3" customFormat="1" x14ac:dyDescent="0.3">
      <c r="A28" s="60"/>
      <c r="B28" s="36"/>
      <c r="C28" s="65" t="s">
        <v>41</v>
      </c>
      <c r="D28" s="41" t="s">
        <v>16</v>
      </c>
      <c r="E28" s="62">
        <v>1E-3</v>
      </c>
      <c r="F28" s="85">
        <f>I15+I24</f>
        <v>24629320</v>
      </c>
      <c r="G28" s="86"/>
      <c r="H28" s="42"/>
      <c r="I28" s="38">
        <f t="shared" ref="I28:I34" si="4">ROUND(E28*F28,0)</f>
        <v>24629</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row>
    <row r="29" spans="1:196" s="3" customFormat="1" ht="25.5" x14ac:dyDescent="0.3">
      <c r="A29" s="60"/>
      <c r="B29" s="36"/>
      <c r="C29" s="65" t="s">
        <v>19</v>
      </c>
      <c r="D29" s="41" t="s">
        <v>16</v>
      </c>
      <c r="E29" s="62">
        <v>1E-3</v>
      </c>
      <c r="F29" s="85">
        <f>I15+I24</f>
        <v>24629320</v>
      </c>
      <c r="G29" s="86"/>
      <c r="H29" s="42"/>
      <c r="I29" s="38">
        <f t="shared" si="4"/>
        <v>24629</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row>
    <row r="30" spans="1:196" s="3" customFormat="1" x14ac:dyDescent="0.3">
      <c r="A30" s="60"/>
      <c r="B30" s="36"/>
      <c r="C30" s="65" t="s">
        <v>20</v>
      </c>
      <c r="D30" s="41" t="s">
        <v>16</v>
      </c>
      <c r="E30" s="62">
        <v>0.04</v>
      </c>
      <c r="F30" s="85">
        <f>F28</f>
        <v>24629320</v>
      </c>
      <c r="G30" s="86"/>
      <c r="H30" s="42"/>
      <c r="I30" s="38">
        <f t="shared" si="4"/>
        <v>985173</v>
      </c>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row>
    <row r="31" spans="1:196" s="3" customFormat="1" x14ac:dyDescent="0.3">
      <c r="A31" s="60"/>
      <c r="B31" s="36"/>
      <c r="C31" s="65" t="s">
        <v>21</v>
      </c>
      <c r="D31" s="41" t="s">
        <v>16</v>
      </c>
      <c r="E31" s="62">
        <v>1.4999999999999999E-2</v>
      </c>
      <c r="F31" s="85">
        <f>F29</f>
        <v>24629320</v>
      </c>
      <c r="G31" s="86"/>
      <c r="H31" s="42"/>
      <c r="I31" s="38">
        <f t="shared" si="4"/>
        <v>369440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row>
    <row r="32" spans="1:196" s="3" customFormat="1" x14ac:dyDescent="0.3">
      <c r="A32" s="60"/>
      <c r="B32" s="36"/>
      <c r="C32" s="65" t="s">
        <v>22</v>
      </c>
      <c r="D32" s="41" t="s">
        <v>16</v>
      </c>
      <c r="E32" s="62">
        <v>0.02</v>
      </c>
      <c r="F32" s="85">
        <f>F30</f>
        <v>24629320</v>
      </c>
      <c r="G32" s="86"/>
      <c r="H32" s="42"/>
      <c r="I32" s="38">
        <f t="shared" si="4"/>
        <v>492586</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row>
    <row r="33" spans="1:196" s="3" customFormat="1" x14ac:dyDescent="0.3">
      <c r="A33" s="60"/>
      <c r="B33" s="36"/>
      <c r="C33" s="65" t="s">
        <v>23</v>
      </c>
      <c r="D33" s="41" t="s">
        <v>16</v>
      </c>
      <c r="E33" s="62">
        <v>0.01</v>
      </c>
      <c r="F33" s="85">
        <f t="shared" ref="F33:F34" si="5">F30</f>
        <v>24629320</v>
      </c>
      <c r="G33" s="86"/>
      <c r="H33" s="42"/>
      <c r="I33" s="38">
        <f t="shared" si="4"/>
        <v>246293</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row>
    <row r="34" spans="1:196" s="3" customFormat="1" x14ac:dyDescent="0.3">
      <c r="A34" s="60"/>
      <c r="B34" s="36"/>
      <c r="C34" s="65" t="s">
        <v>24</v>
      </c>
      <c r="D34" s="41" t="s">
        <v>16</v>
      </c>
      <c r="E34" s="62">
        <v>0.02</v>
      </c>
      <c r="F34" s="85">
        <f t="shared" si="5"/>
        <v>24629320</v>
      </c>
      <c r="G34" s="86"/>
      <c r="H34" s="42"/>
      <c r="I34" s="38">
        <f t="shared" si="4"/>
        <v>492586</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row>
    <row r="35" spans="1:196" s="3" customFormat="1" x14ac:dyDescent="0.3">
      <c r="A35" s="60"/>
      <c r="B35" s="79"/>
      <c r="C35" s="80"/>
      <c r="D35" s="80"/>
      <c r="E35" s="80"/>
      <c r="F35" s="80"/>
      <c r="G35" s="80"/>
      <c r="H35" s="81"/>
      <c r="I35" s="38"/>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row>
    <row r="36" spans="1:196" s="3" customFormat="1" ht="17.25" thickBot="1" x14ac:dyDescent="0.35">
      <c r="A36" s="60"/>
      <c r="B36" s="82"/>
      <c r="C36" s="83"/>
      <c r="D36" s="83"/>
      <c r="E36" s="83"/>
      <c r="F36" s="83"/>
      <c r="G36" s="83"/>
      <c r="H36" s="84"/>
      <c r="I36" s="40">
        <f>SUM(I27:I34,0)</f>
        <v>2659965</v>
      </c>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row>
    <row r="37" spans="1:196" s="3" customFormat="1" ht="17.25" thickBot="1" x14ac:dyDescent="0.35">
      <c r="A37" s="60"/>
      <c r="B37" s="104"/>
      <c r="C37" s="105"/>
      <c r="D37" s="105"/>
      <c r="E37" s="105"/>
      <c r="F37" s="105"/>
      <c r="G37" s="105"/>
      <c r="H37" s="105"/>
      <c r="I37" s="106"/>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row>
    <row r="38" spans="1:196" s="3" customFormat="1" ht="16.5" customHeight="1" thickBot="1" x14ac:dyDescent="0.35">
      <c r="A38" s="60"/>
      <c r="B38" s="97" t="s">
        <v>36</v>
      </c>
      <c r="C38" s="98"/>
      <c r="D38" s="98"/>
      <c r="E38" s="98"/>
      <c r="F38" s="98"/>
      <c r="G38" s="98"/>
      <c r="H38" s="99"/>
      <c r="I38" s="44">
        <f>ROUND(I15+I24+I36,0)</f>
        <v>27289285</v>
      </c>
      <c r="J38" s="6"/>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row>
    <row r="39" spans="1:196" s="3" customFormat="1" ht="17.25" thickBot="1" x14ac:dyDescent="0.35">
      <c r="A39" s="60"/>
      <c r="B39" s="91" t="s">
        <v>37</v>
      </c>
      <c r="C39" s="92"/>
      <c r="D39" s="92"/>
      <c r="E39" s="92"/>
      <c r="F39" s="92"/>
      <c r="G39" s="92"/>
      <c r="H39" s="93"/>
      <c r="I39" s="44">
        <f>ROUND(I38*19%,0)</f>
        <v>5184964</v>
      </c>
      <c r="J39" s="5"/>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row>
    <row r="40" spans="1:196" s="3" customFormat="1" ht="17.25" thickBot="1" x14ac:dyDescent="0.35">
      <c r="A40" s="60"/>
      <c r="B40" s="82" t="s">
        <v>38</v>
      </c>
      <c r="C40" s="83"/>
      <c r="D40" s="83"/>
      <c r="E40" s="83"/>
      <c r="F40" s="83"/>
      <c r="G40" s="83"/>
      <c r="H40" s="84"/>
      <c r="I40" s="78">
        <f>ROUND(I38+I39,0)</f>
        <v>32474249</v>
      </c>
      <c r="J40" s="7"/>
      <c r="K40" s="8"/>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row>
    <row r="41" spans="1:196" x14ac:dyDescent="0.3">
      <c r="A41" s="59"/>
      <c r="B41" s="45"/>
      <c r="C41" s="46"/>
      <c r="D41" s="46"/>
      <c r="E41" s="46"/>
      <c r="F41" s="46"/>
      <c r="G41" s="46"/>
      <c r="H41" s="46"/>
      <c r="I41" s="47"/>
      <c r="J41" s="1"/>
    </row>
    <row r="42" spans="1:196" x14ac:dyDescent="0.3">
      <c r="A42" s="59"/>
      <c r="B42" s="48" t="s">
        <v>7</v>
      </c>
      <c r="C42" s="49"/>
      <c r="D42" s="49"/>
      <c r="E42" s="49"/>
      <c r="F42" s="50"/>
      <c r="G42" s="50"/>
      <c r="H42" s="51"/>
      <c r="I42" s="52"/>
      <c r="J42" s="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row>
    <row r="43" spans="1:196" x14ac:dyDescent="0.3">
      <c r="A43" s="59"/>
      <c r="B43" s="22"/>
      <c r="C43" s="23"/>
      <c r="D43" s="23"/>
      <c r="E43" s="23"/>
      <c r="F43" s="24"/>
      <c r="G43" s="24"/>
      <c r="H43" s="25"/>
      <c r="I43" s="26"/>
      <c r="J43" s="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row>
    <row r="44" spans="1:196" x14ac:dyDescent="0.3">
      <c r="A44" s="59"/>
      <c r="B44" s="22"/>
      <c r="C44" s="23"/>
      <c r="D44" s="23"/>
      <c r="E44" s="23"/>
      <c r="F44" s="24"/>
      <c r="G44" s="24"/>
      <c r="H44" s="25"/>
      <c r="I44" s="26"/>
      <c r="J44" s="1"/>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row>
    <row r="45" spans="1:196" x14ac:dyDescent="0.3">
      <c r="A45" s="59"/>
      <c r="B45" s="22"/>
      <c r="C45" s="23"/>
      <c r="D45" s="23"/>
      <c r="E45" s="23"/>
      <c r="F45" s="24"/>
      <c r="G45" s="24"/>
      <c r="H45" s="25"/>
      <c r="I45" s="26"/>
      <c r="J45" s="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row>
    <row r="46" spans="1:196" x14ac:dyDescent="0.3">
      <c r="A46" s="59"/>
      <c r="B46" s="107"/>
      <c r="C46" s="108"/>
      <c r="D46" s="108"/>
      <c r="E46" s="23"/>
      <c r="F46" s="27"/>
      <c r="G46" s="27"/>
      <c r="H46" s="28"/>
      <c r="I46" s="29"/>
      <c r="J46" s="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row>
    <row r="47" spans="1:196" ht="26.25" customHeight="1" x14ac:dyDescent="0.3">
      <c r="A47" s="59"/>
      <c r="B47" s="100" t="s">
        <v>8</v>
      </c>
      <c r="C47" s="101"/>
      <c r="D47" s="101"/>
      <c r="E47" s="63"/>
      <c r="F47" s="89" t="s">
        <v>9</v>
      </c>
      <c r="G47" s="89"/>
      <c r="H47" s="89"/>
      <c r="I47" s="90"/>
      <c r="J47" s="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row>
    <row r="48" spans="1:196" ht="17.25" thickBot="1" x14ac:dyDescent="0.35">
      <c r="A48" s="59"/>
      <c r="B48" s="102"/>
      <c r="C48" s="103"/>
      <c r="D48" s="103"/>
      <c r="E48" s="64"/>
      <c r="F48" s="30"/>
      <c r="G48" s="30"/>
      <c r="H48" s="31"/>
      <c r="I48" s="32"/>
      <c r="J48" s="1"/>
    </row>
    <row r="49" spans="1:196" x14ac:dyDescent="0.3">
      <c r="A49" s="59"/>
      <c r="B49" s="2"/>
      <c r="C49" s="2"/>
      <c r="D49" s="2"/>
      <c r="E49" s="2"/>
      <c r="F49" s="2"/>
      <c r="G49" s="2"/>
      <c r="H49" s="2"/>
      <c r="I49" s="2"/>
      <c r="J49" s="1"/>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row>
    <row r="50" spans="1:196" ht="16.5" customHeight="1" x14ac:dyDescent="0.3">
      <c r="A50" s="59"/>
      <c r="B50" s="2"/>
      <c r="C50" s="2"/>
      <c r="D50" s="2"/>
      <c r="E50" s="2"/>
      <c r="F50" s="2"/>
      <c r="G50" s="2"/>
      <c r="H50" s="2"/>
      <c r="I50" s="2"/>
      <c r="J50" s="1"/>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row>
    <row r="51" spans="1:196" x14ac:dyDescent="0.3">
      <c r="B51" s="17"/>
      <c r="J51" s="1"/>
    </row>
    <row r="52" spans="1:196" x14ac:dyDescent="0.3">
      <c r="B52" s="17"/>
      <c r="J52" s="1"/>
    </row>
    <row r="53" spans="1:196" x14ac:dyDescent="0.3">
      <c r="B53" s="17"/>
      <c r="J53" s="1"/>
    </row>
    <row r="54" spans="1:196" x14ac:dyDescent="0.3">
      <c r="B54" s="17"/>
      <c r="J54" s="1"/>
    </row>
    <row r="55" spans="1:196" x14ac:dyDescent="0.3">
      <c r="B55" s="17"/>
      <c r="J55" s="1"/>
    </row>
    <row r="56" spans="1:196" x14ac:dyDescent="0.3">
      <c r="B56" s="17"/>
      <c r="J56" s="1"/>
    </row>
    <row r="57" spans="1:196" x14ac:dyDescent="0.3">
      <c r="B57" s="17"/>
      <c r="J57" s="1"/>
    </row>
    <row r="58" spans="1:196" x14ac:dyDescent="0.3">
      <c r="B58" s="17"/>
      <c r="J58" s="1"/>
    </row>
    <row r="59" spans="1:196" x14ac:dyDescent="0.3">
      <c r="B59" s="17"/>
      <c r="J59" s="1"/>
    </row>
    <row r="60" spans="1:196" s="1" customFormat="1" x14ac:dyDescent="0.3">
      <c r="B60" s="17"/>
      <c r="C60" s="11"/>
      <c r="D60" s="11"/>
      <c r="E60" s="11"/>
      <c r="F60" s="12"/>
      <c r="G60" s="12"/>
    </row>
    <row r="61" spans="1:196" s="1" customFormat="1" x14ac:dyDescent="0.3">
      <c r="B61" s="17"/>
      <c r="C61" s="11"/>
      <c r="D61" s="11"/>
      <c r="E61" s="11"/>
      <c r="F61" s="12"/>
      <c r="G61" s="12"/>
    </row>
    <row r="62" spans="1:196" s="1" customFormat="1" x14ac:dyDescent="0.3">
      <c r="B62" s="17"/>
      <c r="C62" s="11"/>
      <c r="D62" s="11"/>
      <c r="E62" s="11"/>
      <c r="F62" s="12"/>
      <c r="G62" s="12"/>
    </row>
    <row r="63" spans="1:196" s="1" customFormat="1" x14ac:dyDescent="0.3">
      <c r="B63" s="17"/>
      <c r="C63" s="11"/>
      <c r="D63" s="11"/>
      <c r="E63" s="11"/>
      <c r="F63" s="12"/>
      <c r="G63" s="12"/>
    </row>
    <row r="64" spans="1:196" s="1" customFormat="1" x14ac:dyDescent="0.3">
      <c r="B64" s="17"/>
      <c r="C64" s="11"/>
      <c r="D64" s="11"/>
      <c r="E64" s="11"/>
      <c r="F64" s="12"/>
      <c r="G64" s="12"/>
    </row>
    <row r="65" spans="2:7" s="1" customFormat="1" x14ac:dyDescent="0.3">
      <c r="B65" s="17"/>
      <c r="C65" s="11"/>
      <c r="D65" s="11"/>
      <c r="E65" s="11"/>
      <c r="F65" s="12"/>
      <c r="G65" s="12"/>
    </row>
    <row r="66" spans="2:7" s="1" customFormat="1" x14ac:dyDescent="0.3">
      <c r="B66" s="17"/>
      <c r="C66" s="11"/>
      <c r="D66" s="11"/>
      <c r="E66" s="11"/>
      <c r="F66" s="12"/>
      <c r="G66" s="12"/>
    </row>
    <row r="67" spans="2:7" s="1" customFormat="1" x14ac:dyDescent="0.3">
      <c r="B67" s="17"/>
      <c r="C67" s="11"/>
      <c r="D67" s="11"/>
      <c r="E67" s="11"/>
      <c r="F67" s="12"/>
      <c r="G67" s="12"/>
    </row>
    <row r="68" spans="2:7" s="1" customFormat="1" x14ac:dyDescent="0.3">
      <c r="B68" s="17"/>
      <c r="C68" s="11"/>
      <c r="D68" s="11"/>
      <c r="E68" s="11"/>
      <c r="F68" s="12"/>
      <c r="G68" s="12"/>
    </row>
    <row r="69" spans="2:7" s="1" customFormat="1" x14ac:dyDescent="0.3">
      <c r="B69" s="17"/>
      <c r="C69" s="11"/>
      <c r="D69" s="11"/>
      <c r="E69" s="11"/>
      <c r="F69" s="12"/>
      <c r="G69" s="12"/>
    </row>
    <row r="70" spans="2:7" s="1" customFormat="1" x14ac:dyDescent="0.3">
      <c r="B70" s="17"/>
      <c r="C70" s="11"/>
      <c r="D70" s="11"/>
      <c r="E70" s="11"/>
      <c r="F70" s="12"/>
      <c r="G70" s="12"/>
    </row>
    <row r="71" spans="2:7" s="1" customFormat="1" x14ac:dyDescent="0.3">
      <c r="B71" s="17"/>
      <c r="C71" s="11"/>
      <c r="D71" s="11"/>
      <c r="E71" s="11"/>
      <c r="F71" s="12"/>
      <c r="G71" s="12"/>
    </row>
    <row r="72" spans="2:7" s="1" customFormat="1" x14ac:dyDescent="0.3">
      <c r="B72" s="17"/>
      <c r="C72" s="11"/>
      <c r="D72" s="11"/>
      <c r="E72" s="11"/>
      <c r="F72" s="12"/>
      <c r="G72" s="12"/>
    </row>
    <row r="73" spans="2:7" s="1" customFormat="1" x14ac:dyDescent="0.3">
      <c r="B73" s="17"/>
      <c r="C73" s="11"/>
      <c r="D73" s="11"/>
      <c r="E73" s="11"/>
      <c r="F73" s="12"/>
      <c r="G73" s="12"/>
    </row>
    <row r="74" spans="2:7" s="1" customFormat="1" x14ac:dyDescent="0.3">
      <c r="B74" s="17"/>
      <c r="C74" s="11"/>
      <c r="D74" s="11"/>
      <c r="E74" s="11"/>
      <c r="F74" s="12"/>
      <c r="G74" s="12"/>
    </row>
    <row r="75" spans="2:7" s="1" customFormat="1" x14ac:dyDescent="0.3">
      <c r="B75" s="17"/>
      <c r="C75" s="11"/>
      <c r="D75" s="11"/>
      <c r="E75" s="11"/>
      <c r="F75" s="12"/>
      <c r="G75" s="12"/>
    </row>
    <row r="76" spans="2:7" s="1" customFormat="1" x14ac:dyDescent="0.3">
      <c r="B76" s="17"/>
      <c r="C76" s="11"/>
      <c r="D76" s="11"/>
      <c r="E76" s="11"/>
      <c r="F76" s="12"/>
      <c r="G76" s="12"/>
    </row>
    <row r="77" spans="2:7" s="1" customFormat="1" x14ac:dyDescent="0.3">
      <c r="B77" s="17"/>
      <c r="C77" s="11"/>
      <c r="D77" s="11"/>
      <c r="E77" s="11"/>
      <c r="F77" s="12"/>
      <c r="G77" s="12"/>
    </row>
    <row r="78" spans="2:7" s="1" customFormat="1" x14ac:dyDescent="0.3">
      <c r="B78" s="17"/>
      <c r="C78" s="11"/>
      <c r="D78" s="11"/>
      <c r="E78" s="11"/>
      <c r="F78" s="12"/>
      <c r="G78" s="12"/>
    </row>
    <row r="79" spans="2:7" s="1" customFormat="1" x14ac:dyDescent="0.3">
      <c r="B79" s="17"/>
      <c r="C79" s="11"/>
      <c r="D79" s="11"/>
      <c r="E79" s="11"/>
      <c r="F79" s="12"/>
      <c r="G79" s="12"/>
    </row>
    <row r="80" spans="2:7" s="1" customFormat="1" x14ac:dyDescent="0.3">
      <c r="B80" s="17"/>
      <c r="C80" s="11"/>
      <c r="D80" s="11"/>
      <c r="E80" s="11"/>
      <c r="F80" s="12"/>
      <c r="G80" s="12"/>
    </row>
    <row r="81" spans="2:7" s="1" customFormat="1" x14ac:dyDescent="0.3">
      <c r="B81" s="17"/>
      <c r="C81" s="11"/>
      <c r="D81" s="11"/>
      <c r="E81" s="11"/>
      <c r="F81" s="12"/>
      <c r="G81" s="12"/>
    </row>
    <row r="82" spans="2:7" s="1" customFormat="1" x14ac:dyDescent="0.3">
      <c r="B82" s="17"/>
      <c r="C82" s="11"/>
      <c r="D82" s="11"/>
      <c r="E82" s="11"/>
      <c r="F82" s="12"/>
      <c r="G82" s="12"/>
    </row>
    <row r="83" spans="2:7" s="1" customFormat="1" x14ac:dyDescent="0.3">
      <c r="B83" s="17"/>
      <c r="C83" s="11"/>
      <c r="D83" s="11"/>
      <c r="E83" s="11"/>
      <c r="F83" s="12"/>
      <c r="G83" s="12"/>
    </row>
    <row r="84" spans="2:7" s="1" customFormat="1" x14ac:dyDescent="0.3">
      <c r="B84" s="17"/>
      <c r="C84" s="11"/>
      <c r="D84" s="11"/>
      <c r="E84" s="11"/>
      <c r="F84" s="12"/>
      <c r="G84" s="12"/>
    </row>
    <row r="85" spans="2:7" s="1" customFormat="1" x14ac:dyDescent="0.3">
      <c r="B85" s="17"/>
      <c r="C85" s="11"/>
      <c r="D85" s="11"/>
      <c r="E85" s="11"/>
      <c r="F85" s="12"/>
      <c r="G85" s="12"/>
    </row>
    <row r="86" spans="2:7" s="1" customFormat="1" x14ac:dyDescent="0.3">
      <c r="B86" s="17"/>
      <c r="C86" s="11"/>
      <c r="D86" s="11"/>
      <c r="E86" s="11"/>
      <c r="F86" s="12"/>
      <c r="G86" s="12"/>
    </row>
    <row r="87" spans="2:7" s="1" customFormat="1" x14ac:dyDescent="0.3">
      <c r="B87" s="17"/>
      <c r="C87" s="11"/>
      <c r="D87" s="11"/>
      <c r="E87" s="11"/>
      <c r="F87" s="12"/>
      <c r="G87" s="12"/>
    </row>
    <row r="88" spans="2:7" s="1" customFormat="1" x14ac:dyDescent="0.3">
      <c r="B88" s="17"/>
      <c r="C88" s="11"/>
      <c r="D88" s="11"/>
      <c r="E88" s="11"/>
      <c r="F88" s="12"/>
      <c r="G88" s="12"/>
    </row>
    <row r="89" spans="2:7" s="1" customFormat="1" x14ac:dyDescent="0.3">
      <c r="B89" s="17"/>
      <c r="C89" s="11"/>
      <c r="D89" s="11"/>
      <c r="E89" s="11"/>
      <c r="F89" s="12"/>
      <c r="G89" s="12"/>
    </row>
    <row r="90" spans="2:7" s="1" customFormat="1" x14ac:dyDescent="0.3">
      <c r="B90" s="17"/>
      <c r="C90" s="11"/>
      <c r="D90" s="11"/>
      <c r="E90" s="11"/>
      <c r="F90" s="12"/>
      <c r="G90" s="12"/>
    </row>
    <row r="91" spans="2:7" s="1" customFormat="1" x14ac:dyDescent="0.3">
      <c r="B91" s="17"/>
      <c r="C91" s="11"/>
      <c r="D91" s="11"/>
      <c r="E91" s="11"/>
      <c r="F91" s="12"/>
      <c r="G91" s="12"/>
    </row>
    <row r="92" spans="2:7" s="1" customFormat="1" x14ac:dyDescent="0.3">
      <c r="B92" s="17"/>
      <c r="C92" s="11"/>
      <c r="D92" s="11"/>
      <c r="E92" s="11"/>
      <c r="F92" s="12"/>
      <c r="G92" s="12"/>
    </row>
    <row r="93" spans="2:7" s="1" customFormat="1" x14ac:dyDescent="0.3">
      <c r="B93" s="17"/>
      <c r="C93" s="11"/>
      <c r="D93" s="11"/>
      <c r="E93" s="11"/>
      <c r="F93" s="12"/>
      <c r="G93" s="12"/>
    </row>
    <row r="94" spans="2:7" s="1" customFormat="1" x14ac:dyDescent="0.3">
      <c r="B94" s="17"/>
      <c r="C94" s="11"/>
      <c r="D94" s="11"/>
      <c r="E94" s="11"/>
      <c r="F94" s="12"/>
      <c r="G94" s="12"/>
    </row>
    <row r="95" spans="2:7" s="1" customFormat="1" x14ac:dyDescent="0.3">
      <c r="B95" s="17"/>
      <c r="C95" s="11"/>
      <c r="D95" s="11"/>
      <c r="E95" s="11"/>
      <c r="F95" s="12"/>
      <c r="G95" s="12"/>
    </row>
    <row r="96" spans="2:7" s="1" customFormat="1" x14ac:dyDescent="0.3">
      <c r="B96" s="17"/>
      <c r="C96" s="11"/>
      <c r="D96" s="11"/>
      <c r="E96" s="11"/>
      <c r="F96" s="12"/>
      <c r="G96" s="12"/>
    </row>
    <row r="97" spans="2:7" s="1" customFormat="1" x14ac:dyDescent="0.3">
      <c r="B97" s="17"/>
      <c r="C97" s="11"/>
      <c r="D97" s="11"/>
      <c r="E97" s="11"/>
      <c r="F97" s="12"/>
      <c r="G97" s="12"/>
    </row>
    <row r="98" spans="2:7" s="1" customFormat="1" x14ac:dyDescent="0.3">
      <c r="B98" s="17"/>
      <c r="C98" s="11"/>
      <c r="D98" s="11"/>
      <c r="E98" s="11"/>
      <c r="F98" s="12"/>
      <c r="G98" s="12"/>
    </row>
    <row r="99" spans="2:7" s="1" customFormat="1" x14ac:dyDescent="0.3">
      <c r="B99" s="17"/>
      <c r="C99" s="11"/>
      <c r="D99" s="11"/>
      <c r="E99" s="11"/>
      <c r="F99" s="12"/>
      <c r="G99" s="12"/>
    </row>
    <row r="100" spans="2:7" s="1" customFormat="1" x14ac:dyDescent="0.3">
      <c r="B100" s="17"/>
      <c r="C100" s="11"/>
      <c r="D100" s="11"/>
      <c r="E100" s="11"/>
      <c r="F100" s="12"/>
      <c r="G100" s="12"/>
    </row>
    <row r="101" spans="2:7" s="1" customFormat="1" x14ac:dyDescent="0.3">
      <c r="B101" s="17"/>
      <c r="C101" s="11"/>
      <c r="D101" s="11"/>
      <c r="E101" s="11"/>
      <c r="F101" s="12"/>
      <c r="G101" s="12"/>
    </row>
    <row r="102" spans="2:7" s="1" customFormat="1" x14ac:dyDescent="0.3">
      <c r="B102" s="17"/>
      <c r="C102" s="11"/>
      <c r="D102" s="11"/>
      <c r="E102" s="11"/>
      <c r="F102" s="12"/>
      <c r="G102" s="12"/>
    </row>
    <row r="103" spans="2:7" s="1" customFormat="1" x14ac:dyDescent="0.3">
      <c r="B103" s="17"/>
      <c r="C103" s="11"/>
      <c r="D103" s="11"/>
      <c r="E103" s="11"/>
      <c r="F103" s="12"/>
      <c r="G103" s="12"/>
    </row>
    <row r="104" spans="2:7" s="1" customFormat="1" x14ac:dyDescent="0.3">
      <c r="B104" s="17"/>
      <c r="C104" s="11"/>
      <c r="D104" s="11"/>
      <c r="E104" s="11"/>
      <c r="F104" s="12"/>
      <c r="G104" s="12"/>
    </row>
    <row r="105" spans="2:7" s="1" customFormat="1" x14ac:dyDescent="0.3">
      <c r="B105" s="17"/>
      <c r="C105" s="11"/>
      <c r="D105" s="11"/>
      <c r="E105" s="11"/>
      <c r="F105" s="12"/>
      <c r="G105" s="12"/>
    </row>
    <row r="106" spans="2:7" s="1" customFormat="1" x14ac:dyDescent="0.3">
      <c r="B106" s="17"/>
      <c r="C106" s="11"/>
      <c r="D106" s="11"/>
      <c r="E106" s="11"/>
      <c r="F106" s="12"/>
      <c r="G106" s="12"/>
    </row>
    <row r="107" spans="2:7" s="1" customFormat="1" x14ac:dyDescent="0.3">
      <c r="B107" s="17"/>
      <c r="C107" s="11"/>
      <c r="D107" s="11"/>
      <c r="E107" s="11"/>
      <c r="F107" s="12"/>
      <c r="G107" s="12"/>
    </row>
    <row r="108" spans="2:7" s="1" customFormat="1" x14ac:dyDescent="0.3">
      <c r="B108" s="17"/>
      <c r="C108" s="11"/>
      <c r="D108" s="11"/>
      <c r="E108" s="11"/>
      <c r="F108" s="12"/>
      <c r="G108" s="12"/>
    </row>
    <row r="109" spans="2:7" s="1" customFormat="1" x14ac:dyDescent="0.3">
      <c r="B109" s="17"/>
      <c r="C109" s="11"/>
      <c r="D109" s="11"/>
      <c r="E109" s="11"/>
      <c r="F109" s="12"/>
      <c r="G109" s="12"/>
    </row>
    <row r="110" spans="2:7" s="1" customFormat="1" x14ac:dyDescent="0.3">
      <c r="B110" s="17"/>
      <c r="C110" s="11"/>
      <c r="D110" s="11"/>
      <c r="E110" s="11"/>
      <c r="F110" s="12"/>
      <c r="G110" s="12"/>
    </row>
    <row r="111" spans="2:7" s="1" customFormat="1" x14ac:dyDescent="0.3">
      <c r="B111" s="17"/>
      <c r="C111" s="11"/>
      <c r="D111" s="11"/>
      <c r="E111" s="11"/>
      <c r="F111" s="12"/>
      <c r="G111" s="12"/>
    </row>
    <row r="112" spans="2:7" s="1" customFormat="1" x14ac:dyDescent="0.3">
      <c r="B112" s="17"/>
      <c r="C112" s="11"/>
      <c r="D112" s="11"/>
      <c r="E112" s="11"/>
      <c r="F112" s="12"/>
      <c r="G112" s="12"/>
    </row>
    <row r="113" spans="2:7" s="1" customFormat="1" x14ac:dyDescent="0.3">
      <c r="B113" s="17"/>
      <c r="C113" s="11"/>
      <c r="D113" s="11"/>
      <c r="E113" s="11"/>
      <c r="F113" s="12"/>
      <c r="G113" s="12"/>
    </row>
    <row r="114" spans="2:7" s="1" customFormat="1" x14ac:dyDescent="0.3">
      <c r="B114" s="17"/>
      <c r="C114" s="11"/>
      <c r="D114" s="11"/>
      <c r="E114" s="11"/>
      <c r="F114" s="12"/>
      <c r="G114" s="12"/>
    </row>
    <row r="115" spans="2:7" s="1" customFormat="1" x14ac:dyDescent="0.3">
      <c r="B115" s="17"/>
      <c r="C115" s="11"/>
      <c r="D115" s="11"/>
      <c r="E115" s="11"/>
      <c r="F115" s="12"/>
      <c r="G115" s="12"/>
    </row>
    <row r="116" spans="2:7" s="1" customFormat="1" x14ac:dyDescent="0.3">
      <c r="B116" s="17"/>
      <c r="C116" s="11"/>
      <c r="D116" s="11"/>
      <c r="E116" s="11"/>
      <c r="F116" s="12"/>
      <c r="G116" s="12"/>
    </row>
    <row r="117" spans="2:7" s="1" customFormat="1" x14ac:dyDescent="0.3">
      <c r="B117" s="17"/>
      <c r="C117" s="11"/>
      <c r="D117" s="11"/>
      <c r="E117" s="11"/>
      <c r="F117" s="12"/>
      <c r="G117" s="12"/>
    </row>
    <row r="118" spans="2:7" s="1" customFormat="1" x14ac:dyDescent="0.3">
      <c r="B118" s="17"/>
      <c r="C118" s="11"/>
      <c r="D118" s="11"/>
      <c r="E118" s="11"/>
      <c r="F118" s="12"/>
      <c r="G118" s="12"/>
    </row>
    <row r="119" spans="2:7" s="1" customFormat="1" x14ac:dyDescent="0.3">
      <c r="B119" s="17"/>
      <c r="C119" s="11"/>
      <c r="D119" s="11"/>
      <c r="E119" s="11"/>
      <c r="F119" s="12"/>
      <c r="G119" s="12"/>
    </row>
    <row r="120" spans="2:7" s="1" customFormat="1" x14ac:dyDescent="0.3">
      <c r="B120" s="17"/>
      <c r="C120" s="11"/>
      <c r="D120" s="11"/>
      <c r="E120" s="11"/>
      <c r="F120" s="12"/>
      <c r="G120" s="12"/>
    </row>
    <row r="121" spans="2:7" s="1" customFormat="1" x14ac:dyDescent="0.3">
      <c r="B121" s="17"/>
      <c r="C121" s="11"/>
      <c r="D121" s="11"/>
      <c r="E121" s="11"/>
      <c r="F121" s="12"/>
      <c r="G121" s="12"/>
    </row>
    <row r="122" spans="2:7" s="1" customFormat="1" x14ac:dyDescent="0.3">
      <c r="B122" s="17"/>
      <c r="C122" s="11"/>
      <c r="D122" s="11"/>
      <c r="E122" s="11"/>
      <c r="F122" s="12"/>
      <c r="G122" s="12"/>
    </row>
    <row r="123" spans="2:7" s="1" customFormat="1" x14ac:dyDescent="0.3">
      <c r="B123" s="17"/>
      <c r="C123" s="11"/>
      <c r="D123" s="11"/>
      <c r="E123" s="11"/>
      <c r="F123" s="12"/>
      <c r="G123" s="12"/>
    </row>
    <row r="124" spans="2:7" s="1" customFormat="1" x14ac:dyDescent="0.3">
      <c r="B124" s="17"/>
      <c r="C124" s="11"/>
      <c r="D124" s="11"/>
      <c r="E124" s="11"/>
      <c r="F124" s="12"/>
      <c r="G124" s="12"/>
    </row>
    <row r="125" spans="2:7" s="1" customFormat="1" x14ac:dyDescent="0.3">
      <c r="B125" s="17"/>
      <c r="C125" s="11"/>
      <c r="D125" s="11"/>
      <c r="E125" s="11"/>
      <c r="F125" s="12"/>
      <c r="G125" s="12"/>
    </row>
    <row r="126" spans="2:7" s="1" customFormat="1" x14ac:dyDescent="0.3">
      <c r="B126" s="17"/>
      <c r="C126" s="11"/>
      <c r="D126" s="11"/>
      <c r="E126" s="11"/>
      <c r="F126" s="12"/>
      <c r="G126" s="12"/>
    </row>
    <row r="127" spans="2:7" s="1" customFormat="1" x14ac:dyDescent="0.3">
      <c r="B127" s="17"/>
      <c r="C127" s="11"/>
      <c r="D127" s="11"/>
      <c r="E127" s="11"/>
      <c r="F127" s="12"/>
      <c r="G127" s="12"/>
    </row>
    <row r="128" spans="2:7" s="1" customFormat="1" x14ac:dyDescent="0.3">
      <c r="B128" s="17"/>
      <c r="C128" s="11"/>
      <c r="D128" s="11"/>
      <c r="E128" s="11"/>
      <c r="F128" s="12"/>
      <c r="G128" s="12"/>
    </row>
    <row r="129" spans="2:7" s="1" customFormat="1" x14ac:dyDescent="0.3">
      <c r="B129" s="17"/>
      <c r="C129" s="11"/>
      <c r="D129" s="11"/>
      <c r="E129" s="11"/>
      <c r="F129" s="12"/>
      <c r="G129" s="12"/>
    </row>
    <row r="130" spans="2:7" s="1" customFormat="1" x14ac:dyDescent="0.3">
      <c r="B130" s="17"/>
      <c r="C130" s="11"/>
      <c r="D130" s="11"/>
      <c r="E130" s="11"/>
      <c r="F130" s="12"/>
      <c r="G130" s="12"/>
    </row>
    <row r="131" spans="2:7" s="1" customFormat="1" x14ac:dyDescent="0.3">
      <c r="B131" s="17"/>
      <c r="C131" s="11"/>
      <c r="D131" s="11"/>
      <c r="E131" s="11"/>
      <c r="F131" s="12"/>
      <c r="G131" s="12"/>
    </row>
    <row r="132" spans="2:7" s="1" customFormat="1" x14ac:dyDescent="0.3">
      <c r="B132" s="17"/>
      <c r="C132" s="11"/>
      <c r="D132" s="11"/>
      <c r="E132" s="11"/>
      <c r="F132" s="12"/>
      <c r="G132" s="12"/>
    </row>
    <row r="133" spans="2:7" s="1" customFormat="1" x14ac:dyDescent="0.3">
      <c r="B133" s="17"/>
      <c r="C133" s="11"/>
      <c r="D133" s="11"/>
      <c r="E133" s="11"/>
      <c r="F133" s="12"/>
      <c r="G133" s="12"/>
    </row>
    <row r="134" spans="2:7" s="1" customFormat="1" x14ac:dyDescent="0.3">
      <c r="B134" s="17"/>
      <c r="C134" s="11"/>
      <c r="D134" s="11"/>
      <c r="E134" s="11"/>
      <c r="F134" s="12"/>
      <c r="G134" s="12"/>
    </row>
    <row r="135" spans="2:7" s="1" customFormat="1" x14ac:dyDescent="0.3">
      <c r="B135" s="17"/>
      <c r="C135" s="11"/>
      <c r="D135" s="11"/>
      <c r="E135" s="11"/>
      <c r="F135" s="12"/>
      <c r="G135" s="12"/>
    </row>
    <row r="136" spans="2:7" s="1" customFormat="1" x14ac:dyDescent="0.3">
      <c r="B136" s="17"/>
      <c r="C136" s="11"/>
      <c r="D136" s="11"/>
      <c r="E136" s="11"/>
      <c r="F136" s="12"/>
      <c r="G136" s="12"/>
    </row>
    <row r="137" spans="2:7" s="1" customFormat="1" x14ac:dyDescent="0.3">
      <c r="B137" s="17"/>
      <c r="C137" s="11"/>
      <c r="D137" s="11"/>
      <c r="E137" s="11"/>
      <c r="F137" s="12"/>
      <c r="G137" s="12"/>
    </row>
    <row r="138" spans="2:7" s="1" customFormat="1" x14ac:dyDescent="0.3">
      <c r="B138" s="17"/>
      <c r="C138" s="11"/>
      <c r="D138" s="11"/>
      <c r="E138" s="11"/>
      <c r="F138" s="12"/>
      <c r="G138" s="12"/>
    </row>
    <row r="139" spans="2:7" s="1" customFormat="1" x14ac:dyDescent="0.3">
      <c r="B139" s="17"/>
      <c r="C139" s="11"/>
      <c r="D139" s="11"/>
      <c r="E139" s="11"/>
      <c r="F139" s="12"/>
      <c r="G139" s="12"/>
    </row>
    <row r="140" spans="2:7" s="1" customFormat="1" x14ac:dyDescent="0.3">
      <c r="B140" s="17"/>
      <c r="C140" s="11"/>
      <c r="D140" s="11"/>
      <c r="E140" s="11"/>
      <c r="F140" s="12"/>
      <c r="G140" s="12"/>
    </row>
    <row r="141" spans="2:7" s="1" customFormat="1" x14ac:dyDescent="0.3">
      <c r="B141" s="17"/>
      <c r="C141" s="11"/>
      <c r="D141" s="11"/>
      <c r="E141" s="11"/>
      <c r="F141" s="12"/>
      <c r="G141" s="12"/>
    </row>
    <row r="142" spans="2:7" s="1" customFormat="1" x14ac:dyDescent="0.3">
      <c r="B142" s="17"/>
      <c r="C142" s="11"/>
      <c r="D142" s="11"/>
      <c r="E142" s="11"/>
      <c r="F142" s="12"/>
      <c r="G142" s="12"/>
    </row>
    <row r="143" spans="2:7" s="1" customFormat="1" x14ac:dyDescent="0.3">
      <c r="B143" s="17"/>
      <c r="C143" s="11"/>
      <c r="D143" s="11"/>
      <c r="E143" s="11"/>
      <c r="F143" s="12"/>
      <c r="G143" s="12"/>
    </row>
    <row r="144" spans="2:7" s="1" customFormat="1" x14ac:dyDescent="0.3">
      <c r="B144" s="17"/>
      <c r="C144" s="11"/>
      <c r="D144" s="11"/>
      <c r="E144" s="11"/>
      <c r="F144" s="12"/>
      <c r="G144" s="12"/>
    </row>
    <row r="145" spans="2:7" s="1" customFormat="1" x14ac:dyDescent="0.3">
      <c r="B145" s="17"/>
      <c r="C145" s="11"/>
      <c r="D145" s="11"/>
      <c r="E145" s="11"/>
      <c r="F145" s="12"/>
      <c r="G145" s="12"/>
    </row>
    <row r="146" spans="2:7" s="1" customFormat="1" x14ac:dyDescent="0.3">
      <c r="B146" s="17"/>
      <c r="C146" s="11"/>
      <c r="D146" s="11"/>
      <c r="E146" s="11"/>
      <c r="F146" s="12"/>
      <c r="G146" s="12"/>
    </row>
    <row r="147" spans="2:7" s="1" customFormat="1" x14ac:dyDescent="0.3">
      <c r="B147" s="17"/>
      <c r="C147" s="11"/>
      <c r="D147" s="11"/>
      <c r="E147" s="11"/>
      <c r="F147" s="12"/>
      <c r="G147" s="12"/>
    </row>
    <row r="148" spans="2:7" s="1" customFormat="1" x14ac:dyDescent="0.3">
      <c r="B148" s="17"/>
      <c r="C148" s="11"/>
      <c r="D148" s="11"/>
      <c r="E148" s="11"/>
      <c r="F148" s="12"/>
      <c r="G148" s="12"/>
    </row>
    <row r="149" spans="2:7" s="1" customFormat="1" x14ac:dyDescent="0.3">
      <c r="B149" s="17"/>
      <c r="C149" s="11"/>
      <c r="D149" s="11"/>
      <c r="E149" s="11"/>
      <c r="F149" s="12"/>
      <c r="G149" s="12"/>
    </row>
    <row r="150" spans="2:7" s="1" customFormat="1" x14ac:dyDescent="0.3">
      <c r="B150" s="17"/>
      <c r="C150" s="11"/>
      <c r="D150" s="11"/>
      <c r="E150" s="11"/>
      <c r="F150" s="12"/>
      <c r="G150" s="12"/>
    </row>
    <row r="151" spans="2:7" s="1" customFormat="1" x14ac:dyDescent="0.3">
      <c r="B151" s="17"/>
      <c r="C151" s="11"/>
      <c r="D151" s="11"/>
      <c r="E151" s="11"/>
      <c r="F151" s="12"/>
      <c r="G151" s="12"/>
    </row>
    <row r="152" spans="2:7" s="1" customFormat="1" x14ac:dyDescent="0.3">
      <c r="B152" s="17"/>
      <c r="C152" s="11"/>
      <c r="D152" s="11"/>
      <c r="E152" s="11"/>
      <c r="F152" s="12"/>
      <c r="G152" s="12"/>
    </row>
    <row r="153" spans="2:7" s="1" customFormat="1" x14ac:dyDescent="0.3">
      <c r="B153" s="17"/>
      <c r="C153" s="11"/>
      <c r="D153" s="11"/>
      <c r="E153" s="11"/>
      <c r="F153" s="12"/>
      <c r="G153" s="12"/>
    </row>
    <row r="154" spans="2:7" s="1" customFormat="1" x14ac:dyDescent="0.3">
      <c r="B154" s="17"/>
      <c r="C154" s="11"/>
      <c r="D154" s="11"/>
      <c r="E154" s="11"/>
      <c r="F154" s="12"/>
      <c r="G154" s="12"/>
    </row>
    <row r="155" spans="2:7" s="1" customFormat="1" x14ac:dyDescent="0.3">
      <c r="B155" s="17"/>
      <c r="C155" s="11"/>
      <c r="D155" s="11"/>
      <c r="E155" s="11"/>
      <c r="F155" s="12"/>
      <c r="G155" s="12"/>
    </row>
    <row r="156" spans="2:7" s="1" customFormat="1" x14ac:dyDescent="0.3">
      <c r="B156" s="17"/>
      <c r="C156" s="11"/>
      <c r="D156" s="11"/>
      <c r="E156" s="11"/>
      <c r="F156" s="12"/>
      <c r="G156" s="12"/>
    </row>
    <row r="157" spans="2:7" s="1" customFormat="1" x14ac:dyDescent="0.3">
      <c r="B157" s="17"/>
      <c r="C157" s="11"/>
      <c r="D157" s="11"/>
      <c r="E157" s="11"/>
      <c r="F157" s="12"/>
      <c r="G157" s="12"/>
    </row>
    <row r="158" spans="2:7" s="1" customFormat="1" x14ac:dyDescent="0.3">
      <c r="B158" s="17"/>
      <c r="C158" s="11"/>
      <c r="D158" s="11"/>
      <c r="E158" s="11"/>
      <c r="F158" s="12"/>
      <c r="G158" s="12"/>
    </row>
    <row r="159" spans="2:7" s="1" customFormat="1" x14ac:dyDescent="0.3">
      <c r="B159" s="17"/>
      <c r="C159" s="11"/>
      <c r="D159" s="11"/>
      <c r="E159" s="11"/>
      <c r="F159" s="12"/>
      <c r="G159" s="12"/>
    </row>
    <row r="160" spans="2:7" s="1" customFormat="1" x14ac:dyDescent="0.3">
      <c r="B160" s="17"/>
      <c r="C160" s="11"/>
      <c r="D160" s="11"/>
      <c r="E160" s="11"/>
      <c r="F160" s="12"/>
      <c r="G160" s="12"/>
    </row>
    <row r="161" spans="2:7" s="1" customFormat="1" x14ac:dyDescent="0.3">
      <c r="B161" s="17"/>
      <c r="C161" s="11"/>
      <c r="D161" s="11"/>
      <c r="E161" s="11"/>
      <c r="F161" s="12"/>
      <c r="G161" s="12"/>
    </row>
    <row r="162" spans="2:7" s="1" customFormat="1" x14ac:dyDescent="0.3">
      <c r="B162" s="17"/>
      <c r="C162" s="11"/>
      <c r="D162" s="11"/>
      <c r="E162" s="11"/>
      <c r="F162" s="12"/>
      <c r="G162" s="12"/>
    </row>
    <row r="163" spans="2:7" s="1" customFormat="1" x14ac:dyDescent="0.3">
      <c r="B163" s="17"/>
      <c r="C163" s="11"/>
      <c r="D163" s="11"/>
      <c r="E163" s="11"/>
      <c r="F163" s="12"/>
      <c r="G163" s="12"/>
    </row>
    <row r="164" spans="2:7" s="1" customFormat="1" x14ac:dyDescent="0.3">
      <c r="B164" s="17"/>
      <c r="C164" s="11"/>
      <c r="D164" s="11"/>
      <c r="E164" s="11"/>
      <c r="F164" s="12"/>
      <c r="G164" s="12"/>
    </row>
    <row r="165" spans="2:7" s="1" customFormat="1" x14ac:dyDescent="0.3">
      <c r="B165" s="17"/>
      <c r="C165" s="11"/>
      <c r="D165" s="11"/>
      <c r="E165" s="11"/>
      <c r="F165" s="12"/>
      <c r="G165" s="12"/>
    </row>
    <row r="166" spans="2:7" s="1" customFormat="1" x14ac:dyDescent="0.3">
      <c r="B166" s="17"/>
      <c r="C166" s="11"/>
      <c r="D166" s="11"/>
      <c r="E166" s="11"/>
      <c r="F166" s="12"/>
      <c r="G166" s="12"/>
    </row>
    <row r="167" spans="2:7" s="1" customFormat="1" x14ac:dyDescent="0.3">
      <c r="B167" s="17"/>
      <c r="C167" s="11"/>
      <c r="D167" s="11"/>
      <c r="E167" s="11"/>
      <c r="F167" s="12"/>
      <c r="G167" s="12"/>
    </row>
    <row r="168" spans="2:7" s="1" customFormat="1" x14ac:dyDescent="0.3">
      <c r="B168" s="17"/>
      <c r="C168" s="11"/>
      <c r="D168" s="11"/>
      <c r="E168" s="11"/>
      <c r="F168" s="12"/>
      <c r="G168" s="12"/>
    </row>
    <row r="169" spans="2:7" s="1" customFormat="1" x14ac:dyDescent="0.3">
      <c r="B169" s="17"/>
      <c r="C169" s="11"/>
      <c r="D169" s="11"/>
      <c r="E169" s="11"/>
      <c r="F169" s="12"/>
      <c r="G169" s="12"/>
    </row>
    <row r="170" spans="2:7" s="1" customFormat="1" x14ac:dyDescent="0.3">
      <c r="B170" s="17"/>
      <c r="C170" s="11"/>
      <c r="D170" s="11"/>
      <c r="E170" s="11"/>
      <c r="F170" s="12"/>
      <c r="G170" s="12"/>
    </row>
    <row r="171" spans="2:7" s="1" customFormat="1" x14ac:dyDescent="0.3">
      <c r="B171" s="17"/>
      <c r="C171" s="11"/>
      <c r="D171" s="11"/>
      <c r="E171" s="11"/>
      <c r="F171" s="12"/>
      <c r="G171" s="12"/>
    </row>
    <row r="172" spans="2:7" s="1" customFormat="1" x14ac:dyDescent="0.3">
      <c r="B172" s="17"/>
      <c r="C172" s="11"/>
      <c r="D172" s="11"/>
      <c r="E172" s="11"/>
      <c r="F172" s="12"/>
      <c r="G172" s="12"/>
    </row>
    <row r="173" spans="2:7" s="1" customFormat="1" x14ac:dyDescent="0.3">
      <c r="B173" s="17"/>
      <c r="C173" s="11"/>
      <c r="D173" s="11"/>
      <c r="E173" s="11"/>
      <c r="F173" s="12"/>
      <c r="G173" s="12"/>
    </row>
    <row r="174" spans="2:7" s="1" customFormat="1" x14ac:dyDescent="0.3">
      <c r="B174" s="17"/>
      <c r="C174" s="11"/>
      <c r="D174" s="11"/>
      <c r="E174" s="11"/>
      <c r="F174" s="12"/>
      <c r="G174" s="12"/>
    </row>
    <row r="175" spans="2:7" s="1" customFormat="1" x14ac:dyDescent="0.3">
      <c r="B175" s="17"/>
      <c r="C175" s="11"/>
      <c r="D175" s="11"/>
      <c r="E175" s="11"/>
      <c r="F175" s="12"/>
      <c r="G175" s="12"/>
    </row>
    <row r="176" spans="2:7" s="1" customFormat="1" x14ac:dyDescent="0.3">
      <c r="B176" s="17"/>
      <c r="C176" s="11"/>
      <c r="D176" s="11"/>
      <c r="E176" s="11"/>
      <c r="F176" s="12"/>
      <c r="G176" s="12"/>
    </row>
    <row r="177" spans="2:7" s="1" customFormat="1" x14ac:dyDescent="0.3">
      <c r="B177" s="17"/>
      <c r="C177" s="11"/>
      <c r="D177" s="11"/>
      <c r="E177" s="11"/>
      <c r="F177" s="12"/>
      <c r="G177" s="12"/>
    </row>
    <row r="178" spans="2:7" s="1" customFormat="1" x14ac:dyDescent="0.3">
      <c r="B178" s="17"/>
      <c r="C178" s="11"/>
      <c r="D178" s="11"/>
      <c r="E178" s="11"/>
      <c r="F178" s="12"/>
      <c r="G178" s="12"/>
    </row>
    <row r="179" spans="2:7" s="1" customFormat="1" x14ac:dyDescent="0.3">
      <c r="B179" s="17"/>
      <c r="C179" s="11"/>
      <c r="D179" s="11"/>
      <c r="E179" s="11"/>
      <c r="F179" s="12"/>
      <c r="G179" s="12"/>
    </row>
    <row r="180" spans="2:7" s="1" customFormat="1" x14ac:dyDescent="0.3">
      <c r="B180" s="17"/>
      <c r="C180" s="11"/>
      <c r="D180" s="11"/>
      <c r="E180" s="11"/>
      <c r="F180" s="12"/>
      <c r="G180" s="12"/>
    </row>
    <row r="181" spans="2:7" s="1" customFormat="1" x14ac:dyDescent="0.3">
      <c r="B181" s="17"/>
      <c r="C181" s="11"/>
      <c r="D181" s="11"/>
      <c r="E181" s="11"/>
      <c r="F181" s="12"/>
      <c r="G181" s="12"/>
    </row>
    <row r="182" spans="2:7" s="1" customFormat="1" x14ac:dyDescent="0.3">
      <c r="B182" s="17"/>
      <c r="C182" s="11"/>
      <c r="D182" s="11"/>
      <c r="E182" s="11"/>
      <c r="F182" s="12"/>
      <c r="G182" s="12"/>
    </row>
    <row r="183" spans="2:7" s="1" customFormat="1" x14ac:dyDescent="0.3">
      <c r="B183" s="17"/>
      <c r="C183" s="11"/>
      <c r="D183" s="11"/>
      <c r="E183" s="11"/>
      <c r="F183" s="12"/>
      <c r="G183" s="12"/>
    </row>
    <row r="184" spans="2:7" s="1" customFormat="1" x14ac:dyDescent="0.3">
      <c r="B184" s="17"/>
      <c r="C184" s="11"/>
      <c r="D184" s="11"/>
      <c r="E184" s="11"/>
      <c r="F184" s="12"/>
      <c r="G184" s="12"/>
    </row>
    <row r="185" spans="2:7" s="1" customFormat="1" x14ac:dyDescent="0.3">
      <c r="B185" s="17"/>
      <c r="C185" s="11"/>
      <c r="D185" s="11"/>
      <c r="E185" s="11"/>
      <c r="F185" s="12"/>
      <c r="G185" s="12"/>
    </row>
    <row r="186" spans="2:7" s="1" customFormat="1" x14ac:dyDescent="0.3">
      <c r="B186" s="17"/>
      <c r="C186" s="11"/>
      <c r="D186" s="11"/>
      <c r="E186" s="11"/>
      <c r="F186" s="12"/>
      <c r="G186" s="12"/>
    </row>
    <row r="187" spans="2:7" s="1" customFormat="1" x14ac:dyDescent="0.3">
      <c r="B187" s="17"/>
      <c r="C187" s="11"/>
      <c r="D187" s="11"/>
      <c r="E187" s="11"/>
      <c r="F187" s="12"/>
      <c r="G187" s="12"/>
    </row>
    <row r="188" spans="2:7" s="1" customFormat="1" x14ac:dyDescent="0.3">
      <c r="B188" s="17"/>
      <c r="C188" s="11"/>
      <c r="D188" s="11"/>
      <c r="E188" s="11"/>
      <c r="F188" s="12"/>
      <c r="G188" s="12"/>
    </row>
    <row r="189" spans="2:7" s="1" customFormat="1" x14ac:dyDescent="0.3">
      <c r="B189" s="17"/>
      <c r="C189" s="11"/>
      <c r="D189" s="11"/>
      <c r="E189" s="11"/>
      <c r="F189" s="12"/>
      <c r="G189" s="12"/>
    </row>
    <row r="190" spans="2:7" s="1" customFormat="1" x14ac:dyDescent="0.3">
      <c r="B190" s="17"/>
      <c r="C190" s="11"/>
      <c r="D190" s="11"/>
      <c r="E190" s="11"/>
      <c r="F190" s="12"/>
      <c r="G190" s="12"/>
    </row>
    <row r="191" spans="2:7" s="1" customFormat="1" x14ac:dyDescent="0.3">
      <c r="B191" s="17"/>
      <c r="C191" s="11"/>
      <c r="D191" s="11"/>
      <c r="E191" s="11"/>
      <c r="F191" s="12"/>
      <c r="G191" s="12"/>
    </row>
    <row r="192" spans="2:7" s="1" customFormat="1" x14ac:dyDescent="0.3">
      <c r="B192" s="17"/>
      <c r="C192" s="11"/>
      <c r="D192" s="11"/>
      <c r="E192" s="11"/>
      <c r="F192" s="12"/>
      <c r="G192" s="12"/>
    </row>
    <row r="193" spans="2:7" s="1" customFormat="1" x14ac:dyDescent="0.3">
      <c r="B193" s="17"/>
      <c r="C193" s="11"/>
      <c r="D193" s="11"/>
      <c r="E193" s="11"/>
      <c r="F193" s="12"/>
      <c r="G193" s="12"/>
    </row>
    <row r="194" spans="2:7" s="1" customFormat="1" x14ac:dyDescent="0.3">
      <c r="B194" s="17"/>
      <c r="C194" s="11"/>
      <c r="D194" s="11"/>
      <c r="E194" s="11"/>
      <c r="F194" s="12"/>
      <c r="G194" s="12"/>
    </row>
    <row r="195" spans="2:7" s="1" customFormat="1" x14ac:dyDescent="0.3">
      <c r="B195" s="17"/>
      <c r="C195" s="11"/>
      <c r="D195" s="11"/>
      <c r="E195" s="11"/>
      <c r="F195" s="12"/>
      <c r="G195" s="12"/>
    </row>
    <row r="196" spans="2:7" s="1" customFormat="1" x14ac:dyDescent="0.3">
      <c r="B196" s="17"/>
      <c r="C196" s="11"/>
      <c r="D196" s="11"/>
      <c r="E196" s="11"/>
      <c r="F196" s="12"/>
      <c r="G196" s="12"/>
    </row>
    <row r="197" spans="2:7" s="1" customFormat="1" x14ac:dyDescent="0.3">
      <c r="B197" s="17"/>
      <c r="C197" s="11"/>
      <c r="D197" s="11"/>
      <c r="E197" s="11"/>
      <c r="F197" s="12"/>
      <c r="G197" s="12"/>
    </row>
    <row r="198" spans="2:7" s="1" customFormat="1" x14ac:dyDescent="0.3">
      <c r="B198" s="17"/>
      <c r="C198" s="11"/>
      <c r="D198" s="11"/>
      <c r="E198" s="11"/>
      <c r="F198" s="12"/>
      <c r="G198" s="12"/>
    </row>
    <row r="199" spans="2:7" s="1" customFormat="1" x14ac:dyDescent="0.3">
      <c r="B199" s="17"/>
      <c r="C199" s="11"/>
      <c r="D199" s="11"/>
      <c r="E199" s="11"/>
      <c r="F199" s="12"/>
      <c r="G199" s="12"/>
    </row>
    <row r="200" spans="2:7" s="1" customFormat="1" x14ac:dyDescent="0.3">
      <c r="B200" s="17"/>
      <c r="C200" s="11"/>
      <c r="D200" s="11"/>
      <c r="E200" s="11"/>
      <c r="F200" s="12"/>
      <c r="G200" s="12"/>
    </row>
    <row r="201" spans="2:7" s="1" customFormat="1" x14ac:dyDescent="0.3">
      <c r="B201" s="17"/>
      <c r="C201" s="11"/>
      <c r="D201" s="11"/>
      <c r="E201" s="11"/>
      <c r="F201" s="12"/>
      <c r="G201" s="12"/>
    </row>
    <row r="202" spans="2:7" s="1" customFormat="1" x14ac:dyDescent="0.3">
      <c r="B202" s="17"/>
      <c r="C202" s="11"/>
      <c r="D202" s="11"/>
      <c r="E202" s="11"/>
      <c r="F202" s="12"/>
      <c r="G202" s="12"/>
    </row>
    <row r="203" spans="2:7" s="1" customFormat="1" x14ac:dyDescent="0.3">
      <c r="B203" s="17"/>
      <c r="C203" s="11"/>
      <c r="D203" s="11"/>
      <c r="E203" s="11"/>
      <c r="F203" s="12"/>
      <c r="G203" s="12"/>
    </row>
    <row r="204" spans="2:7" s="1" customFormat="1" x14ac:dyDescent="0.3">
      <c r="B204" s="17"/>
      <c r="C204" s="11"/>
      <c r="D204" s="11"/>
      <c r="E204" s="11"/>
      <c r="F204" s="12"/>
      <c r="G204" s="12"/>
    </row>
    <row r="205" spans="2:7" s="1" customFormat="1" x14ac:dyDescent="0.3">
      <c r="B205" s="17"/>
      <c r="C205" s="11"/>
      <c r="D205" s="11"/>
      <c r="E205" s="11"/>
      <c r="F205" s="12"/>
      <c r="G205" s="12"/>
    </row>
    <row r="206" spans="2:7" s="1" customFormat="1" x14ac:dyDescent="0.3">
      <c r="B206" s="17"/>
      <c r="C206" s="11"/>
      <c r="D206" s="11"/>
      <c r="E206" s="11"/>
      <c r="F206" s="12"/>
      <c r="G206" s="12"/>
    </row>
    <row r="207" spans="2:7" s="1" customFormat="1" x14ac:dyDescent="0.3">
      <c r="B207" s="17"/>
      <c r="C207" s="11"/>
      <c r="D207" s="11"/>
      <c r="E207" s="11"/>
      <c r="F207" s="12"/>
      <c r="G207" s="12"/>
    </row>
    <row r="208" spans="2:7" s="1" customFormat="1" x14ac:dyDescent="0.3">
      <c r="B208" s="17"/>
      <c r="C208" s="11"/>
      <c r="D208" s="11"/>
      <c r="E208" s="11"/>
      <c r="F208" s="12"/>
      <c r="G208" s="12"/>
    </row>
    <row r="209" spans="2:7" s="1" customFormat="1" x14ac:dyDescent="0.3">
      <c r="B209" s="17"/>
      <c r="C209" s="11"/>
      <c r="D209" s="11"/>
      <c r="E209" s="11"/>
      <c r="F209" s="12"/>
      <c r="G209" s="12"/>
    </row>
    <row r="210" spans="2:7" s="1" customFormat="1" x14ac:dyDescent="0.3">
      <c r="B210" s="17"/>
      <c r="C210" s="11"/>
      <c r="D210" s="11"/>
      <c r="E210" s="11"/>
      <c r="F210" s="12"/>
      <c r="G210" s="12"/>
    </row>
    <row r="211" spans="2:7" s="1" customFormat="1" x14ac:dyDescent="0.3">
      <c r="B211" s="17"/>
      <c r="C211" s="11"/>
      <c r="D211" s="11"/>
      <c r="E211" s="11"/>
      <c r="F211" s="12"/>
      <c r="G211" s="12"/>
    </row>
    <row r="212" spans="2:7" s="1" customFormat="1" x14ac:dyDescent="0.3">
      <c r="B212" s="17"/>
      <c r="C212" s="11"/>
      <c r="D212" s="11"/>
      <c r="E212" s="11"/>
      <c r="F212" s="12"/>
      <c r="G212" s="12"/>
    </row>
    <row r="213" spans="2:7" s="1" customFormat="1" x14ac:dyDescent="0.3">
      <c r="B213" s="17"/>
      <c r="C213" s="11"/>
      <c r="D213" s="11"/>
      <c r="E213" s="11"/>
      <c r="F213" s="12"/>
      <c r="G213" s="12"/>
    </row>
    <row r="214" spans="2:7" s="1" customFormat="1" x14ac:dyDescent="0.3">
      <c r="B214" s="17"/>
      <c r="C214" s="11"/>
      <c r="D214" s="11"/>
      <c r="E214" s="11"/>
      <c r="F214" s="12"/>
      <c r="G214" s="12"/>
    </row>
    <row r="215" spans="2:7" s="1" customFormat="1" x14ac:dyDescent="0.3">
      <c r="B215" s="17"/>
      <c r="C215" s="11"/>
      <c r="D215" s="11"/>
      <c r="E215" s="11"/>
      <c r="F215" s="12"/>
      <c r="G215" s="12"/>
    </row>
    <row r="216" spans="2:7" s="1" customFormat="1" x14ac:dyDescent="0.3">
      <c r="B216" s="17"/>
      <c r="C216" s="11"/>
      <c r="D216" s="11"/>
      <c r="E216" s="11"/>
      <c r="F216" s="12"/>
      <c r="G216" s="12"/>
    </row>
    <row r="217" spans="2:7" s="1" customFormat="1" x14ac:dyDescent="0.3">
      <c r="B217" s="17"/>
      <c r="C217" s="11"/>
      <c r="D217" s="11"/>
      <c r="E217" s="11"/>
      <c r="F217" s="12"/>
      <c r="G217" s="12"/>
    </row>
    <row r="218" spans="2:7" s="1" customFormat="1" x14ac:dyDescent="0.3">
      <c r="B218" s="17"/>
      <c r="C218" s="11"/>
      <c r="D218" s="11"/>
      <c r="E218" s="11"/>
      <c r="F218" s="12"/>
      <c r="G218" s="12"/>
    </row>
    <row r="219" spans="2:7" s="1" customFormat="1" x14ac:dyDescent="0.3">
      <c r="B219" s="17"/>
      <c r="C219" s="11"/>
      <c r="D219" s="11"/>
      <c r="E219" s="11"/>
      <c r="F219" s="12"/>
      <c r="G219" s="12"/>
    </row>
    <row r="220" spans="2:7" s="1" customFormat="1" x14ac:dyDescent="0.3">
      <c r="B220" s="17"/>
      <c r="C220" s="11"/>
      <c r="D220" s="11"/>
      <c r="E220" s="11"/>
      <c r="F220" s="12"/>
      <c r="G220" s="12"/>
    </row>
    <row r="221" spans="2:7" s="1" customFormat="1" x14ac:dyDescent="0.3">
      <c r="B221" s="17"/>
      <c r="C221" s="11"/>
      <c r="D221" s="11"/>
      <c r="E221" s="11"/>
      <c r="F221" s="12"/>
      <c r="G221" s="12"/>
    </row>
    <row r="222" spans="2:7" s="1" customFormat="1" x14ac:dyDescent="0.3">
      <c r="B222" s="17"/>
      <c r="C222" s="11"/>
      <c r="D222" s="11"/>
      <c r="E222" s="11"/>
      <c r="F222" s="12"/>
      <c r="G222" s="12"/>
    </row>
    <row r="223" spans="2:7" s="1" customFormat="1" x14ac:dyDescent="0.3">
      <c r="B223" s="17"/>
      <c r="C223" s="11"/>
      <c r="D223" s="11"/>
      <c r="E223" s="11"/>
      <c r="F223" s="12"/>
      <c r="G223" s="12"/>
    </row>
    <row r="224" spans="2:7" s="1" customFormat="1" x14ac:dyDescent="0.3">
      <c r="B224" s="17"/>
      <c r="C224" s="11"/>
      <c r="D224" s="11"/>
      <c r="E224" s="11"/>
      <c r="F224" s="12"/>
      <c r="G224" s="12"/>
    </row>
    <row r="225" spans="2:7" s="1" customFormat="1" x14ac:dyDescent="0.3">
      <c r="B225" s="17"/>
      <c r="C225" s="11"/>
      <c r="D225" s="11"/>
      <c r="E225" s="11"/>
      <c r="F225" s="12"/>
      <c r="G225" s="12"/>
    </row>
    <row r="226" spans="2:7" s="1" customFormat="1" x14ac:dyDescent="0.3">
      <c r="B226" s="17"/>
      <c r="C226" s="11"/>
      <c r="D226" s="11"/>
      <c r="E226" s="11"/>
      <c r="F226" s="12"/>
      <c r="G226" s="12"/>
    </row>
    <row r="227" spans="2:7" s="1" customFormat="1" x14ac:dyDescent="0.3">
      <c r="B227" s="17"/>
      <c r="C227" s="11"/>
      <c r="D227" s="11"/>
      <c r="E227" s="11"/>
      <c r="F227" s="12"/>
      <c r="G227" s="12"/>
    </row>
    <row r="228" spans="2:7" s="1" customFormat="1" x14ac:dyDescent="0.3">
      <c r="B228" s="17"/>
      <c r="C228" s="11"/>
      <c r="D228" s="11"/>
      <c r="E228" s="11"/>
      <c r="F228" s="12"/>
      <c r="G228" s="12"/>
    </row>
    <row r="229" spans="2:7" s="1" customFormat="1" x14ac:dyDescent="0.3">
      <c r="B229" s="17"/>
      <c r="C229" s="11"/>
      <c r="D229" s="11"/>
      <c r="E229" s="11"/>
      <c r="F229" s="12"/>
      <c r="G229" s="12"/>
    </row>
    <row r="230" spans="2:7" s="1" customFormat="1" x14ac:dyDescent="0.3">
      <c r="B230" s="17"/>
      <c r="C230" s="11"/>
      <c r="D230" s="11"/>
      <c r="E230" s="11"/>
      <c r="F230" s="12"/>
      <c r="G230" s="12"/>
    </row>
    <row r="231" spans="2:7" s="1" customFormat="1" x14ac:dyDescent="0.3">
      <c r="B231" s="17"/>
      <c r="C231" s="11"/>
      <c r="D231" s="11"/>
      <c r="E231" s="11"/>
      <c r="F231" s="12"/>
      <c r="G231" s="12"/>
    </row>
    <row r="232" spans="2:7" s="1" customFormat="1" x14ac:dyDescent="0.3">
      <c r="B232" s="17"/>
      <c r="C232" s="11"/>
      <c r="D232" s="11"/>
      <c r="E232" s="11"/>
      <c r="F232" s="12"/>
      <c r="G232" s="12"/>
    </row>
    <row r="233" spans="2:7" s="1" customFormat="1" x14ac:dyDescent="0.3">
      <c r="B233" s="17"/>
      <c r="C233" s="11"/>
      <c r="D233" s="11"/>
      <c r="E233" s="11"/>
      <c r="F233" s="12"/>
      <c r="G233" s="12"/>
    </row>
    <row r="234" spans="2:7" s="1" customFormat="1" x14ac:dyDescent="0.3">
      <c r="B234" s="17"/>
      <c r="C234" s="11"/>
      <c r="D234" s="11"/>
      <c r="E234" s="11"/>
      <c r="F234" s="12"/>
      <c r="G234" s="12"/>
    </row>
    <row r="235" spans="2:7" s="1" customFormat="1" x14ac:dyDescent="0.3">
      <c r="B235" s="17"/>
      <c r="C235" s="11"/>
      <c r="D235" s="11"/>
      <c r="E235" s="11"/>
      <c r="F235" s="12"/>
      <c r="G235" s="12"/>
    </row>
    <row r="236" spans="2:7" s="1" customFormat="1" x14ac:dyDescent="0.3">
      <c r="B236" s="17"/>
      <c r="C236" s="11"/>
      <c r="D236" s="11"/>
      <c r="E236" s="11"/>
      <c r="F236" s="12"/>
      <c r="G236" s="12"/>
    </row>
    <row r="237" spans="2:7" s="1" customFormat="1" x14ac:dyDescent="0.3">
      <c r="B237" s="17"/>
      <c r="C237" s="11"/>
      <c r="D237" s="11"/>
      <c r="E237" s="11"/>
      <c r="F237" s="12"/>
      <c r="G237" s="12"/>
    </row>
    <row r="238" spans="2:7" s="1" customFormat="1" x14ac:dyDescent="0.3">
      <c r="B238" s="17"/>
      <c r="C238" s="11"/>
      <c r="D238" s="11"/>
      <c r="E238" s="11"/>
      <c r="F238" s="12"/>
      <c r="G238" s="12"/>
    </row>
    <row r="239" spans="2:7" s="1" customFormat="1" x14ac:dyDescent="0.3">
      <c r="B239" s="17"/>
      <c r="C239" s="11"/>
      <c r="D239" s="11"/>
      <c r="E239" s="11"/>
      <c r="F239" s="12"/>
      <c r="G239" s="12"/>
    </row>
    <row r="240" spans="2:7" s="1" customFormat="1" x14ac:dyDescent="0.3">
      <c r="B240" s="17"/>
      <c r="C240" s="11"/>
      <c r="D240" s="11"/>
      <c r="E240" s="11"/>
      <c r="F240" s="12"/>
      <c r="G240" s="12"/>
    </row>
    <row r="241" spans="2:7" s="1" customFormat="1" x14ac:dyDescent="0.3">
      <c r="B241" s="17"/>
      <c r="C241" s="11"/>
      <c r="D241" s="11"/>
      <c r="E241" s="11"/>
      <c r="F241" s="12"/>
      <c r="G241" s="12"/>
    </row>
    <row r="242" spans="2:7" s="1" customFormat="1" x14ac:dyDescent="0.3">
      <c r="B242" s="17"/>
      <c r="C242" s="11"/>
      <c r="D242" s="11"/>
      <c r="E242" s="11"/>
      <c r="F242" s="12"/>
      <c r="G242" s="12"/>
    </row>
    <row r="243" spans="2:7" s="1" customFormat="1" x14ac:dyDescent="0.3">
      <c r="B243" s="17"/>
      <c r="C243" s="11"/>
      <c r="D243" s="11"/>
      <c r="E243" s="11"/>
      <c r="F243" s="12"/>
      <c r="G243" s="12"/>
    </row>
    <row r="244" spans="2:7" s="1" customFormat="1" x14ac:dyDescent="0.3">
      <c r="B244" s="17"/>
      <c r="C244" s="11"/>
      <c r="D244" s="11"/>
      <c r="E244" s="11"/>
      <c r="F244" s="12"/>
      <c r="G244" s="12"/>
    </row>
    <row r="245" spans="2:7" s="1" customFormat="1" x14ac:dyDescent="0.3">
      <c r="B245" s="17"/>
      <c r="C245" s="11"/>
      <c r="D245" s="11"/>
      <c r="E245" s="11"/>
      <c r="F245" s="12"/>
      <c r="G245" s="12"/>
    </row>
    <row r="246" spans="2:7" s="1" customFormat="1" x14ac:dyDescent="0.3">
      <c r="B246" s="17"/>
      <c r="C246" s="11"/>
      <c r="D246" s="11"/>
      <c r="E246" s="11"/>
      <c r="F246" s="12"/>
      <c r="G246" s="12"/>
    </row>
    <row r="247" spans="2:7" s="1" customFormat="1" x14ac:dyDescent="0.3">
      <c r="B247" s="17"/>
      <c r="C247" s="11"/>
      <c r="D247" s="11"/>
      <c r="E247" s="11"/>
      <c r="F247" s="12"/>
      <c r="G247" s="12"/>
    </row>
    <row r="248" spans="2:7" s="1" customFormat="1" x14ac:dyDescent="0.3">
      <c r="B248" s="17"/>
      <c r="C248" s="11"/>
      <c r="D248" s="11"/>
      <c r="E248" s="11"/>
      <c r="F248" s="12"/>
      <c r="G248" s="12"/>
    </row>
    <row r="249" spans="2:7" s="1" customFormat="1" x14ac:dyDescent="0.3">
      <c r="B249" s="17"/>
      <c r="C249" s="11"/>
      <c r="D249" s="11"/>
      <c r="E249" s="11"/>
      <c r="F249" s="12"/>
      <c r="G249" s="12"/>
    </row>
    <row r="250" spans="2:7" s="1" customFormat="1" x14ac:dyDescent="0.3">
      <c r="B250" s="17"/>
      <c r="C250" s="11"/>
      <c r="D250" s="11"/>
      <c r="E250" s="11"/>
      <c r="F250" s="12"/>
      <c r="G250" s="12"/>
    </row>
    <row r="251" spans="2:7" s="1" customFormat="1" x14ac:dyDescent="0.3">
      <c r="B251" s="17"/>
      <c r="C251" s="11"/>
      <c r="D251" s="11"/>
      <c r="E251" s="11"/>
      <c r="F251" s="12"/>
      <c r="G251" s="12"/>
    </row>
    <row r="252" spans="2:7" s="1" customFormat="1" x14ac:dyDescent="0.3">
      <c r="B252" s="17"/>
      <c r="C252" s="11"/>
      <c r="D252" s="11"/>
      <c r="E252" s="11"/>
      <c r="F252" s="12"/>
      <c r="G252" s="12"/>
    </row>
    <row r="253" spans="2:7" s="1" customFormat="1" x14ac:dyDescent="0.3">
      <c r="B253" s="17"/>
      <c r="C253" s="11"/>
      <c r="D253" s="11"/>
      <c r="E253" s="11"/>
      <c r="F253" s="12"/>
      <c r="G253" s="12"/>
    </row>
    <row r="254" spans="2:7" s="1" customFormat="1" x14ac:dyDescent="0.3">
      <c r="B254" s="17"/>
      <c r="C254" s="11"/>
      <c r="D254" s="11"/>
      <c r="E254" s="11"/>
      <c r="F254" s="12"/>
      <c r="G254" s="12"/>
    </row>
    <row r="255" spans="2:7" s="1" customFormat="1" x14ac:dyDescent="0.3">
      <c r="B255" s="17"/>
      <c r="C255" s="11"/>
      <c r="D255" s="11"/>
      <c r="E255" s="11"/>
      <c r="F255" s="12"/>
      <c r="G255" s="12"/>
    </row>
    <row r="256" spans="2:7" s="1" customFormat="1" x14ac:dyDescent="0.3">
      <c r="B256" s="17"/>
      <c r="C256" s="11"/>
      <c r="D256" s="11"/>
      <c r="E256" s="11"/>
      <c r="F256" s="12"/>
      <c r="G256" s="12"/>
    </row>
    <row r="257" spans="2:7" s="1" customFormat="1" x14ac:dyDescent="0.3">
      <c r="B257" s="17"/>
      <c r="C257" s="11"/>
      <c r="D257" s="11"/>
      <c r="E257" s="11"/>
      <c r="F257" s="12"/>
      <c r="G257" s="12"/>
    </row>
    <row r="258" spans="2:7" s="1" customFormat="1" x14ac:dyDescent="0.3">
      <c r="B258" s="17"/>
      <c r="C258" s="11"/>
      <c r="D258" s="11"/>
      <c r="E258" s="11"/>
      <c r="F258" s="12"/>
      <c r="G258" s="12"/>
    </row>
    <row r="259" spans="2:7" s="1" customFormat="1" x14ac:dyDescent="0.3">
      <c r="B259" s="17"/>
      <c r="C259" s="11"/>
      <c r="D259" s="11"/>
      <c r="E259" s="11"/>
      <c r="F259" s="12"/>
      <c r="G259" s="12"/>
    </row>
    <row r="260" spans="2:7" s="1" customFormat="1" x14ac:dyDescent="0.3">
      <c r="B260" s="17"/>
      <c r="C260" s="11"/>
      <c r="D260" s="11"/>
      <c r="E260" s="11"/>
      <c r="F260" s="12"/>
      <c r="G260" s="12"/>
    </row>
    <row r="261" spans="2:7" s="1" customFormat="1" x14ac:dyDescent="0.3">
      <c r="B261" s="17"/>
      <c r="C261" s="11"/>
      <c r="D261" s="11"/>
      <c r="E261" s="11"/>
      <c r="F261" s="12"/>
      <c r="G261" s="12"/>
    </row>
    <row r="262" spans="2:7" s="1" customFormat="1" x14ac:dyDescent="0.3">
      <c r="B262" s="17"/>
      <c r="C262" s="11"/>
      <c r="D262" s="11"/>
      <c r="E262" s="11"/>
      <c r="F262" s="12"/>
      <c r="G262" s="12"/>
    </row>
    <row r="263" spans="2:7" s="1" customFormat="1" x14ac:dyDescent="0.3">
      <c r="B263" s="17"/>
      <c r="C263" s="11"/>
      <c r="D263" s="11"/>
      <c r="E263" s="11"/>
      <c r="F263" s="12"/>
      <c r="G263" s="12"/>
    </row>
    <row r="264" spans="2:7" s="1" customFormat="1" x14ac:dyDescent="0.3">
      <c r="B264" s="17"/>
      <c r="C264" s="11"/>
      <c r="D264" s="11"/>
      <c r="E264" s="11"/>
      <c r="F264" s="12"/>
      <c r="G264" s="12"/>
    </row>
    <row r="265" spans="2:7" s="1" customFormat="1" x14ac:dyDescent="0.3">
      <c r="B265" s="17"/>
      <c r="C265" s="11"/>
      <c r="D265" s="11"/>
      <c r="E265" s="11"/>
      <c r="F265" s="12"/>
      <c r="G265" s="12"/>
    </row>
    <row r="266" spans="2:7" s="1" customFormat="1" x14ac:dyDescent="0.3">
      <c r="B266" s="17"/>
      <c r="C266" s="11"/>
      <c r="D266" s="11"/>
      <c r="E266" s="11"/>
      <c r="F266" s="12"/>
      <c r="G266" s="12"/>
    </row>
    <row r="267" spans="2:7" s="1" customFormat="1" x14ac:dyDescent="0.3">
      <c r="B267" s="17"/>
      <c r="C267" s="11"/>
      <c r="D267" s="11"/>
      <c r="E267" s="11"/>
      <c r="F267" s="12"/>
      <c r="G267" s="12"/>
    </row>
    <row r="268" spans="2:7" s="1" customFormat="1" x14ac:dyDescent="0.3">
      <c r="B268" s="17"/>
      <c r="C268" s="11"/>
      <c r="D268" s="11"/>
      <c r="E268" s="11"/>
      <c r="F268" s="12"/>
      <c r="G268" s="12"/>
    </row>
    <row r="269" spans="2:7" s="1" customFormat="1" x14ac:dyDescent="0.3">
      <c r="B269" s="17"/>
      <c r="C269" s="11"/>
      <c r="D269" s="11"/>
      <c r="E269" s="11"/>
      <c r="F269" s="12"/>
      <c r="G269" s="12"/>
    </row>
    <row r="270" spans="2:7" s="1" customFormat="1" x14ac:dyDescent="0.3">
      <c r="B270" s="17"/>
      <c r="C270" s="11"/>
      <c r="D270" s="11"/>
      <c r="E270" s="11"/>
      <c r="F270" s="12"/>
      <c r="G270" s="12"/>
    </row>
    <row r="271" spans="2:7" s="1" customFormat="1" x14ac:dyDescent="0.3">
      <c r="B271" s="17"/>
      <c r="C271" s="11"/>
      <c r="D271" s="11"/>
      <c r="E271" s="11"/>
      <c r="F271" s="12"/>
      <c r="G271" s="12"/>
    </row>
    <row r="272" spans="2:7" s="1" customFormat="1" x14ac:dyDescent="0.3">
      <c r="B272" s="17"/>
      <c r="C272" s="11"/>
      <c r="D272" s="11"/>
      <c r="E272" s="11"/>
      <c r="F272" s="12"/>
      <c r="G272" s="12"/>
    </row>
    <row r="273" spans="2:7" s="1" customFormat="1" x14ac:dyDescent="0.3">
      <c r="B273" s="17"/>
      <c r="C273" s="11"/>
      <c r="D273" s="11"/>
      <c r="E273" s="11"/>
      <c r="F273" s="12"/>
      <c r="G273" s="12"/>
    </row>
    <row r="274" spans="2:7" s="1" customFormat="1" x14ac:dyDescent="0.3">
      <c r="B274" s="17"/>
      <c r="C274" s="11"/>
      <c r="D274" s="11"/>
      <c r="E274" s="11"/>
      <c r="F274" s="12"/>
      <c r="G274" s="12"/>
    </row>
    <row r="275" spans="2:7" s="1" customFormat="1" x14ac:dyDescent="0.3">
      <c r="B275" s="17"/>
      <c r="C275" s="11"/>
      <c r="D275" s="11"/>
      <c r="E275" s="11"/>
      <c r="F275" s="12"/>
      <c r="G275" s="12"/>
    </row>
    <row r="276" spans="2:7" s="1" customFormat="1" x14ac:dyDescent="0.3">
      <c r="B276" s="17"/>
      <c r="C276" s="11"/>
      <c r="D276" s="11"/>
      <c r="E276" s="11"/>
      <c r="F276" s="12"/>
      <c r="G276" s="12"/>
    </row>
    <row r="277" spans="2:7" s="1" customFormat="1" x14ac:dyDescent="0.3">
      <c r="B277" s="17"/>
      <c r="C277" s="11"/>
      <c r="D277" s="11"/>
      <c r="E277" s="11"/>
      <c r="F277" s="12"/>
      <c r="G277" s="12"/>
    </row>
    <row r="278" spans="2:7" s="1" customFormat="1" x14ac:dyDescent="0.3">
      <c r="B278" s="17"/>
      <c r="C278" s="11"/>
      <c r="D278" s="11"/>
      <c r="E278" s="11"/>
      <c r="F278" s="12"/>
      <c r="G278" s="12"/>
    </row>
    <row r="279" spans="2:7" s="1" customFormat="1" x14ac:dyDescent="0.3">
      <c r="B279" s="17"/>
      <c r="C279" s="11"/>
      <c r="D279" s="11"/>
      <c r="E279" s="11"/>
      <c r="F279" s="12"/>
      <c r="G279" s="12"/>
    </row>
    <row r="280" spans="2:7" s="1" customFormat="1" x14ac:dyDescent="0.3">
      <c r="B280" s="17"/>
      <c r="C280" s="11"/>
      <c r="D280" s="11"/>
      <c r="E280" s="11"/>
      <c r="F280" s="12"/>
      <c r="G280" s="12"/>
    </row>
    <row r="281" spans="2:7" s="1" customFormat="1" x14ac:dyDescent="0.3">
      <c r="B281" s="17"/>
      <c r="C281" s="11"/>
      <c r="D281" s="11"/>
      <c r="E281" s="11"/>
      <c r="F281" s="12"/>
      <c r="G281" s="12"/>
    </row>
    <row r="282" spans="2:7" s="1" customFormat="1" x14ac:dyDescent="0.3">
      <c r="B282" s="17"/>
      <c r="C282" s="11"/>
      <c r="D282" s="11"/>
      <c r="E282" s="11"/>
      <c r="F282" s="12"/>
      <c r="G282" s="12"/>
    </row>
    <row r="283" spans="2:7" s="1" customFormat="1" x14ac:dyDescent="0.3">
      <c r="B283" s="17"/>
      <c r="C283" s="11"/>
      <c r="D283" s="11"/>
      <c r="E283" s="11"/>
      <c r="F283" s="12"/>
      <c r="G283" s="12"/>
    </row>
    <row r="284" spans="2:7" s="1" customFormat="1" x14ac:dyDescent="0.3">
      <c r="B284" s="17"/>
      <c r="C284" s="11"/>
      <c r="D284" s="11"/>
      <c r="E284" s="11"/>
      <c r="F284" s="12"/>
      <c r="G284" s="12"/>
    </row>
    <row r="285" spans="2:7" s="1" customFormat="1" x14ac:dyDescent="0.3">
      <c r="B285" s="17"/>
      <c r="C285" s="11"/>
      <c r="D285" s="11"/>
      <c r="E285" s="11"/>
      <c r="F285" s="12"/>
      <c r="G285" s="12"/>
    </row>
    <row r="286" spans="2:7" s="1" customFormat="1" x14ac:dyDescent="0.3">
      <c r="B286" s="17"/>
      <c r="C286" s="11"/>
      <c r="D286" s="11"/>
      <c r="E286" s="11"/>
      <c r="F286" s="12"/>
      <c r="G286" s="12"/>
    </row>
    <row r="287" spans="2:7" s="1" customFormat="1" x14ac:dyDescent="0.3">
      <c r="B287" s="17"/>
      <c r="C287" s="11"/>
      <c r="D287" s="11"/>
      <c r="E287" s="11"/>
      <c r="F287" s="12"/>
      <c r="G287" s="12"/>
    </row>
    <row r="288" spans="2:7" s="1" customFormat="1" x14ac:dyDescent="0.3">
      <c r="B288" s="17"/>
      <c r="C288" s="11"/>
      <c r="D288" s="11"/>
      <c r="E288" s="11"/>
      <c r="F288" s="12"/>
      <c r="G288" s="12"/>
    </row>
    <row r="289" spans="2:7" s="1" customFormat="1" x14ac:dyDescent="0.3">
      <c r="B289" s="17"/>
      <c r="C289" s="11"/>
      <c r="D289" s="11"/>
      <c r="E289" s="11"/>
      <c r="F289" s="12"/>
      <c r="G289" s="12"/>
    </row>
    <row r="290" spans="2:7" s="1" customFormat="1" x14ac:dyDescent="0.3">
      <c r="B290" s="17"/>
      <c r="C290" s="11"/>
      <c r="D290" s="11"/>
      <c r="E290" s="11"/>
      <c r="F290" s="12"/>
      <c r="G290" s="12"/>
    </row>
    <row r="291" spans="2:7" s="1" customFormat="1" x14ac:dyDescent="0.3">
      <c r="B291" s="17"/>
      <c r="C291" s="11"/>
      <c r="D291" s="11"/>
      <c r="E291" s="11"/>
      <c r="F291" s="12"/>
      <c r="G291" s="12"/>
    </row>
    <row r="292" spans="2:7" s="1" customFormat="1" x14ac:dyDescent="0.3">
      <c r="B292" s="17"/>
      <c r="C292" s="11"/>
      <c r="D292" s="11"/>
      <c r="E292" s="11"/>
      <c r="F292" s="12"/>
      <c r="G292" s="12"/>
    </row>
    <row r="293" spans="2:7" s="1" customFormat="1" x14ac:dyDescent="0.3">
      <c r="B293" s="17"/>
      <c r="C293" s="11"/>
      <c r="D293" s="11"/>
      <c r="E293" s="11"/>
      <c r="F293" s="12"/>
      <c r="G293" s="12"/>
    </row>
    <row r="294" spans="2:7" s="1" customFormat="1" x14ac:dyDescent="0.3">
      <c r="B294" s="17"/>
      <c r="C294" s="11"/>
      <c r="D294" s="11"/>
      <c r="E294" s="11"/>
      <c r="F294" s="12"/>
      <c r="G294" s="12"/>
    </row>
    <row r="295" spans="2:7" s="1" customFormat="1" x14ac:dyDescent="0.3">
      <c r="B295" s="17"/>
      <c r="C295" s="11"/>
      <c r="D295" s="11"/>
      <c r="E295" s="11"/>
      <c r="F295" s="12"/>
      <c r="G295" s="12"/>
    </row>
    <row r="296" spans="2:7" s="1" customFormat="1" x14ac:dyDescent="0.3">
      <c r="B296" s="17"/>
      <c r="C296" s="11"/>
      <c r="D296" s="11"/>
      <c r="E296" s="11"/>
      <c r="F296" s="12"/>
      <c r="G296" s="12"/>
    </row>
    <row r="297" spans="2:7" s="1" customFormat="1" x14ac:dyDescent="0.3">
      <c r="B297" s="17"/>
      <c r="C297" s="11"/>
      <c r="D297" s="11"/>
      <c r="E297" s="11"/>
      <c r="F297" s="12"/>
      <c r="G297" s="12"/>
    </row>
    <row r="298" spans="2:7" s="1" customFormat="1" x14ac:dyDescent="0.3">
      <c r="B298" s="17"/>
      <c r="C298" s="11"/>
      <c r="D298" s="11"/>
      <c r="E298" s="11"/>
      <c r="F298" s="12"/>
      <c r="G298" s="12"/>
    </row>
    <row r="299" spans="2:7" s="1" customFormat="1" x14ac:dyDescent="0.3">
      <c r="B299" s="17"/>
      <c r="C299" s="11"/>
      <c r="D299" s="11"/>
      <c r="E299" s="11"/>
      <c r="F299" s="12"/>
      <c r="G299" s="12"/>
    </row>
    <row r="300" spans="2:7" s="1" customFormat="1" x14ac:dyDescent="0.3">
      <c r="B300" s="17"/>
      <c r="C300" s="11"/>
      <c r="D300" s="11"/>
      <c r="E300" s="11"/>
      <c r="F300" s="12"/>
      <c r="G300" s="12"/>
    </row>
    <row r="301" spans="2:7" s="1" customFormat="1" x14ac:dyDescent="0.3">
      <c r="B301" s="17"/>
      <c r="C301" s="11"/>
      <c r="D301" s="11"/>
      <c r="E301" s="11"/>
      <c r="F301" s="12"/>
      <c r="G301" s="12"/>
    </row>
    <row r="302" spans="2:7" s="1" customFormat="1" x14ac:dyDescent="0.3">
      <c r="B302" s="17"/>
      <c r="C302" s="11"/>
      <c r="D302" s="11"/>
      <c r="E302" s="11"/>
      <c r="F302" s="12"/>
      <c r="G302" s="12"/>
    </row>
    <row r="303" spans="2:7" s="1" customFormat="1" x14ac:dyDescent="0.3">
      <c r="B303" s="17"/>
      <c r="C303" s="11"/>
      <c r="D303" s="11"/>
      <c r="E303" s="11"/>
      <c r="F303" s="12"/>
      <c r="G303" s="12"/>
    </row>
    <row r="304" spans="2:7" s="1" customFormat="1" x14ac:dyDescent="0.3">
      <c r="B304" s="17"/>
      <c r="C304" s="11"/>
      <c r="D304" s="11"/>
      <c r="E304" s="11"/>
      <c r="F304" s="12"/>
      <c r="G304" s="12"/>
    </row>
    <row r="305" spans="2:7" s="1" customFormat="1" x14ac:dyDescent="0.3">
      <c r="B305" s="17"/>
      <c r="C305" s="11"/>
      <c r="D305" s="11"/>
      <c r="E305" s="11"/>
      <c r="F305" s="12"/>
      <c r="G305" s="12"/>
    </row>
    <row r="306" spans="2:7" s="1" customFormat="1" x14ac:dyDescent="0.3">
      <c r="B306" s="17"/>
      <c r="C306" s="11"/>
      <c r="D306" s="11"/>
      <c r="E306" s="11"/>
      <c r="F306" s="12"/>
      <c r="G306" s="12"/>
    </row>
    <row r="307" spans="2:7" s="1" customFormat="1" x14ac:dyDescent="0.3">
      <c r="B307" s="17"/>
      <c r="C307" s="11"/>
      <c r="D307" s="11"/>
      <c r="E307" s="11"/>
      <c r="F307" s="12"/>
      <c r="G307" s="12"/>
    </row>
    <row r="308" spans="2:7" s="1" customFormat="1" x14ac:dyDescent="0.3">
      <c r="B308" s="17"/>
      <c r="C308" s="11"/>
      <c r="D308" s="11"/>
      <c r="E308" s="11"/>
      <c r="F308" s="12"/>
      <c r="G308" s="12"/>
    </row>
    <row r="309" spans="2:7" s="1" customFormat="1" x14ac:dyDescent="0.3">
      <c r="B309" s="17"/>
      <c r="C309" s="11"/>
      <c r="D309" s="11"/>
      <c r="E309" s="11"/>
      <c r="F309" s="12"/>
      <c r="G309" s="12"/>
    </row>
    <row r="310" spans="2:7" s="1" customFormat="1" x14ac:dyDescent="0.3">
      <c r="B310" s="17"/>
      <c r="C310" s="11"/>
      <c r="D310" s="11"/>
      <c r="E310" s="11"/>
      <c r="F310" s="12"/>
      <c r="G310" s="12"/>
    </row>
    <row r="311" spans="2:7" s="1" customFormat="1" x14ac:dyDescent="0.3">
      <c r="B311" s="17"/>
      <c r="C311" s="11"/>
      <c r="D311" s="11"/>
      <c r="E311" s="11"/>
      <c r="F311" s="12"/>
      <c r="G311" s="12"/>
    </row>
    <row r="312" spans="2:7" s="1" customFormat="1" x14ac:dyDescent="0.3">
      <c r="B312" s="17"/>
      <c r="C312" s="11"/>
      <c r="D312" s="11"/>
      <c r="E312" s="11"/>
      <c r="F312" s="12"/>
      <c r="G312" s="12"/>
    </row>
    <row r="313" spans="2:7" s="1" customFormat="1" x14ac:dyDescent="0.3">
      <c r="B313" s="17"/>
      <c r="C313" s="11"/>
      <c r="D313" s="11"/>
      <c r="E313" s="11"/>
      <c r="F313" s="12"/>
      <c r="G313" s="12"/>
    </row>
    <row r="314" spans="2:7" s="1" customFormat="1" x14ac:dyDescent="0.3">
      <c r="B314" s="17"/>
      <c r="C314" s="11"/>
      <c r="D314" s="11"/>
      <c r="E314" s="11"/>
      <c r="F314" s="12"/>
      <c r="G314" s="12"/>
    </row>
    <row r="315" spans="2:7" s="1" customFormat="1" x14ac:dyDescent="0.3">
      <c r="B315" s="17"/>
      <c r="C315" s="11"/>
      <c r="D315" s="11"/>
      <c r="E315" s="11"/>
      <c r="F315" s="12"/>
      <c r="G315" s="12"/>
    </row>
    <row r="316" spans="2:7" s="1" customFormat="1" x14ac:dyDescent="0.3">
      <c r="B316" s="17"/>
      <c r="C316" s="11"/>
      <c r="D316" s="11"/>
      <c r="E316" s="11"/>
      <c r="F316" s="12"/>
      <c r="G316" s="12"/>
    </row>
    <row r="317" spans="2:7" s="1" customFormat="1" x14ac:dyDescent="0.3">
      <c r="B317" s="17"/>
      <c r="C317" s="11"/>
      <c r="D317" s="11"/>
      <c r="E317" s="11"/>
      <c r="F317" s="12"/>
      <c r="G317" s="12"/>
    </row>
    <row r="318" spans="2:7" s="1" customFormat="1" x14ac:dyDescent="0.3">
      <c r="B318" s="17"/>
      <c r="C318" s="11"/>
      <c r="D318" s="11"/>
      <c r="E318" s="11"/>
      <c r="F318" s="12"/>
      <c r="G318" s="12"/>
    </row>
    <row r="319" spans="2:7" s="1" customFormat="1" x14ac:dyDescent="0.3">
      <c r="B319" s="17"/>
      <c r="C319" s="11"/>
      <c r="D319" s="11"/>
      <c r="E319" s="11"/>
      <c r="F319" s="12"/>
      <c r="G319" s="12"/>
    </row>
    <row r="320" spans="2:7" s="1" customFormat="1" x14ac:dyDescent="0.3">
      <c r="B320" s="17"/>
      <c r="C320" s="11"/>
      <c r="D320" s="11"/>
      <c r="E320" s="11"/>
      <c r="F320" s="12"/>
      <c r="G320" s="12"/>
    </row>
    <row r="321" spans="2:7" s="1" customFormat="1" x14ac:dyDescent="0.3">
      <c r="B321" s="17"/>
      <c r="C321" s="11"/>
      <c r="D321" s="11"/>
      <c r="E321" s="11"/>
      <c r="F321" s="12"/>
      <c r="G321" s="12"/>
    </row>
    <row r="322" spans="2:7" s="1" customFormat="1" x14ac:dyDescent="0.3">
      <c r="B322" s="17"/>
      <c r="C322" s="11"/>
      <c r="D322" s="11"/>
      <c r="E322" s="11"/>
      <c r="F322" s="12"/>
      <c r="G322" s="12"/>
    </row>
    <row r="323" spans="2:7" s="1" customFormat="1" x14ac:dyDescent="0.3">
      <c r="B323" s="17"/>
      <c r="C323" s="11"/>
      <c r="D323" s="11"/>
      <c r="E323" s="11"/>
      <c r="F323" s="12"/>
      <c r="G323" s="12"/>
    </row>
    <row r="324" spans="2:7" s="1" customFormat="1" x14ac:dyDescent="0.3">
      <c r="B324" s="17"/>
      <c r="C324" s="11"/>
      <c r="D324" s="11"/>
      <c r="E324" s="11"/>
      <c r="F324" s="12"/>
      <c r="G324" s="12"/>
    </row>
    <row r="325" spans="2:7" s="1" customFormat="1" x14ac:dyDescent="0.3">
      <c r="B325" s="17"/>
      <c r="C325" s="11"/>
      <c r="D325" s="11"/>
      <c r="E325" s="11"/>
      <c r="F325" s="12"/>
      <c r="G325" s="12"/>
    </row>
    <row r="326" spans="2:7" s="1" customFormat="1" x14ac:dyDescent="0.3">
      <c r="B326" s="17"/>
      <c r="C326" s="11"/>
      <c r="D326" s="11"/>
      <c r="E326" s="11"/>
      <c r="F326" s="12"/>
      <c r="G326" s="12"/>
    </row>
    <row r="327" spans="2:7" s="1" customFormat="1" x14ac:dyDescent="0.3">
      <c r="B327" s="17"/>
      <c r="C327" s="11"/>
      <c r="D327" s="11"/>
      <c r="E327" s="11"/>
      <c r="F327" s="12"/>
      <c r="G327" s="12"/>
    </row>
    <row r="328" spans="2:7" s="1" customFormat="1" x14ac:dyDescent="0.3">
      <c r="B328" s="17"/>
      <c r="C328" s="11"/>
      <c r="D328" s="11"/>
      <c r="E328" s="11"/>
      <c r="F328" s="12"/>
      <c r="G328" s="12"/>
    </row>
    <row r="329" spans="2:7" s="1" customFormat="1" x14ac:dyDescent="0.3">
      <c r="B329" s="17"/>
      <c r="C329" s="11"/>
      <c r="D329" s="11"/>
      <c r="E329" s="11"/>
      <c r="F329" s="12"/>
      <c r="G329" s="12"/>
    </row>
    <row r="330" spans="2:7" s="1" customFormat="1" x14ac:dyDescent="0.3">
      <c r="B330" s="17"/>
      <c r="C330" s="11"/>
      <c r="D330" s="11"/>
      <c r="E330" s="11"/>
      <c r="F330" s="12"/>
      <c r="G330" s="12"/>
    </row>
    <row r="331" spans="2:7" s="1" customFormat="1" x14ac:dyDescent="0.3">
      <c r="B331" s="17"/>
      <c r="C331" s="11"/>
      <c r="D331" s="11"/>
      <c r="E331" s="11"/>
      <c r="F331" s="12"/>
      <c r="G331" s="12"/>
    </row>
    <row r="332" spans="2:7" s="1" customFormat="1" x14ac:dyDescent="0.3">
      <c r="B332" s="17"/>
      <c r="C332" s="11"/>
      <c r="D332" s="11"/>
      <c r="E332" s="11"/>
      <c r="F332" s="12"/>
      <c r="G332" s="12"/>
    </row>
    <row r="333" spans="2:7" s="1" customFormat="1" x14ac:dyDescent="0.3">
      <c r="B333" s="17"/>
      <c r="C333" s="11"/>
      <c r="D333" s="11"/>
      <c r="E333" s="11"/>
      <c r="F333" s="12"/>
      <c r="G333" s="12"/>
    </row>
    <row r="334" spans="2:7" s="1" customFormat="1" x14ac:dyDescent="0.3">
      <c r="B334" s="17"/>
      <c r="C334" s="11"/>
      <c r="D334" s="11"/>
      <c r="E334" s="11"/>
      <c r="F334" s="12"/>
      <c r="G334" s="12"/>
    </row>
    <row r="335" spans="2:7" s="1" customFormat="1" x14ac:dyDescent="0.3">
      <c r="B335" s="17"/>
      <c r="C335" s="11"/>
      <c r="D335" s="11"/>
      <c r="E335" s="11"/>
      <c r="F335" s="12"/>
      <c r="G335" s="12"/>
    </row>
    <row r="336" spans="2:7" s="1" customFormat="1" x14ac:dyDescent="0.3">
      <c r="B336" s="17"/>
      <c r="C336" s="11"/>
      <c r="D336" s="11"/>
      <c r="E336" s="11"/>
      <c r="F336" s="12"/>
      <c r="G336" s="12"/>
    </row>
    <row r="337" spans="2:7" s="1" customFormat="1" x14ac:dyDescent="0.3">
      <c r="B337" s="17"/>
      <c r="C337" s="11"/>
      <c r="D337" s="11"/>
      <c r="E337" s="11"/>
      <c r="F337" s="12"/>
      <c r="G337" s="12"/>
    </row>
    <row r="338" spans="2:7" s="1" customFormat="1" x14ac:dyDescent="0.3">
      <c r="B338" s="17"/>
      <c r="C338" s="11"/>
      <c r="D338" s="11"/>
      <c r="E338" s="11"/>
      <c r="F338" s="12"/>
      <c r="G338" s="12"/>
    </row>
    <row r="339" spans="2:7" s="1" customFormat="1" x14ac:dyDescent="0.3">
      <c r="B339" s="17"/>
      <c r="C339" s="11"/>
      <c r="D339" s="11"/>
      <c r="E339" s="11"/>
      <c r="F339" s="12"/>
      <c r="G339" s="12"/>
    </row>
    <row r="340" spans="2:7" s="1" customFormat="1" x14ac:dyDescent="0.3">
      <c r="B340" s="17"/>
      <c r="C340" s="11"/>
      <c r="D340" s="11"/>
      <c r="E340" s="11"/>
      <c r="F340" s="12"/>
      <c r="G340" s="12"/>
    </row>
    <row r="341" spans="2:7" s="1" customFormat="1" x14ac:dyDescent="0.3">
      <c r="B341" s="17"/>
      <c r="C341" s="11"/>
      <c r="D341" s="11"/>
      <c r="E341" s="11"/>
      <c r="F341" s="12"/>
      <c r="G341" s="12"/>
    </row>
    <row r="342" spans="2:7" s="1" customFormat="1" x14ac:dyDescent="0.3">
      <c r="B342" s="17"/>
      <c r="C342" s="11"/>
      <c r="D342" s="11"/>
      <c r="E342" s="11"/>
      <c r="F342" s="12"/>
      <c r="G342" s="12"/>
    </row>
    <row r="343" spans="2:7" s="1" customFormat="1" x14ac:dyDescent="0.3">
      <c r="B343" s="17"/>
      <c r="C343" s="11"/>
      <c r="D343" s="11"/>
      <c r="E343" s="11"/>
      <c r="F343" s="12"/>
      <c r="G343" s="12"/>
    </row>
    <row r="344" spans="2:7" s="1" customFormat="1" x14ac:dyDescent="0.3">
      <c r="B344" s="17"/>
      <c r="C344" s="11"/>
      <c r="D344" s="11"/>
      <c r="E344" s="11"/>
      <c r="F344" s="12"/>
      <c r="G344" s="12"/>
    </row>
    <row r="345" spans="2:7" s="1" customFormat="1" x14ac:dyDescent="0.3">
      <c r="B345" s="17"/>
      <c r="C345" s="11"/>
      <c r="D345" s="11"/>
      <c r="E345" s="11"/>
      <c r="F345" s="12"/>
      <c r="G345" s="12"/>
    </row>
    <row r="346" spans="2:7" s="1" customFormat="1" x14ac:dyDescent="0.3">
      <c r="B346" s="17"/>
      <c r="C346" s="11"/>
      <c r="D346" s="11"/>
      <c r="E346" s="11"/>
      <c r="F346" s="12"/>
      <c r="G346" s="12"/>
    </row>
    <row r="347" spans="2:7" s="1" customFormat="1" x14ac:dyDescent="0.3">
      <c r="B347" s="17"/>
      <c r="C347" s="11"/>
      <c r="D347" s="11"/>
      <c r="E347" s="11"/>
      <c r="F347" s="12"/>
      <c r="G347" s="12"/>
    </row>
    <row r="348" spans="2:7" s="1" customFormat="1" x14ac:dyDescent="0.3">
      <c r="B348" s="17"/>
      <c r="C348" s="11"/>
      <c r="D348" s="11"/>
      <c r="E348" s="11"/>
      <c r="F348" s="12"/>
      <c r="G348" s="12"/>
    </row>
    <row r="349" spans="2:7" s="1" customFormat="1" x14ac:dyDescent="0.3">
      <c r="B349" s="17"/>
      <c r="C349" s="11"/>
      <c r="D349" s="11"/>
      <c r="E349" s="11"/>
      <c r="F349" s="12"/>
      <c r="G349" s="12"/>
    </row>
    <row r="350" spans="2:7" s="1" customFormat="1" x14ac:dyDescent="0.3">
      <c r="B350" s="17"/>
      <c r="C350" s="11"/>
      <c r="D350" s="11"/>
      <c r="E350" s="11"/>
      <c r="F350" s="12"/>
      <c r="G350" s="12"/>
    </row>
    <row r="351" spans="2:7" s="1" customFormat="1" x14ac:dyDescent="0.3">
      <c r="B351" s="17"/>
      <c r="C351" s="11"/>
      <c r="D351" s="11"/>
      <c r="E351" s="11"/>
      <c r="F351" s="12"/>
      <c r="G351" s="12"/>
    </row>
    <row r="352" spans="2:7" s="1" customFormat="1" x14ac:dyDescent="0.3">
      <c r="B352" s="17"/>
      <c r="C352" s="11"/>
      <c r="D352" s="11"/>
      <c r="E352" s="11"/>
      <c r="F352" s="12"/>
      <c r="G352" s="12"/>
    </row>
    <row r="353" spans="2:7" s="1" customFormat="1" x14ac:dyDescent="0.3">
      <c r="B353" s="17"/>
      <c r="C353" s="11"/>
      <c r="D353" s="11"/>
      <c r="E353" s="11"/>
      <c r="F353" s="12"/>
      <c r="G353" s="12"/>
    </row>
    <row r="354" spans="2:7" s="1" customFormat="1" x14ac:dyDescent="0.3">
      <c r="B354" s="17"/>
      <c r="C354" s="11"/>
      <c r="D354" s="11"/>
      <c r="E354" s="11"/>
      <c r="F354" s="12"/>
      <c r="G354" s="12"/>
    </row>
    <row r="355" spans="2:7" s="1" customFormat="1" x14ac:dyDescent="0.3">
      <c r="B355" s="17"/>
      <c r="C355" s="11"/>
      <c r="D355" s="11"/>
      <c r="E355" s="11"/>
      <c r="F355" s="12"/>
      <c r="G355" s="12"/>
    </row>
    <row r="356" spans="2:7" s="1" customFormat="1" x14ac:dyDescent="0.3">
      <c r="B356" s="17"/>
      <c r="C356" s="11"/>
      <c r="D356" s="11"/>
      <c r="E356" s="11"/>
      <c r="F356" s="12"/>
      <c r="G356" s="12"/>
    </row>
    <row r="357" spans="2:7" s="1" customFormat="1" x14ac:dyDescent="0.3">
      <c r="B357" s="17"/>
      <c r="C357" s="11"/>
      <c r="D357" s="11"/>
      <c r="E357" s="11"/>
      <c r="F357" s="12"/>
      <c r="G357" s="12"/>
    </row>
    <row r="358" spans="2:7" x14ac:dyDescent="0.3">
      <c r="B358" s="17"/>
    </row>
  </sheetData>
  <mergeCells count="39">
    <mergeCell ref="B3:I4"/>
    <mergeCell ref="B2:I2"/>
    <mergeCell ref="B8:I8"/>
    <mergeCell ref="B9:I9"/>
    <mergeCell ref="B5:B6"/>
    <mergeCell ref="C5:C7"/>
    <mergeCell ref="E5:E6"/>
    <mergeCell ref="D5:D6"/>
    <mergeCell ref="F5:F6"/>
    <mergeCell ref="G5:G6"/>
    <mergeCell ref="H5:H6"/>
    <mergeCell ref="I5:I6"/>
    <mergeCell ref="F47:I47"/>
    <mergeCell ref="B15:H15"/>
    <mergeCell ref="B39:H39"/>
    <mergeCell ref="B40:H40"/>
    <mergeCell ref="B17:I17"/>
    <mergeCell ref="B38:H38"/>
    <mergeCell ref="B47:D48"/>
    <mergeCell ref="F34:G34"/>
    <mergeCell ref="B37:I37"/>
    <mergeCell ref="B24:H24"/>
    <mergeCell ref="B26:I26"/>
    <mergeCell ref="F20:G20"/>
    <mergeCell ref="B46:D46"/>
    <mergeCell ref="F27:G27"/>
    <mergeCell ref="F22:G22"/>
    <mergeCell ref="B14:H14"/>
    <mergeCell ref="B35:H35"/>
    <mergeCell ref="B36:H36"/>
    <mergeCell ref="F28:G28"/>
    <mergeCell ref="F29:G29"/>
    <mergeCell ref="F30:G30"/>
    <mergeCell ref="F31:G31"/>
    <mergeCell ref="F32:G32"/>
    <mergeCell ref="F33:G33"/>
    <mergeCell ref="F19:G19"/>
    <mergeCell ref="F18:G18"/>
    <mergeCell ref="F21:G21"/>
  </mergeCells>
  <printOptions horizontalCentered="1" verticalCentered="1"/>
  <pageMargins left="0" right="0.11811023622047245" top="0" bottom="0" header="0" footer="0"/>
  <pageSetup scale="50" orientation="portrait" r:id="rId1"/>
  <ignoredErrors>
    <ignoredError sqref="E7:G7 D7" numberStoredAsText="1"/>
    <ignoredError sqref="F28 I3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N357"/>
  <sheetViews>
    <sheetView topLeftCell="A103" workbookViewId="0">
      <selection activeCell="L8" sqref="L8"/>
    </sheetView>
  </sheetViews>
  <sheetFormatPr baseColWidth="10" defaultColWidth="13.85546875" defaultRowHeight="16.5" x14ac:dyDescent="0.3"/>
  <cols>
    <col min="1" max="1" width="5.42578125" style="2" customWidth="1"/>
    <col min="2" max="2" width="10.7109375" style="17" customWidth="1"/>
    <col min="3" max="3" width="35.7109375" style="11" customWidth="1"/>
    <col min="4" max="4" width="20" style="11" customWidth="1"/>
    <col min="5" max="5" width="16.140625" style="11" customWidth="1"/>
    <col min="6" max="6" width="18.5703125" style="12" customWidth="1"/>
    <col min="7" max="7" width="14.28515625" style="12" customWidth="1"/>
    <col min="8" max="8" width="25.140625" style="1" customWidth="1"/>
    <col min="9" max="9" width="24.7109375" style="1" customWidth="1"/>
    <col min="10" max="10" width="5.7109375" style="13" customWidth="1"/>
    <col min="11" max="12" width="5.28515625" style="1" customWidth="1"/>
    <col min="13" max="13" width="13.140625" style="1" bestFit="1" customWidth="1"/>
    <col min="14" max="14" width="5.28515625" style="1" customWidth="1"/>
    <col min="15" max="16" width="4.140625" style="1" customWidth="1"/>
    <col min="17" max="196" width="12.7109375" style="1" customWidth="1"/>
    <col min="197" max="236" width="13.85546875" style="2"/>
    <col min="237" max="237" width="2" style="2" customWidth="1"/>
    <col min="238" max="238" width="10.7109375" style="2" customWidth="1"/>
    <col min="239" max="239" width="53.42578125" style="2" customWidth="1"/>
    <col min="240" max="240" width="26.5703125" style="2" bestFit="1" customWidth="1"/>
    <col min="241" max="241" width="17.42578125" style="2" customWidth="1"/>
    <col min="242" max="242" width="25.140625" style="2" customWidth="1"/>
    <col min="243" max="243" width="23.140625" style="2" customWidth="1"/>
    <col min="244" max="244" width="26.140625" style="2" customWidth="1"/>
    <col min="245" max="250" width="5.28515625" style="2" customWidth="1"/>
    <col min="251" max="252" width="4.140625" style="2" customWidth="1"/>
    <col min="253" max="260" width="5.140625" style="2" customWidth="1"/>
    <col min="261" max="452" width="12.7109375" style="2" customWidth="1"/>
    <col min="453" max="492" width="13.85546875" style="2"/>
    <col min="493" max="493" width="2" style="2" customWidth="1"/>
    <col min="494" max="494" width="10.7109375" style="2" customWidth="1"/>
    <col min="495" max="495" width="53.42578125" style="2" customWidth="1"/>
    <col min="496" max="496" width="26.5703125" style="2" bestFit="1" customWidth="1"/>
    <col min="497" max="497" width="17.42578125" style="2" customWidth="1"/>
    <col min="498" max="498" width="25.140625" style="2" customWidth="1"/>
    <col min="499" max="499" width="23.140625" style="2" customWidth="1"/>
    <col min="500" max="500" width="26.140625" style="2" customWidth="1"/>
    <col min="501" max="506" width="5.28515625" style="2" customWidth="1"/>
    <col min="507" max="508" width="4.140625" style="2" customWidth="1"/>
    <col min="509" max="516" width="5.140625" style="2" customWidth="1"/>
    <col min="517" max="708" width="12.7109375" style="2" customWidth="1"/>
    <col min="709" max="748" width="13.85546875" style="2"/>
    <col min="749" max="749" width="2" style="2" customWidth="1"/>
    <col min="750" max="750" width="10.7109375" style="2" customWidth="1"/>
    <col min="751" max="751" width="53.42578125" style="2" customWidth="1"/>
    <col min="752" max="752" width="26.5703125" style="2" bestFit="1" customWidth="1"/>
    <col min="753" max="753" width="17.42578125" style="2" customWidth="1"/>
    <col min="754" max="754" width="25.140625" style="2" customWidth="1"/>
    <col min="755" max="755" width="23.140625" style="2" customWidth="1"/>
    <col min="756" max="756" width="26.140625" style="2" customWidth="1"/>
    <col min="757" max="762" width="5.28515625" style="2" customWidth="1"/>
    <col min="763" max="764" width="4.140625" style="2" customWidth="1"/>
    <col min="765" max="772" width="5.140625" style="2" customWidth="1"/>
    <col min="773" max="964" width="12.7109375" style="2" customWidth="1"/>
    <col min="965" max="1004" width="13.85546875" style="2"/>
    <col min="1005" max="1005" width="2" style="2" customWidth="1"/>
    <col min="1006" max="1006" width="10.7109375" style="2" customWidth="1"/>
    <col min="1007" max="1007" width="53.42578125" style="2" customWidth="1"/>
    <col min="1008" max="1008" width="26.5703125" style="2" bestFit="1" customWidth="1"/>
    <col min="1009" max="1009" width="17.42578125" style="2" customWidth="1"/>
    <col min="1010" max="1010" width="25.140625" style="2" customWidth="1"/>
    <col min="1011" max="1011" width="23.140625" style="2" customWidth="1"/>
    <col min="1012" max="1012" width="26.140625" style="2" customWidth="1"/>
    <col min="1013" max="1018" width="5.28515625" style="2" customWidth="1"/>
    <col min="1019" max="1020" width="4.140625" style="2" customWidth="1"/>
    <col min="1021" max="1028" width="5.140625" style="2" customWidth="1"/>
    <col min="1029" max="1220" width="12.7109375" style="2" customWidth="1"/>
    <col min="1221" max="1260" width="13.85546875" style="2"/>
    <col min="1261" max="1261" width="2" style="2" customWidth="1"/>
    <col min="1262" max="1262" width="10.7109375" style="2" customWidth="1"/>
    <col min="1263" max="1263" width="53.42578125" style="2" customWidth="1"/>
    <col min="1264" max="1264" width="26.5703125" style="2" bestFit="1" customWidth="1"/>
    <col min="1265" max="1265" width="17.42578125" style="2" customWidth="1"/>
    <col min="1266" max="1266" width="25.140625" style="2" customWidth="1"/>
    <col min="1267" max="1267" width="23.140625" style="2" customWidth="1"/>
    <col min="1268" max="1268" width="26.140625" style="2" customWidth="1"/>
    <col min="1269" max="1274" width="5.28515625" style="2" customWidth="1"/>
    <col min="1275" max="1276" width="4.140625" style="2" customWidth="1"/>
    <col min="1277" max="1284" width="5.140625" style="2" customWidth="1"/>
    <col min="1285" max="1476" width="12.7109375" style="2" customWidth="1"/>
    <col min="1477" max="1516" width="13.85546875" style="2"/>
    <col min="1517" max="1517" width="2" style="2" customWidth="1"/>
    <col min="1518" max="1518" width="10.7109375" style="2" customWidth="1"/>
    <col min="1519" max="1519" width="53.42578125" style="2" customWidth="1"/>
    <col min="1520" max="1520" width="26.5703125" style="2" bestFit="1" customWidth="1"/>
    <col min="1521" max="1521" width="17.42578125" style="2" customWidth="1"/>
    <col min="1522" max="1522" width="25.140625" style="2" customWidth="1"/>
    <col min="1523" max="1523" width="23.140625" style="2" customWidth="1"/>
    <col min="1524" max="1524" width="26.140625" style="2" customWidth="1"/>
    <col min="1525" max="1530" width="5.28515625" style="2" customWidth="1"/>
    <col min="1531" max="1532" width="4.140625" style="2" customWidth="1"/>
    <col min="1533" max="1540" width="5.140625" style="2" customWidth="1"/>
    <col min="1541" max="1732" width="12.7109375" style="2" customWidth="1"/>
    <col min="1733" max="1772" width="13.85546875" style="2"/>
    <col min="1773" max="1773" width="2" style="2" customWidth="1"/>
    <col min="1774" max="1774" width="10.7109375" style="2" customWidth="1"/>
    <col min="1775" max="1775" width="53.42578125" style="2" customWidth="1"/>
    <col min="1776" max="1776" width="26.5703125" style="2" bestFit="1" customWidth="1"/>
    <col min="1777" max="1777" width="17.42578125" style="2" customWidth="1"/>
    <col min="1778" max="1778" width="25.140625" style="2" customWidth="1"/>
    <col min="1779" max="1779" width="23.140625" style="2" customWidth="1"/>
    <col min="1780" max="1780" width="26.140625" style="2" customWidth="1"/>
    <col min="1781" max="1786" width="5.28515625" style="2" customWidth="1"/>
    <col min="1787" max="1788" width="4.140625" style="2" customWidth="1"/>
    <col min="1789" max="1796" width="5.140625" style="2" customWidth="1"/>
    <col min="1797" max="1988" width="12.7109375" style="2" customWidth="1"/>
    <col min="1989" max="2028" width="13.85546875" style="2"/>
    <col min="2029" max="2029" width="2" style="2" customWidth="1"/>
    <col min="2030" max="2030" width="10.7109375" style="2" customWidth="1"/>
    <col min="2031" max="2031" width="53.42578125" style="2" customWidth="1"/>
    <col min="2032" max="2032" width="26.5703125" style="2" bestFit="1" customWidth="1"/>
    <col min="2033" max="2033" width="17.42578125" style="2" customWidth="1"/>
    <col min="2034" max="2034" width="25.140625" style="2" customWidth="1"/>
    <col min="2035" max="2035" width="23.140625" style="2" customWidth="1"/>
    <col min="2036" max="2036" width="26.140625" style="2" customWidth="1"/>
    <col min="2037" max="2042" width="5.28515625" style="2" customWidth="1"/>
    <col min="2043" max="2044" width="4.140625" style="2" customWidth="1"/>
    <col min="2045" max="2052" width="5.140625" style="2" customWidth="1"/>
    <col min="2053" max="2244" width="12.7109375" style="2" customWidth="1"/>
    <col min="2245" max="2284" width="13.85546875" style="2"/>
    <col min="2285" max="2285" width="2" style="2" customWidth="1"/>
    <col min="2286" max="2286" width="10.7109375" style="2" customWidth="1"/>
    <col min="2287" max="2287" width="53.42578125" style="2" customWidth="1"/>
    <col min="2288" max="2288" width="26.5703125" style="2" bestFit="1" customWidth="1"/>
    <col min="2289" max="2289" width="17.42578125" style="2" customWidth="1"/>
    <col min="2290" max="2290" width="25.140625" style="2" customWidth="1"/>
    <col min="2291" max="2291" width="23.140625" style="2" customWidth="1"/>
    <col min="2292" max="2292" width="26.140625" style="2" customWidth="1"/>
    <col min="2293" max="2298" width="5.28515625" style="2" customWidth="1"/>
    <col min="2299" max="2300" width="4.140625" style="2" customWidth="1"/>
    <col min="2301" max="2308" width="5.140625" style="2" customWidth="1"/>
    <col min="2309" max="2500" width="12.7109375" style="2" customWidth="1"/>
    <col min="2501" max="2540" width="13.85546875" style="2"/>
    <col min="2541" max="2541" width="2" style="2" customWidth="1"/>
    <col min="2542" max="2542" width="10.7109375" style="2" customWidth="1"/>
    <col min="2543" max="2543" width="53.42578125" style="2" customWidth="1"/>
    <col min="2544" max="2544" width="26.5703125" style="2" bestFit="1" customWidth="1"/>
    <col min="2545" max="2545" width="17.42578125" style="2" customWidth="1"/>
    <col min="2546" max="2546" width="25.140625" style="2" customWidth="1"/>
    <col min="2547" max="2547" width="23.140625" style="2" customWidth="1"/>
    <col min="2548" max="2548" width="26.140625" style="2" customWidth="1"/>
    <col min="2549" max="2554" width="5.28515625" style="2" customWidth="1"/>
    <col min="2555" max="2556" width="4.140625" style="2" customWidth="1"/>
    <col min="2557" max="2564" width="5.140625" style="2" customWidth="1"/>
    <col min="2565" max="2756" width="12.7109375" style="2" customWidth="1"/>
    <col min="2757" max="2796" width="13.85546875" style="2"/>
    <col min="2797" max="2797" width="2" style="2" customWidth="1"/>
    <col min="2798" max="2798" width="10.7109375" style="2" customWidth="1"/>
    <col min="2799" max="2799" width="53.42578125" style="2" customWidth="1"/>
    <col min="2800" max="2800" width="26.5703125" style="2" bestFit="1" customWidth="1"/>
    <col min="2801" max="2801" width="17.42578125" style="2" customWidth="1"/>
    <col min="2802" max="2802" width="25.140625" style="2" customWidth="1"/>
    <col min="2803" max="2803" width="23.140625" style="2" customWidth="1"/>
    <col min="2804" max="2804" width="26.140625" style="2" customWidth="1"/>
    <col min="2805" max="2810" width="5.28515625" style="2" customWidth="1"/>
    <col min="2811" max="2812" width="4.140625" style="2" customWidth="1"/>
    <col min="2813" max="2820" width="5.140625" style="2" customWidth="1"/>
    <col min="2821" max="3012" width="12.7109375" style="2" customWidth="1"/>
    <col min="3013" max="3052" width="13.85546875" style="2"/>
    <col min="3053" max="3053" width="2" style="2" customWidth="1"/>
    <col min="3054" max="3054" width="10.7109375" style="2" customWidth="1"/>
    <col min="3055" max="3055" width="53.42578125" style="2" customWidth="1"/>
    <col min="3056" max="3056" width="26.5703125" style="2" bestFit="1" customWidth="1"/>
    <col min="3057" max="3057" width="17.42578125" style="2" customWidth="1"/>
    <col min="3058" max="3058" width="25.140625" style="2" customWidth="1"/>
    <col min="3059" max="3059" width="23.140625" style="2" customWidth="1"/>
    <col min="3060" max="3060" width="26.140625" style="2" customWidth="1"/>
    <col min="3061" max="3066" width="5.28515625" style="2" customWidth="1"/>
    <col min="3067" max="3068" width="4.140625" style="2" customWidth="1"/>
    <col min="3069" max="3076" width="5.140625" style="2" customWidth="1"/>
    <col min="3077" max="3268" width="12.7109375" style="2" customWidth="1"/>
    <col min="3269" max="3308" width="13.85546875" style="2"/>
    <col min="3309" max="3309" width="2" style="2" customWidth="1"/>
    <col min="3310" max="3310" width="10.7109375" style="2" customWidth="1"/>
    <col min="3311" max="3311" width="53.42578125" style="2" customWidth="1"/>
    <col min="3312" max="3312" width="26.5703125" style="2" bestFit="1" customWidth="1"/>
    <col min="3313" max="3313" width="17.42578125" style="2" customWidth="1"/>
    <col min="3314" max="3314" width="25.140625" style="2" customWidth="1"/>
    <col min="3315" max="3315" width="23.140625" style="2" customWidth="1"/>
    <col min="3316" max="3316" width="26.140625" style="2" customWidth="1"/>
    <col min="3317" max="3322" width="5.28515625" style="2" customWidth="1"/>
    <col min="3323" max="3324" width="4.140625" style="2" customWidth="1"/>
    <col min="3325" max="3332" width="5.140625" style="2" customWidth="1"/>
    <col min="3333" max="3524" width="12.7109375" style="2" customWidth="1"/>
    <col min="3525" max="3564" width="13.85546875" style="2"/>
    <col min="3565" max="3565" width="2" style="2" customWidth="1"/>
    <col min="3566" max="3566" width="10.7109375" style="2" customWidth="1"/>
    <col min="3567" max="3567" width="53.42578125" style="2" customWidth="1"/>
    <col min="3568" max="3568" width="26.5703125" style="2" bestFit="1" customWidth="1"/>
    <col min="3569" max="3569" width="17.42578125" style="2" customWidth="1"/>
    <col min="3570" max="3570" width="25.140625" style="2" customWidth="1"/>
    <col min="3571" max="3571" width="23.140625" style="2" customWidth="1"/>
    <col min="3572" max="3572" width="26.140625" style="2" customWidth="1"/>
    <col min="3573" max="3578" width="5.28515625" style="2" customWidth="1"/>
    <col min="3579" max="3580" width="4.140625" style="2" customWidth="1"/>
    <col min="3581" max="3588" width="5.140625" style="2" customWidth="1"/>
    <col min="3589" max="3780" width="12.7109375" style="2" customWidth="1"/>
    <col min="3781" max="3820" width="13.85546875" style="2"/>
    <col min="3821" max="3821" width="2" style="2" customWidth="1"/>
    <col min="3822" max="3822" width="10.7109375" style="2" customWidth="1"/>
    <col min="3823" max="3823" width="53.42578125" style="2" customWidth="1"/>
    <col min="3824" max="3824" width="26.5703125" style="2" bestFit="1" customWidth="1"/>
    <col min="3825" max="3825" width="17.42578125" style="2" customWidth="1"/>
    <col min="3826" max="3826" width="25.140625" style="2" customWidth="1"/>
    <col min="3827" max="3827" width="23.140625" style="2" customWidth="1"/>
    <col min="3828" max="3828" width="26.140625" style="2" customWidth="1"/>
    <col min="3829" max="3834" width="5.28515625" style="2" customWidth="1"/>
    <col min="3835" max="3836" width="4.140625" style="2" customWidth="1"/>
    <col min="3837" max="3844" width="5.140625" style="2" customWidth="1"/>
    <col min="3845" max="4036" width="12.7109375" style="2" customWidth="1"/>
    <col min="4037" max="4076" width="13.85546875" style="2"/>
    <col min="4077" max="4077" width="2" style="2" customWidth="1"/>
    <col min="4078" max="4078" width="10.7109375" style="2" customWidth="1"/>
    <col min="4079" max="4079" width="53.42578125" style="2" customWidth="1"/>
    <col min="4080" max="4080" width="26.5703125" style="2" bestFit="1" customWidth="1"/>
    <col min="4081" max="4081" width="17.42578125" style="2" customWidth="1"/>
    <col min="4082" max="4082" width="25.140625" style="2" customWidth="1"/>
    <col min="4083" max="4083" width="23.140625" style="2" customWidth="1"/>
    <col min="4084" max="4084" width="26.140625" style="2" customWidth="1"/>
    <col min="4085" max="4090" width="5.28515625" style="2" customWidth="1"/>
    <col min="4091" max="4092" width="4.140625" style="2" customWidth="1"/>
    <col min="4093" max="4100" width="5.140625" style="2" customWidth="1"/>
    <col min="4101" max="4292" width="12.7109375" style="2" customWidth="1"/>
    <col min="4293" max="4332" width="13.85546875" style="2"/>
    <col min="4333" max="4333" width="2" style="2" customWidth="1"/>
    <col min="4334" max="4334" width="10.7109375" style="2" customWidth="1"/>
    <col min="4335" max="4335" width="53.42578125" style="2" customWidth="1"/>
    <col min="4336" max="4336" width="26.5703125" style="2" bestFit="1" customWidth="1"/>
    <col min="4337" max="4337" width="17.42578125" style="2" customWidth="1"/>
    <col min="4338" max="4338" width="25.140625" style="2" customWidth="1"/>
    <col min="4339" max="4339" width="23.140625" style="2" customWidth="1"/>
    <col min="4340" max="4340" width="26.140625" style="2" customWidth="1"/>
    <col min="4341" max="4346" width="5.28515625" style="2" customWidth="1"/>
    <col min="4347" max="4348" width="4.140625" style="2" customWidth="1"/>
    <col min="4349" max="4356" width="5.140625" style="2" customWidth="1"/>
    <col min="4357" max="4548" width="12.7109375" style="2" customWidth="1"/>
    <col min="4549" max="4588" width="13.85546875" style="2"/>
    <col min="4589" max="4589" width="2" style="2" customWidth="1"/>
    <col min="4590" max="4590" width="10.7109375" style="2" customWidth="1"/>
    <col min="4591" max="4591" width="53.42578125" style="2" customWidth="1"/>
    <col min="4592" max="4592" width="26.5703125" style="2" bestFit="1" customWidth="1"/>
    <col min="4593" max="4593" width="17.42578125" style="2" customWidth="1"/>
    <col min="4594" max="4594" width="25.140625" style="2" customWidth="1"/>
    <col min="4595" max="4595" width="23.140625" style="2" customWidth="1"/>
    <col min="4596" max="4596" width="26.140625" style="2" customWidth="1"/>
    <col min="4597" max="4602" width="5.28515625" style="2" customWidth="1"/>
    <col min="4603" max="4604" width="4.140625" style="2" customWidth="1"/>
    <col min="4605" max="4612" width="5.140625" style="2" customWidth="1"/>
    <col min="4613" max="4804" width="12.7109375" style="2" customWidth="1"/>
    <col min="4805" max="4844" width="13.85546875" style="2"/>
    <col min="4845" max="4845" width="2" style="2" customWidth="1"/>
    <col min="4846" max="4846" width="10.7109375" style="2" customWidth="1"/>
    <col min="4847" max="4847" width="53.42578125" style="2" customWidth="1"/>
    <col min="4848" max="4848" width="26.5703125" style="2" bestFit="1" customWidth="1"/>
    <col min="4849" max="4849" width="17.42578125" style="2" customWidth="1"/>
    <col min="4850" max="4850" width="25.140625" style="2" customWidth="1"/>
    <col min="4851" max="4851" width="23.140625" style="2" customWidth="1"/>
    <col min="4852" max="4852" width="26.140625" style="2" customWidth="1"/>
    <col min="4853" max="4858" width="5.28515625" style="2" customWidth="1"/>
    <col min="4859" max="4860" width="4.140625" style="2" customWidth="1"/>
    <col min="4861" max="4868" width="5.140625" style="2" customWidth="1"/>
    <col min="4869" max="5060" width="12.7109375" style="2" customWidth="1"/>
    <col min="5061" max="5100" width="13.85546875" style="2"/>
    <col min="5101" max="5101" width="2" style="2" customWidth="1"/>
    <col min="5102" max="5102" width="10.7109375" style="2" customWidth="1"/>
    <col min="5103" max="5103" width="53.42578125" style="2" customWidth="1"/>
    <col min="5104" max="5104" width="26.5703125" style="2" bestFit="1" customWidth="1"/>
    <col min="5105" max="5105" width="17.42578125" style="2" customWidth="1"/>
    <col min="5106" max="5106" width="25.140625" style="2" customWidth="1"/>
    <col min="5107" max="5107" width="23.140625" style="2" customWidth="1"/>
    <col min="5108" max="5108" width="26.140625" style="2" customWidth="1"/>
    <col min="5109" max="5114" width="5.28515625" style="2" customWidth="1"/>
    <col min="5115" max="5116" width="4.140625" style="2" customWidth="1"/>
    <col min="5117" max="5124" width="5.140625" style="2" customWidth="1"/>
    <col min="5125" max="5316" width="12.7109375" style="2" customWidth="1"/>
    <col min="5317" max="5356" width="13.85546875" style="2"/>
    <col min="5357" max="5357" width="2" style="2" customWidth="1"/>
    <col min="5358" max="5358" width="10.7109375" style="2" customWidth="1"/>
    <col min="5359" max="5359" width="53.42578125" style="2" customWidth="1"/>
    <col min="5360" max="5360" width="26.5703125" style="2" bestFit="1" customWidth="1"/>
    <col min="5361" max="5361" width="17.42578125" style="2" customWidth="1"/>
    <col min="5362" max="5362" width="25.140625" style="2" customWidth="1"/>
    <col min="5363" max="5363" width="23.140625" style="2" customWidth="1"/>
    <col min="5364" max="5364" width="26.140625" style="2" customWidth="1"/>
    <col min="5365" max="5370" width="5.28515625" style="2" customWidth="1"/>
    <col min="5371" max="5372" width="4.140625" style="2" customWidth="1"/>
    <col min="5373" max="5380" width="5.140625" style="2" customWidth="1"/>
    <col min="5381" max="5572" width="12.7109375" style="2" customWidth="1"/>
    <col min="5573" max="5612" width="13.85546875" style="2"/>
    <col min="5613" max="5613" width="2" style="2" customWidth="1"/>
    <col min="5614" max="5614" width="10.7109375" style="2" customWidth="1"/>
    <col min="5615" max="5615" width="53.42578125" style="2" customWidth="1"/>
    <col min="5616" max="5616" width="26.5703125" style="2" bestFit="1" customWidth="1"/>
    <col min="5617" max="5617" width="17.42578125" style="2" customWidth="1"/>
    <col min="5618" max="5618" width="25.140625" style="2" customWidth="1"/>
    <col min="5619" max="5619" width="23.140625" style="2" customWidth="1"/>
    <col min="5620" max="5620" width="26.140625" style="2" customWidth="1"/>
    <col min="5621" max="5626" width="5.28515625" style="2" customWidth="1"/>
    <col min="5627" max="5628" width="4.140625" style="2" customWidth="1"/>
    <col min="5629" max="5636" width="5.140625" style="2" customWidth="1"/>
    <col min="5637" max="5828" width="12.7109375" style="2" customWidth="1"/>
    <col min="5829" max="5868" width="13.85546875" style="2"/>
    <col min="5869" max="5869" width="2" style="2" customWidth="1"/>
    <col min="5870" max="5870" width="10.7109375" style="2" customWidth="1"/>
    <col min="5871" max="5871" width="53.42578125" style="2" customWidth="1"/>
    <col min="5872" max="5872" width="26.5703125" style="2" bestFit="1" customWidth="1"/>
    <col min="5873" max="5873" width="17.42578125" style="2" customWidth="1"/>
    <col min="5874" max="5874" width="25.140625" style="2" customWidth="1"/>
    <col min="5875" max="5875" width="23.140625" style="2" customWidth="1"/>
    <col min="5876" max="5876" width="26.140625" style="2" customWidth="1"/>
    <col min="5877" max="5882" width="5.28515625" style="2" customWidth="1"/>
    <col min="5883" max="5884" width="4.140625" style="2" customWidth="1"/>
    <col min="5885" max="5892" width="5.140625" style="2" customWidth="1"/>
    <col min="5893" max="6084" width="12.7109375" style="2" customWidth="1"/>
    <col min="6085" max="6124" width="13.85546875" style="2"/>
    <col min="6125" max="6125" width="2" style="2" customWidth="1"/>
    <col min="6126" max="6126" width="10.7109375" style="2" customWidth="1"/>
    <col min="6127" max="6127" width="53.42578125" style="2" customWidth="1"/>
    <col min="6128" max="6128" width="26.5703125" style="2" bestFit="1" customWidth="1"/>
    <col min="6129" max="6129" width="17.42578125" style="2" customWidth="1"/>
    <col min="6130" max="6130" width="25.140625" style="2" customWidth="1"/>
    <col min="6131" max="6131" width="23.140625" style="2" customWidth="1"/>
    <col min="6132" max="6132" width="26.140625" style="2" customWidth="1"/>
    <col min="6133" max="6138" width="5.28515625" style="2" customWidth="1"/>
    <col min="6139" max="6140" width="4.140625" style="2" customWidth="1"/>
    <col min="6141" max="6148" width="5.140625" style="2" customWidth="1"/>
    <col min="6149" max="6340" width="12.7109375" style="2" customWidth="1"/>
    <col min="6341" max="6380" width="13.85546875" style="2"/>
    <col min="6381" max="6381" width="2" style="2" customWidth="1"/>
    <col min="6382" max="6382" width="10.7109375" style="2" customWidth="1"/>
    <col min="6383" max="6383" width="53.42578125" style="2" customWidth="1"/>
    <col min="6384" max="6384" width="26.5703125" style="2" bestFit="1" customWidth="1"/>
    <col min="6385" max="6385" width="17.42578125" style="2" customWidth="1"/>
    <col min="6386" max="6386" width="25.140625" style="2" customWidth="1"/>
    <col min="6387" max="6387" width="23.140625" style="2" customWidth="1"/>
    <col min="6388" max="6388" width="26.140625" style="2" customWidth="1"/>
    <col min="6389" max="6394" width="5.28515625" style="2" customWidth="1"/>
    <col min="6395" max="6396" width="4.140625" style="2" customWidth="1"/>
    <col min="6397" max="6404" width="5.140625" style="2" customWidth="1"/>
    <col min="6405" max="6596" width="12.7109375" style="2" customWidth="1"/>
    <col min="6597" max="6636" width="13.85546875" style="2"/>
    <col min="6637" max="6637" width="2" style="2" customWidth="1"/>
    <col min="6638" max="6638" width="10.7109375" style="2" customWidth="1"/>
    <col min="6639" max="6639" width="53.42578125" style="2" customWidth="1"/>
    <col min="6640" max="6640" width="26.5703125" style="2" bestFit="1" customWidth="1"/>
    <col min="6641" max="6641" width="17.42578125" style="2" customWidth="1"/>
    <col min="6642" max="6642" width="25.140625" style="2" customWidth="1"/>
    <col min="6643" max="6643" width="23.140625" style="2" customWidth="1"/>
    <col min="6644" max="6644" width="26.140625" style="2" customWidth="1"/>
    <col min="6645" max="6650" width="5.28515625" style="2" customWidth="1"/>
    <col min="6651" max="6652" width="4.140625" style="2" customWidth="1"/>
    <col min="6653" max="6660" width="5.140625" style="2" customWidth="1"/>
    <col min="6661" max="6852" width="12.7109375" style="2" customWidth="1"/>
    <col min="6853" max="6892" width="13.85546875" style="2"/>
    <col min="6893" max="6893" width="2" style="2" customWidth="1"/>
    <col min="6894" max="6894" width="10.7109375" style="2" customWidth="1"/>
    <col min="6895" max="6895" width="53.42578125" style="2" customWidth="1"/>
    <col min="6896" max="6896" width="26.5703125" style="2" bestFit="1" customWidth="1"/>
    <col min="6897" max="6897" width="17.42578125" style="2" customWidth="1"/>
    <col min="6898" max="6898" width="25.140625" style="2" customWidth="1"/>
    <col min="6899" max="6899" width="23.140625" style="2" customWidth="1"/>
    <col min="6900" max="6900" width="26.140625" style="2" customWidth="1"/>
    <col min="6901" max="6906" width="5.28515625" style="2" customWidth="1"/>
    <col min="6907" max="6908" width="4.140625" style="2" customWidth="1"/>
    <col min="6909" max="6916" width="5.140625" style="2" customWidth="1"/>
    <col min="6917" max="7108" width="12.7109375" style="2" customWidth="1"/>
    <col min="7109" max="7148" width="13.85546875" style="2"/>
    <col min="7149" max="7149" width="2" style="2" customWidth="1"/>
    <col min="7150" max="7150" width="10.7109375" style="2" customWidth="1"/>
    <col min="7151" max="7151" width="53.42578125" style="2" customWidth="1"/>
    <col min="7152" max="7152" width="26.5703125" style="2" bestFit="1" customWidth="1"/>
    <col min="7153" max="7153" width="17.42578125" style="2" customWidth="1"/>
    <col min="7154" max="7154" width="25.140625" style="2" customWidth="1"/>
    <col min="7155" max="7155" width="23.140625" style="2" customWidth="1"/>
    <col min="7156" max="7156" width="26.140625" style="2" customWidth="1"/>
    <col min="7157" max="7162" width="5.28515625" style="2" customWidth="1"/>
    <col min="7163" max="7164" width="4.140625" style="2" customWidth="1"/>
    <col min="7165" max="7172" width="5.140625" style="2" customWidth="1"/>
    <col min="7173" max="7364" width="12.7109375" style="2" customWidth="1"/>
    <col min="7365" max="7404" width="13.85546875" style="2"/>
    <col min="7405" max="7405" width="2" style="2" customWidth="1"/>
    <col min="7406" max="7406" width="10.7109375" style="2" customWidth="1"/>
    <col min="7407" max="7407" width="53.42578125" style="2" customWidth="1"/>
    <col min="7408" max="7408" width="26.5703125" style="2" bestFit="1" customWidth="1"/>
    <col min="7409" max="7409" width="17.42578125" style="2" customWidth="1"/>
    <col min="7410" max="7410" width="25.140625" style="2" customWidth="1"/>
    <col min="7411" max="7411" width="23.140625" style="2" customWidth="1"/>
    <col min="7412" max="7412" width="26.140625" style="2" customWidth="1"/>
    <col min="7413" max="7418" width="5.28515625" style="2" customWidth="1"/>
    <col min="7419" max="7420" width="4.140625" style="2" customWidth="1"/>
    <col min="7421" max="7428" width="5.140625" style="2" customWidth="1"/>
    <col min="7429" max="7620" width="12.7109375" style="2" customWidth="1"/>
    <col min="7621" max="7660" width="13.85546875" style="2"/>
    <col min="7661" max="7661" width="2" style="2" customWidth="1"/>
    <col min="7662" max="7662" width="10.7109375" style="2" customWidth="1"/>
    <col min="7663" max="7663" width="53.42578125" style="2" customWidth="1"/>
    <col min="7664" max="7664" width="26.5703125" style="2" bestFit="1" customWidth="1"/>
    <col min="7665" max="7665" width="17.42578125" style="2" customWidth="1"/>
    <col min="7666" max="7666" width="25.140625" style="2" customWidth="1"/>
    <col min="7667" max="7667" width="23.140625" style="2" customWidth="1"/>
    <col min="7668" max="7668" width="26.140625" style="2" customWidth="1"/>
    <col min="7669" max="7674" width="5.28515625" style="2" customWidth="1"/>
    <col min="7675" max="7676" width="4.140625" style="2" customWidth="1"/>
    <col min="7677" max="7684" width="5.140625" style="2" customWidth="1"/>
    <col min="7685" max="7876" width="12.7109375" style="2" customWidth="1"/>
    <col min="7877" max="7916" width="13.85546875" style="2"/>
    <col min="7917" max="7917" width="2" style="2" customWidth="1"/>
    <col min="7918" max="7918" width="10.7109375" style="2" customWidth="1"/>
    <col min="7919" max="7919" width="53.42578125" style="2" customWidth="1"/>
    <col min="7920" max="7920" width="26.5703125" style="2" bestFit="1" customWidth="1"/>
    <col min="7921" max="7921" width="17.42578125" style="2" customWidth="1"/>
    <col min="7922" max="7922" width="25.140625" style="2" customWidth="1"/>
    <col min="7923" max="7923" width="23.140625" style="2" customWidth="1"/>
    <col min="7924" max="7924" width="26.140625" style="2" customWidth="1"/>
    <col min="7925" max="7930" width="5.28515625" style="2" customWidth="1"/>
    <col min="7931" max="7932" width="4.140625" style="2" customWidth="1"/>
    <col min="7933" max="7940" width="5.140625" style="2" customWidth="1"/>
    <col min="7941" max="8132" width="12.7109375" style="2" customWidth="1"/>
    <col min="8133" max="8172" width="13.85546875" style="2"/>
    <col min="8173" max="8173" width="2" style="2" customWidth="1"/>
    <col min="8174" max="8174" width="10.7109375" style="2" customWidth="1"/>
    <col min="8175" max="8175" width="53.42578125" style="2" customWidth="1"/>
    <col min="8176" max="8176" width="26.5703125" style="2" bestFit="1" customWidth="1"/>
    <col min="8177" max="8177" width="17.42578125" style="2" customWidth="1"/>
    <col min="8178" max="8178" width="25.140625" style="2" customWidth="1"/>
    <col min="8179" max="8179" width="23.140625" style="2" customWidth="1"/>
    <col min="8180" max="8180" width="26.140625" style="2" customWidth="1"/>
    <col min="8181" max="8186" width="5.28515625" style="2" customWidth="1"/>
    <col min="8187" max="8188" width="4.140625" style="2" customWidth="1"/>
    <col min="8189" max="8196" width="5.140625" style="2" customWidth="1"/>
    <col min="8197" max="8388" width="12.7109375" style="2" customWidth="1"/>
    <col min="8389" max="8428" width="13.85546875" style="2"/>
    <col min="8429" max="8429" width="2" style="2" customWidth="1"/>
    <col min="8430" max="8430" width="10.7109375" style="2" customWidth="1"/>
    <col min="8431" max="8431" width="53.42578125" style="2" customWidth="1"/>
    <col min="8432" max="8432" width="26.5703125" style="2" bestFit="1" customWidth="1"/>
    <col min="8433" max="8433" width="17.42578125" style="2" customWidth="1"/>
    <col min="8434" max="8434" width="25.140625" style="2" customWidth="1"/>
    <col min="8435" max="8435" width="23.140625" style="2" customWidth="1"/>
    <col min="8436" max="8436" width="26.140625" style="2" customWidth="1"/>
    <col min="8437" max="8442" width="5.28515625" style="2" customWidth="1"/>
    <col min="8443" max="8444" width="4.140625" style="2" customWidth="1"/>
    <col min="8445" max="8452" width="5.140625" style="2" customWidth="1"/>
    <col min="8453" max="8644" width="12.7109375" style="2" customWidth="1"/>
    <col min="8645" max="8684" width="13.85546875" style="2"/>
    <col min="8685" max="8685" width="2" style="2" customWidth="1"/>
    <col min="8686" max="8686" width="10.7109375" style="2" customWidth="1"/>
    <col min="8687" max="8687" width="53.42578125" style="2" customWidth="1"/>
    <col min="8688" max="8688" width="26.5703125" style="2" bestFit="1" customWidth="1"/>
    <col min="8689" max="8689" width="17.42578125" style="2" customWidth="1"/>
    <col min="8690" max="8690" width="25.140625" style="2" customWidth="1"/>
    <col min="8691" max="8691" width="23.140625" style="2" customWidth="1"/>
    <col min="8692" max="8692" width="26.140625" style="2" customWidth="1"/>
    <col min="8693" max="8698" width="5.28515625" style="2" customWidth="1"/>
    <col min="8699" max="8700" width="4.140625" style="2" customWidth="1"/>
    <col min="8701" max="8708" width="5.140625" style="2" customWidth="1"/>
    <col min="8709" max="8900" width="12.7109375" style="2" customWidth="1"/>
    <col min="8901" max="8940" width="13.85546875" style="2"/>
    <col min="8941" max="8941" width="2" style="2" customWidth="1"/>
    <col min="8942" max="8942" width="10.7109375" style="2" customWidth="1"/>
    <col min="8943" max="8943" width="53.42578125" style="2" customWidth="1"/>
    <col min="8944" max="8944" width="26.5703125" style="2" bestFit="1" customWidth="1"/>
    <col min="8945" max="8945" width="17.42578125" style="2" customWidth="1"/>
    <col min="8946" max="8946" width="25.140625" style="2" customWidth="1"/>
    <col min="8947" max="8947" width="23.140625" style="2" customWidth="1"/>
    <col min="8948" max="8948" width="26.140625" style="2" customWidth="1"/>
    <col min="8949" max="8954" width="5.28515625" style="2" customWidth="1"/>
    <col min="8955" max="8956" width="4.140625" style="2" customWidth="1"/>
    <col min="8957" max="8964" width="5.140625" style="2" customWidth="1"/>
    <col min="8965" max="9156" width="12.7109375" style="2" customWidth="1"/>
    <col min="9157" max="9196" width="13.85546875" style="2"/>
    <col min="9197" max="9197" width="2" style="2" customWidth="1"/>
    <col min="9198" max="9198" width="10.7109375" style="2" customWidth="1"/>
    <col min="9199" max="9199" width="53.42578125" style="2" customWidth="1"/>
    <col min="9200" max="9200" width="26.5703125" style="2" bestFit="1" customWidth="1"/>
    <col min="9201" max="9201" width="17.42578125" style="2" customWidth="1"/>
    <col min="9202" max="9202" width="25.140625" style="2" customWidth="1"/>
    <col min="9203" max="9203" width="23.140625" style="2" customWidth="1"/>
    <col min="9204" max="9204" width="26.140625" style="2" customWidth="1"/>
    <col min="9205" max="9210" width="5.28515625" style="2" customWidth="1"/>
    <col min="9211" max="9212" width="4.140625" style="2" customWidth="1"/>
    <col min="9213" max="9220" width="5.140625" style="2" customWidth="1"/>
    <col min="9221" max="9412" width="12.7109375" style="2" customWidth="1"/>
    <col min="9413" max="9452" width="13.85546875" style="2"/>
    <col min="9453" max="9453" width="2" style="2" customWidth="1"/>
    <col min="9454" max="9454" width="10.7109375" style="2" customWidth="1"/>
    <col min="9455" max="9455" width="53.42578125" style="2" customWidth="1"/>
    <col min="9456" max="9456" width="26.5703125" style="2" bestFit="1" customWidth="1"/>
    <col min="9457" max="9457" width="17.42578125" style="2" customWidth="1"/>
    <col min="9458" max="9458" width="25.140625" style="2" customWidth="1"/>
    <col min="9459" max="9459" width="23.140625" style="2" customWidth="1"/>
    <col min="9460" max="9460" width="26.140625" style="2" customWidth="1"/>
    <col min="9461" max="9466" width="5.28515625" style="2" customWidth="1"/>
    <col min="9467" max="9468" width="4.140625" style="2" customWidth="1"/>
    <col min="9469" max="9476" width="5.140625" style="2" customWidth="1"/>
    <col min="9477" max="9668" width="12.7109375" style="2" customWidth="1"/>
    <col min="9669" max="9708" width="13.85546875" style="2"/>
    <col min="9709" max="9709" width="2" style="2" customWidth="1"/>
    <col min="9710" max="9710" width="10.7109375" style="2" customWidth="1"/>
    <col min="9711" max="9711" width="53.42578125" style="2" customWidth="1"/>
    <col min="9712" max="9712" width="26.5703125" style="2" bestFit="1" customWidth="1"/>
    <col min="9713" max="9713" width="17.42578125" style="2" customWidth="1"/>
    <col min="9714" max="9714" width="25.140625" style="2" customWidth="1"/>
    <col min="9715" max="9715" width="23.140625" style="2" customWidth="1"/>
    <col min="9716" max="9716" width="26.140625" style="2" customWidth="1"/>
    <col min="9717" max="9722" width="5.28515625" style="2" customWidth="1"/>
    <col min="9723" max="9724" width="4.140625" style="2" customWidth="1"/>
    <col min="9725" max="9732" width="5.140625" style="2" customWidth="1"/>
    <col min="9733" max="9924" width="12.7109375" style="2" customWidth="1"/>
    <col min="9925" max="9964" width="13.85546875" style="2"/>
    <col min="9965" max="9965" width="2" style="2" customWidth="1"/>
    <col min="9966" max="9966" width="10.7109375" style="2" customWidth="1"/>
    <col min="9967" max="9967" width="53.42578125" style="2" customWidth="1"/>
    <col min="9968" max="9968" width="26.5703125" style="2" bestFit="1" customWidth="1"/>
    <col min="9969" max="9969" width="17.42578125" style="2" customWidth="1"/>
    <col min="9970" max="9970" width="25.140625" style="2" customWidth="1"/>
    <col min="9971" max="9971" width="23.140625" style="2" customWidth="1"/>
    <col min="9972" max="9972" width="26.140625" style="2" customWidth="1"/>
    <col min="9973" max="9978" width="5.28515625" style="2" customWidth="1"/>
    <col min="9979" max="9980" width="4.140625" style="2" customWidth="1"/>
    <col min="9981" max="9988" width="5.140625" style="2" customWidth="1"/>
    <col min="9989" max="10180" width="12.7109375" style="2" customWidth="1"/>
    <col min="10181" max="10220" width="13.85546875" style="2"/>
    <col min="10221" max="10221" width="2" style="2" customWidth="1"/>
    <col min="10222" max="10222" width="10.7109375" style="2" customWidth="1"/>
    <col min="10223" max="10223" width="53.42578125" style="2" customWidth="1"/>
    <col min="10224" max="10224" width="26.5703125" style="2" bestFit="1" customWidth="1"/>
    <col min="10225" max="10225" width="17.42578125" style="2" customWidth="1"/>
    <col min="10226" max="10226" width="25.140625" style="2" customWidth="1"/>
    <col min="10227" max="10227" width="23.140625" style="2" customWidth="1"/>
    <col min="10228" max="10228" width="26.140625" style="2" customWidth="1"/>
    <col min="10229" max="10234" width="5.28515625" style="2" customWidth="1"/>
    <col min="10235" max="10236" width="4.140625" style="2" customWidth="1"/>
    <col min="10237" max="10244" width="5.140625" style="2" customWidth="1"/>
    <col min="10245" max="10436" width="12.7109375" style="2" customWidth="1"/>
    <col min="10437" max="10476" width="13.85546875" style="2"/>
    <col min="10477" max="10477" width="2" style="2" customWidth="1"/>
    <col min="10478" max="10478" width="10.7109375" style="2" customWidth="1"/>
    <col min="10479" max="10479" width="53.42578125" style="2" customWidth="1"/>
    <col min="10480" max="10480" width="26.5703125" style="2" bestFit="1" customWidth="1"/>
    <col min="10481" max="10481" width="17.42578125" style="2" customWidth="1"/>
    <col min="10482" max="10482" width="25.140625" style="2" customWidth="1"/>
    <col min="10483" max="10483" width="23.140625" style="2" customWidth="1"/>
    <col min="10484" max="10484" width="26.140625" style="2" customWidth="1"/>
    <col min="10485" max="10490" width="5.28515625" style="2" customWidth="1"/>
    <col min="10491" max="10492" width="4.140625" style="2" customWidth="1"/>
    <col min="10493" max="10500" width="5.140625" style="2" customWidth="1"/>
    <col min="10501" max="10692" width="12.7109375" style="2" customWidth="1"/>
    <col min="10693" max="10732" width="13.85546875" style="2"/>
    <col min="10733" max="10733" width="2" style="2" customWidth="1"/>
    <col min="10734" max="10734" width="10.7109375" style="2" customWidth="1"/>
    <col min="10735" max="10735" width="53.42578125" style="2" customWidth="1"/>
    <col min="10736" max="10736" width="26.5703125" style="2" bestFit="1" customWidth="1"/>
    <col min="10737" max="10737" width="17.42578125" style="2" customWidth="1"/>
    <col min="10738" max="10738" width="25.140625" style="2" customWidth="1"/>
    <col min="10739" max="10739" width="23.140625" style="2" customWidth="1"/>
    <col min="10740" max="10740" width="26.140625" style="2" customWidth="1"/>
    <col min="10741" max="10746" width="5.28515625" style="2" customWidth="1"/>
    <col min="10747" max="10748" width="4.140625" style="2" customWidth="1"/>
    <col min="10749" max="10756" width="5.140625" style="2" customWidth="1"/>
    <col min="10757" max="10948" width="12.7109375" style="2" customWidth="1"/>
    <col min="10949" max="10988" width="13.85546875" style="2"/>
    <col min="10989" max="10989" width="2" style="2" customWidth="1"/>
    <col min="10990" max="10990" width="10.7109375" style="2" customWidth="1"/>
    <col min="10991" max="10991" width="53.42578125" style="2" customWidth="1"/>
    <col min="10992" max="10992" width="26.5703125" style="2" bestFit="1" customWidth="1"/>
    <col min="10993" max="10993" width="17.42578125" style="2" customWidth="1"/>
    <col min="10994" max="10994" width="25.140625" style="2" customWidth="1"/>
    <col min="10995" max="10995" width="23.140625" style="2" customWidth="1"/>
    <col min="10996" max="10996" width="26.140625" style="2" customWidth="1"/>
    <col min="10997" max="11002" width="5.28515625" style="2" customWidth="1"/>
    <col min="11003" max="11004" width="4.140625" style="2" customWidth="1"/>
    <col min="11005" max="11012" width="5.140625" style="2" customWidth="1"/>
    <col min="11013" max="11204" width="12.7109375" style="2" customWidth="1"/>
    <col min="11205" max="11244" width="13.85546875" style="2"/>
    <col min="11245" max="11245" width="2" style="2" customWidth="1"/>
    <col min="11246" max="11246" width="10.7109375" style="2" customWidth="1"/>
    <col min="11247" max="11247" width="53.42578125" style="2" customWidth="1"/>
    <col min="11248" max="11248" width="26.5703125" style="2" bestFit="1" customWidth="1"/>
    <col min="11249" max="11249" width="17.42578125" style="2" customWidth="1"/>
    <col min="11250" max="11250" width="25.140625" style="2" customWidth="1"/>
    <col min="11251" max="11251" width="23.140625" style="2" customWidth="1"/>
    <col min="11252" max="11252" width="26.140625" style="2" customWidth="1"/>
    <col min="11253" max="11258" width="5.28515625" style="2" customWidth="1"/>
    <col min="11259" max="11260" width="4.140625" style="2" customWidth="1"/>
    <col min="11261" max="11268" width="5.140625" style="2" customWidth="1"/>
    <col min="11269" max="11460" width="12.7109375" style="2" customWidth="1"/>
    <col min="11461" max="11500" width="13.85546875" style="2"/>
    <col min="11501" max="11501" width="2" style="2" customWidth="1"/>
    <col min="11502" max="11502" width="10.7109375" style="2" customWidth="1"/>
    <col min="11503" max="11503" width="53.42578125" style="2" customWidth="1"/>
    <col min="11504" max="11504" width="26.5703125" style="2" bestFit="1" customWidth="1"/>
    <col min="11505" max="11505" width="17.42578125" style="2" customWidth="1"/>
    <col min="11506" max="11506" width="25.140625" style="2" customWidth="1"/>
    <col min="11507" max="11507" width="23.140625" style="2" customWidth="1"/>
    <col min="11508" max="11508" width="26.140625" style="2" customWidth="1"/>
    <col min="11509" max="11514" width="5.28515625" style="2" customWidth="1"/>
    <col min="11515" max="11516" width="4.140625" style="2" customWidth="1"/>
    <col min="11517" max="11524" width="5.140625" style="2" customWidth="1"/>
    <col min="11525" max="11716" width="12.7109375" style="2" customWidth="1"/>
    <col min="11717" max="11756" width="13.85546875" style="2"/>
    <col min="11757" max="11757" width="2" style="2" customWidth="1"/>
    <col min="11758" max="11758" width="10.7109375" style="2" customWidth="1"/>
    <col min="11759" max="11759" width="53.42578125" style="2" customWidth="1"/>
    <col min="11760" max="11760" width="26.5703125" style="2" bestFit="1" customWidth="1"/>
    <col min="11761" max="11761" width="17.42578125" style="2" customWidth="1"/>
    <col min="11762" max="11762" width="25.140625" style="2" customWidth="1"/>
    <col min="11763" max="11763" width="23.140625" style="2" customWidth="1"/>
    <col min="11764" max="11764" width="26.140625" style="2" customWidth="1"/>
    <col min="11765" max="11770" width="5.28515625" style="2" customWidth="1"/>
    <col min="11771" max="11772" width="4.140625" style="2" customWidth="1"/>
    <col min="11773" max="11780" width="5.140625" style="2" customWidth="1"/>
    <col min="11781" max="11972" width="12.7109375" style="2" customWidth="1"/>
    <col min="11973" max="12012" width="13.85546875" style="2"/>
    <col min="12013" max="12013" width="2" style="2" customWidth="1"/>
    <col min="12014" max="12014" width="10.7109375" style="2" customWidth="1"/>
    <col min="12015" max="12015" width="53.42578125" style="2" customWidth="1"/>
    <col min="12016" max="12016" width="26.5703125" style="2" bestFit="1" customWidth="1"/>
    <col min="12017" max="12017" width="17.42578125" style="2" customWidth="1"/>
    <col min="12018" max="12018" width="25.140625" style="2" customWidth="1"/>
    <col min="12019" max="12019" width="23.140625" style="2" customWidth="1"/>
    <col min="12020" max="12020" width="26.140625" style="2" customWidth="1"/>
    <col min="12021" max="12026" width="5.28515625" style="2" customWidth="1"/>
    <col min="12027" max="12028" width="4.140625" style="2" customWidth="1"/>
    <col min="12029" max="12036" width="5.140625" style="2" customWidth="1"/>
    <col min="12037" max="12228" width="12.7109375" style="2" customWidth="1"/>
    <col min="12229" max="12268" width="13.85546875" style="2"/>
    <col min="12269" max="12269" width="2" style="2" customWidth="1"/>
    <col min="12270" max="12270" width="10.7109375" style="2" customWidth="1"/>
    <col min="12271" max="12271" width="53.42578125" style="2" customWidth="1"/>
    <col min="12272" max="12272" width="26.5703125" style="2" bestFit="1" customWidth="1"/>
    <col min="12273" max="12273" width="17.42578125" style="2" customWidth="1"/>
    <col min="12274" max="12274" width="25.140625" style="2" customWidth="1"/>
    <col min="12275" max="12275" width="23.140625" style="2" customWidth="1"/>
    <col min="12276" max="12276" width="26.140625" style="2" customWidth="1"/>
    <col min="12277" max="12282" width="5.28515625" style="2" customWidth="1"/>
    <col min="12283" max="12284" width="4.140625" style="2" customWidth="1"/>
    <col min="12285" max="12292" width="5.140625" style="2" customWidth="1"/>
    <col min="12293" max="12484" width="12.7109375" style="2" customWidth="1"/>
    <col min="12485" max="12524" width="13.85546875" style="2"/>
    <col min="12525" max="12525" width="2" style="2" customWidth="1"/>
    <col min="12526" max="12526" width="10.7109375" style="2" customWidth="1"/>
    <col min="12527" max="12527" width="53.42578125" style="2" customWidth="1"/>
    <col min="12528" max="12528" width="26.5703125" style="2" bestFit="1" customWidth="1"/>
    <col min="12529" max="12529" width="17.42578125" style="2" customWidth="1"/>
    <col min="12530" max="12530" width="25.140625" style="2" customWidth="1"/>
    <col min="12531" max="12531" width="23.140625" style="2" customWidth="1"/>
    <col min="12532" max="12532" width="26.140625" style="2" customWidth="1"/>
    <col min="12533" max="12538" width="5.28515625" style="2" customWidth="1"/>
    <col min="12539" max="12540" width="4.140625" style="2" customWidth="1"/>
    <col min="12541" max="12548" width="5.140625" style="2" customWidth="1"/>
    <col min="12549" max="12740" width="12.7109375" style="2" customWidth="1"/>
    <col min="12741" max="12780" width="13.85546875" style="2"/>
    <col min="12781" max="12781" width="2" style="2" customWidth="1"/>
    <col min="12782" max="12782" width="10.7109375" style="2" customWidth="1"/>
    <col min="12783" max="12783" width="53.42578125" style="2" customWidth="1"/>
    <col min="12784" max="12784" width="26.5703125" style="2" bestFit="1" customWidth="1"/>
    <col min="12785" max="12785" width="17.42578125" style="2" customWidth="1"/>
    <col min="12786" max="12786" width="25.140625" style="2" customWidth="1"/>
    <col min="12787" max="12787" width="23.140625" style="2" customWidth="1"/>
    <col min="12788" max="12788" width="26.140625" style="2" customWidth="1"/>
    <col min="12789" max="12794" width="5.28515625" style="2" customWidth="1"/>
    <col min="12795" max="12796" width="4.140625" style="2" customWidth="1"/>
    <col min="12797" max="12804" width="5.140625" style="2" customWidth="1"/>
    <col min="12805" max="12996" width="12.7109375" style="2" customWidth="1"/>
    <col min="12997" max="13036" width="13.85546875" style="2"/>
    <col min="13037" max="13037" width="2" style="2" customWidth="1"/>
    <col min="13038" max="13038" width="10.7109375" style="2" customWidth="1"/>
    <col min="13039" max="13039" width="53.42578125" style="2" customWidth="1"/>
    <col min="13040" max="13040" width="26.5703125" style="2" bestFit="1" customWidth="1"/>
    <col min="13041" max="13041" width="17.42578125" style="2" customWidth="1"/>
    <col min="13042" max="13042" width="25.140625" style="2" customWidth="1"/>
    <col min="13043" max="13043" width="23.140625" style="2" customWidth="1"/>
    <col min="13044" max="13044" width="26.140625" style="2" customWidth="1"/>
    <col min="13045" max="13050" width="5.28515625" style="2" customWidth="1"/>
    <col min="13051" max="13052" width="4.140625" style="2" customWidth="1"/>
    <col min="13053" max="13060" width="5.140625" style="2" customWidth="1"/>
    <col min="13061" max="13252" width="12.7109375" style="2" customWidth="1"/>
    <col min="13253" max="13292" width="13.85546875" style="2"/>
    <col min="13293" max="13293" width="2" style="2" customWidth="1"/>
    <col min="13294" max="13294" width="10.7109375" style="2" customWidth="1"/>
    <col min="13295" max="13295" width="53.42578125" style="2" customWidth="1"/>
    <col min="13296" max="13296" width="26.5703125" style="2" bestFit="1" customWidth="1"/>
    <col min="13297" max="13297" width="17.42578125" style="2" customWidth="1"/>
    <col min="13298" max="13298" width="25.140625" style="2" customWidth="1"/>
    <col min="13299" max="13299" width="23.140625" style="2" customWidth="1"/>
    <col min="13300" max="13300" width="26.140625" style="2" customWidth="1"/>
    <col min="13301" max="13306" width="5.28515625" style="2" customWidth="1"/>
    <col min="13307" max="13308" width="4.140625" style="2" customWidth="1"/>
    <col min="13309" max="13316" width="5.140625" style="2" customWidth="1"/>
    <col min="13317" max="13508" width="12.7109375" style="2" customWidth="1"/>
    <col min="13509" max="13548" width="13.85546875" style="2"/>
    <col min="13549" max="13549" width="2" style="2" customWidth="1"/>
    <col min="13550" max="13550" width="10.7109375" style="2" customWidth="1"/>
    <col min="13551" max="13551" width="53.42578125" style="2" customWidth="1"/>
    <col min="13552" max="13552" width="26.5703125" style="2" bestFit="1" customWidth="1"/>
    <col min="13553" max="13553" width="17.42578125" style="2" customWidth="1"/>
    <col min="13554" max="13554" width="25.140625" style="2" customWidth="1"/>
    <col min="13555" max="13555" width="23.140625" style="2" customWidth="1"/>
    <col min="13556" max="13556" width="26.140625" style="2" customWidth="1"/>
    <col min="13557" max="13562" width="5.28515625" style="2" customWidth="1"/>
    <col min="13563" max="13564" width="4.140625" style="2" customWidth="1"/>
    <col min="13565" max="13572" width="5.140625" style="2" customWidth="1"/>
    <col min="13573" max="13764" width="12.7109375" style="2" customWidth="1"/>
    <col min="13765" max="13804" width="13.85546875" style="2"/>
    <col min="13805" max="13805" width="2" style="2" customWidth="1"/>
    <col min="13806" max="13806" width="10.7109375" style="2" customWidth="1"/>
    <col min="13807" max="13807" width="53.42578125" style="2" customWidth="1"/>
    <col min="13808" max="13808" width="26.5703125" style="2" bestFit="1" customWidth="1"/>
    <col min="13809" max="13809" width="17.42578125" style="2" customWidth="1"/>
    <col min="13810" max="13810" width="25.140625" style="2" customWidth="1"/>
    <col min="13811" max="13811" width="23.140625" style="2" customWidth="1"/>
    <col min="13812" max="13812" width="26.140625" style="2" customWidth="1"/>
    <col min="13813" max="13818" width="5.28515625" style="2" customWidth="1"/>
    <col min="13819" max="13820" width="4.140625" style="2" customWidth="1"/>
    <col min="13821" max="13828" width="5.140625" style="2" customWidth="1"/>
    <col min="13829" max="14020" width="12.7109375" style="2" customWidth="1"/>
    <col min="14021" max="14060" width="13.85546875" style="2"/>
    <col min="14061" max="14061" width="2" style="2" customWidth="1"/>
    <col min="14062" max="14062" width="10.7109375" style="2" customWidth="1"/>
    <col min="14063" max="14063" width="53.42578125" style="2" customWidth="1"/>
    <col min="14064" max="14064" width="26.5703125" style="2" bestFit="1" customWidth="1"/>
    <col min="14065" max="14065" width="17.42578125" style="2" customWidth="1"/>
    <col min="14066" max="14066" width="25.140625" style="2" customWidth="1"/>
    <col min="14067" max="14067" width="23.140625" style="2" customWidth="1"/>
    <col min="14068" max="14068" width="26.140625" style="2" customWidth="1"/>
    <col min="14069" max="14074" width="5.28515625" style="2" customWidth="1"/>
    <col min="14075" max="14076" width="4.140625" style="2" customWidth="1"/>
    <col min="14077" max="14084" width="5.140625" style="2" customWidth="1"/>
    <col min="14085" max="14276" width="12.7109375" style="2" customWidth="1"/>
    <col min="14277" max="14316" width="13.85546875" style="2"/>
    <col min="14317" max="14317" width="2" style="2" customWidth="1"/>
    <col min="14318" max="14318" width="10.7109375" style="2" customWidth="1"/>
    <col min="14319" max="14319" width="53.42578125" style="2" customWidth="1"/>
    <col min="14320" max="14320" width="26.5703125" style="2" bestFit="1" customWidth="1"/>
    <col min="14321" max="14321" width="17.42578125" style="2" customWidth="1"/>
    <col min="14322" max="14322" width="25.140625" style="2" customWidth="1"/>
    <col min="14323" max="14323" width="23.140625" style="2" customWidth="1"/>
    <col min="14324" max="14324" width="26.140625" style="2" customWidth="1"/>
    <col min="14325" max="14330" width="5.28515625" style="2" customWidth="1"/>
    <col min="14331" max="14332" width="4.140625" style="2" customWidth="1"/>
    <col min="14333" max="14340" width="5.140625" style="2" customWidth="1"/>
    <col min="14341" max="14532" width="12.7109375" style="2" customWidth="1"/>
    <col min="14533" max="14572" width="13.85546875" style="2"/>
    <col min="14573" max="14573" width="2" style="2" customWidth="1"/>
    <col min="14574" max="14574" width="10.7109375" style="2" customWidth="1"/>
    <col min="14575" max="14575" width="53.42578125" style="2" customWidth="1"/>
    <col min="14576" max="14576" width="26.5703125" style="2" bestFit="1" customWidth="1"/>
    <col min="14577" max="14577" width="17.42578125" style="2" customWidth="1"/>
    <col min="14578" max="14578" width="25.140625" style="2" customWidth="1"/>
    <col min="14579" max="14579" width="23.140625" style="2" customWidth="1"/>
    <col min="14580" max="14580" width="26.140625" style="2" customWidth="1"/>
    <col min="14581" max="14586" width="5.28515625" style="2" customWidth="1"/>
    <col min="14587" max="14588" width="4.140625" style="2" customWidth="1"/>
    <col min="14589" max="14596" width="5.140625" style="2" customWidth="1"/>
    <col min="14597" max="14788" width="12.7109375" style="2" customWidth="1"/>
    <col min="14789" max="14828" width="13.85546875" style="2"/>
    <col min="14829" max="14829" width="2" style="2" customWidth="1"/>
    <col min="14830" max="14830" width="10.7109375" style="2" customWidth="1"/>
    <col min="14831" max="14831" width="53.42578125" style="2" customWidth="1"/>
    <col min="14832" max="14832" width="26.5703125" style="2" bestFit="1" customWidth="1"/>
    <col min="14833" max="14833" width="17.42578125" style="2" customWidth="1"/>
    <col min="14834" max="14834" width="25.140625" style="2" customWidth="1"/>
    <col min="14835" max="14835" width="23.140625" style="2" customWidth="1"/>
    <col min="14836" max="14836" width="26.140625" style="2" customWidth="1"/>
    <col min="14837" max="14842" width="5.28515625" style="2" customWidth="1"/>
    <col min="14843" max="14844" width="4.140625" style="2" customWidth="1"/>
    <col min="14845" max="14852" width="5.140625" style="2" customWidth="1"/>
    <col min="14853" max="15044" width="12.7109375" style="2" customWidth="1"/>
    <col min="15045" max="15084" width="13.85546875" style="2"/>
    <col min="15085" max="15085" width="2" style="2" customWidth="1"/>
    <col min="15086" max="15086" width="10.7109375" style="2" customWidth="1"/>
    <col min="15087" max="15087" width="53.42578125" style="2" customWidth="1"/>
    <col min="15088" max="15088" width="26.5703125" style="2" bestFit="1" customWidth="1"/>
    <col min="15089" max="15089" width="17.42578125" style="2" customWidth="1"/>
    <col min="15090" max="15090" width="25.140625" style="2" customWidth="1"/>
    <col min="15091" max="15091" width="23.140625" style="2" customWidth="1"/>
    <col min="15092" max="15092" width="26.140625" style="2" customWidth="1"/>
    <col min="15093" max="15098" width="5.28515625" style="2" customWidth="1"/>
    <col min="15099" max="15100" width="4.140625" style="2" customWidth="1"/>
    <col min="15101" max="15108" width="5.140625" style="2" customWidth="1"/>
    <col min="15109" max="15300" width="12.7109375" style="2" customWidth="1"/>
    <col min="15301" max="15340" width="13.85546875" style="2"/>
    <col min="15341" max="15341" width="2" style="2" customWidth="1"/>
    <col min="15342" max="15342" width="10.7109375" style="2" customWidth="1"/>
    <col min="15343" max="15343" width="53.42578125" style="2" customWidth="1"/>
    <col min="15344" max="15344" width="26.5703125" style="2" bestFit="1" customWidth="1"/>
    <col min="15345" max="15345" width="17.42578125" style="2" customWidth="1"/>
    <col min="15346" max="15346" width="25.140625" style="2" customWidth="1"/>
    <col min="15347" max="15347" width="23.140625" style="2" customWidth="1"/>
    <col min="15348" max="15348" width="26.140625" style="2" customWidth="1"/>
    <col min="15349" max="15354" width="5.28515625" style="2" customWidth="1"/>
    <col min="15355" max="15356" width="4.140625" style="2" customWidth="1"/>
    <col min="15357" max="15364" width="5.140625" style="2" customWidth="1"/>
    <col min="15365" max="15556" width="12.7109375" style="2" customWidth="1"/>
    <col min="15557" max="15596" width="13.85546875" style="2"/>
    <col min="15597" max="15597" width="2" style="2" customWidth="1"/>
    <col min="15598" max="15598" width="10.7109375" style="2" customWidth="1"/>
    <col min="15599" max="15599" width="53.42578125" style="2" customWidth="1"/>
    <col min="15600" max="15600" width="26.5703125" style="2" bestFit="1" customWidth="1"/>
    <col min="15601" max="15601" width="17.42578125" style="2" customWidth="1"/>
    <col min="15602" max="15602" width="25.140625" style="2" customWidth="1"/>
    <col min="15603" max="15603" width="23.140625" style="2" customWidth="1"/>
    <col min="15604" max="15604" width="26.140625" style="2" customWidth="1"/>
    <col min="15605" max="15610" width="5.28515625" style="2" customWidth="1"/>
    <col min="15611" max="15612" width="4.140625" style="2" customWidth="1"/>
    <col min="15613" max="15620" width="5.140625" style="2" customWidth="1"/>
    <col min="15621" max="15812" width="12.7109375" style="2" customWidth="1"/>
    <col min="15813" max="15852" width="13.85546875" style="2"/>
    <col min="15853" max="15853" width="2" style="2" customWidth="1"/>
    <col min="15854" max="15854" width="10.7109375" style="2" customWidth="1"/>
    <col min="15855" max="15855" width="53.42578125" style="2" customWidth="1"/>
    <col min="15856" max="15856" width="26.5703125" style="2" bestFit="1" customWidth="1"/>
    <col min="15857" max="15857" width="17.42578125" style="2" customWidth="1"/>
    <col min="15858" max="15858" width="25.140625" style="2" customWidth="1"/>
    <col min="15859" max="15859" width="23.140625" style="2" customWidth="1"/>
    <col min="15860" max="15860" width="26.140625" style="2" customWidth="1"/>
    <col min="15861" max="15866" width="5.28515625" style="2" customWidth="1"/>
    <col min="15867" max="15868" width="4.140625" style="2" customWidth="1"/>
    <col min="15869" max="15876" width="5.140625" style="2" customWidth="1"/>
    <col min="15877" max="16068" width="12.7109375" style="2" customWidth="1"/>
    <col min="16069" max="16108" width="13.85546875" style="2"/>
    <col min="16109" max="16109" width="2" style="2" customWidth="1"/>
    <col min="16110" max="16110" width="10.7109375" style="2" customWidth="1"/>
    <col min="16111" max="16111" width="53.42578125" style="2" customWidth="1"/>
    <col min="16112" max="16112" width="26.5703125" style="2" bestFit="1" customWidth="1"/>
    <col min="16113" max="16113" width="17.42578125" style="2" customWidth="1"/>
    <col min="16114" max="16114" width="25.140625" style="2" customWidth="1"/>
    <col min="16115" max="16115" width="23.140625" style="2" customWidth="1"/>
    <col min="16116" max="16116" width="26.140625" style="2" customWidth="1"/>
    <col min="16117" max="16122" width="5.28515625" style="2" customWidth="1"/>
    <col min="16123" max="16124" width="4.140625" style="2" customWidth="1"/>
    <col min="16125" max="16132" width="5.140625" style="2" customWidth="1"/>
    <col min="16133" max="16324" width="12.7109375" style="2" customWidth="1"/>
    <col min="16325" max="16384" width="13.85546875" style="2"/>
  </cols>
  <sheetData>
    <row r="1" spans="1:196" ht="29.25" customHeight="1" thickBot="1" x14ac:dyDescent="0.35">
      <c r="A1" s="53"/>
      <c r="B1" s="54"/>
      <c r="C1" s="55"/>
      <c r="D1" s="55"/>
      <c r="E1" s="55"/>
      <c r="F1" s="56"/>
      <c r="G1" s="56"/>
      <c r="H1" s="57"/>
      <c r="I1" s="57"/>
      <c r="J1" s="58"/>
    </row>
    <row r="2" spans="1:196" ht="16.5" customHeight="1" x14ac:dyDescent="0.3">
      <c r="A2" s="59"/>
      <c r="B2" s="112" t="s">
        <v>11</v>
      </c>
      <c r="C2" s="113"/>
      <c r="D2" s="113"/>
      <c r="E2" s="113"/>
      <c r="F2" s="113"/>
      <c r="G2" s="113"/>
      <c r="H2" s="113"/>
      <c r="I2" s="114"/>
      <c r="J2" s="15"/>
    </row>
    <row r="3" spans="1:196" ht="24.75" customHeight="1" x14ac:dyDescent="0.3">
      <c r="A3" s="59"/>
      <c r="B3" s="109" t="s">
        <v>10</v>
      </c>
      <c r="C3" s="110"/>
      <c r="D3" s="110"/>
      <c r="E3" s="110"/>
      <c r="F3" s="110"/>
      <c r="G3" s="110"/>
      <c r="H3" s="110"/>
      <c r="I3" s="111"/>
      <c r="J3" s="16"/>
    </row>
    <row r="4" spans="1:196" ht="26.25" customHeight="1" thickBot="1" x14ac:dyDescent="0.35">
      <c r="A4" s="59"/>
      <c r="B4" s="109"/>
      <c r="C4" s="110"/>
      <c r="D4" s="110"/>
      <c r="E4" s="110"/>
      <c r="F4" s="110"/>
      <c r="G4" s="110"/>
      <c r="H4" s="110"/>
      <c r="I4" s="111"/>
      <c r="J4" s="16"/>
    </row>
    <row r="5" spans="1:196" s="3" customFormat="1" x14ac:dyDescent="0.3">
      <c r="A5" s="60"/>
      <c r="B5" s="118" t="s">
        <v>30</v>
      </c>
      <c r="C5" s="120" t="s">
        <v>0</v>
      </c>
      <c r="D5" s="120" t="s">
        <v>31</v>
      </c>
      <c r="E5" s="120" t="s">
        <v>29</v>
      </c>
      <c r="F5" s="120" t="s">
        <v>33</v>
      </c>
      <c r="G5" s="120" t="s">
        <v>32</v>
      </c>
      <c r="H5" s="120" t="s">
        <v>34</v>
      </c>
      <c r="I5" s="124" t="s">
        <v>35</v>
      </c>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row>
    <row r="6" spans="1:196" s="3" customFormat="1" x14ac:dyDescent="0.3">
      <c r="A6" s="60"/>
      <c r="B6" s="119"/>
      <c r="C6" s="121"/>
      <c r="D6" s="123"/>
      <c r="E6" s="123"/>
      <c r="F6" s="123"/>
      <c r="G6" s="123"/>
      <c r="H6" s="123"/>
      <c r="I6" s="125"/>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row>
    <row r="7" spans="1:196" s="3" customFormat="1" ht="18.75" customHeight="1" thickBot="1" x14ac:dyDescent="0.35">
      <c r="A7" s="60"/>
      <c r="B7" s="33"/>
      <c r="C7" s="122"/>
      <c r="D7" s="34" t="s">
        <v>1</v>
      </c>
      <c r="E7" s="34" t="s">
        <v>2</v>
      </c>
      <c r="F7" s="34" t="s">
        <v>3</v>
      </c>
      <c r="G7" s="34" t="s">
        <v>4</v>
      </c>
      <c r="H7" s="34" t="s">
        <v>14</v>
      </c>
      <c r="I7" s="35" t="s">
        <v>15</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row>
    <row r="8" spans="1:196" s="3" customFormat="1" ht="27.75" customHeight="1" x14ac:dyDescent="0.3">
      <c r="A8" s="60"/>
      <c r="B8" s="115" t="s">
        <v>5</v>
      </c>
      <c r="C8" s="116"/>
      <c r="D8" s="116"/>
      <c r="E8" s="116"/>
      <c r="F8" s="116"/>
      <c r="G8" s="116"/>
      <c r="H8" s="116"/>
      <c r="I8" s="117"/>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row>
    <row r="9" spans="1:196" s="3" customFormat="1" ht="19.5" customHeight="1" x14ac:dyDescent="0.25">
      <c r="A9" s="60"/>
      <c r="B9" s="94" t="s">
        <v>6</v>
      </c>
      <c r="C9" s="95"/>
      <c r="D9" s="95"/>
      <c r="E9" s="95"/>
      <c r="F9" s="95"/>
      <c r="G9" s="95"/>
      <c r="H9" s="95"/>
      <c r="I9" s="96"/>
      <c r="J9" s="1"/>
      <c r="K9" s="4"/>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row>
    <row r="10" spans="1:196" s="3" customFormat="1" x14ac:dyDescent="0.3">
      <c r="A10" s="60"/>
      <c r="B10" s="36">
        <v>1.1000000000000001</v>
      </c>
      <c r="C10" s="37" t="s">
        <v>12</v>
      </c>
      <c r="D10" s="19">
        <v>3389000</v>
      </c>
      <c r="E10" s="76">
        <v>1</v>
      </c>
      <c r="F10" s="20">
        <v>1.63</v>
      </c>
      <c r="G10" s="61">
        <v>1</v>
      </c>
      <c r="H10" s="20">
        <v>4</v>
      </c>
      <c r="I10" s="38">
        <f t="shared" ref="I10:I13" si="0">ROUND(D10*E10*F10*G10*H10,0)</f>
        <v>22096280</v>
      </c>
      <c r="J10" s="1"/>
      <c r="K10" s="1"/>
      <c r="L10" s="1"/>
      <c r="M10" s="77"/>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row>
    <row r="11" spans="1:196" s="3" customFormat="1" x14ac:dyDescent="0.3">
      <c r="A11" s="60"/>
      <c r="B11" s="36">
        <v>1.2</v>
      </c>
      <c r="C11" s="39" t="s">
        <v>43</v>
      </c>
      <c r="D11" s="19">
        <v>2073000</v>
      </c>
      <c r="E11" s="76">
        <v>1</v>
      </c>
      <c r="F11" s="20">
        <v>1.78</v>
      </c>
      <c r="G11" s="61">
        <v>1</v>
      </c>
      <c r="H11" s="20">
        <v>4</v>
      </c>
      <c r="I11" s="38">
        <f t="shared" si="0"/>
        <v>14759760</v>
      </c>
      <c r="J11" s="1"/>
      <c r="M11" s="1"/>
      <c r="N11" s="77"/>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row>
    <row r="12" spans="1:196" s="3" customFormat="1" x14ac:dyDescent="0.3">
      <c r="A12" s="60"/>
      <c r="B12" s="36">
        <v>1.3</v>
      </c>
      <c r="C12" s="37" t="s">
        <v>13</v>
      </c>
      <c r="D12" s="19">
        <v>2425000</v>
      </c>
      <c r="E12" s="76">
        <v>1</v>
      </c>
      <c r="F12" s="20">
        <v>1.63</v>
      </c>
      <c r="G12" s="61">
        <v>0.4</v>
      </c>
      <c r="H12" s="20">
        <v>4</v>
      </c>
      <c r="I12" s="38">
        <f t="shared" si="0"/>
        <v>6324400</v>
      </c>
      <c r="J12" s="1"/>
      <c r="M12" s="1"/>
      <c r="N12" s="77"/>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row>
    <row r="13" spans="1:196" s="3" customFormat="1" x14ac:dyDescent="0.3">
      <c r="A13" s="60"/>
      <c r="B13" s="36">
        <v>1.4</v>
      </c>
      <c r="C13" s="37" t="s">
        <v>42</v>
      </c>
      <c r="D13" s="19">
        <v>2425000</v>
      </c>
      <c r="E13" s="76">
        <v>1</v>
      </c>
      <c r="F13" s="20">
        <v>1.63</v>
      </c>
      <c r="G13" s="61">
        <v>0.2</v>
      </c>
      <c r="H13" s="20">
        <v>4</v>
      </c>
      <c r="I13" s="38">
        <f t="shared" si="0"/>
        <v>3162200</v>
      </c>
      <c r="J13" s="1"/>
      <c r="K13" s="1"/>
      <c r="L13" s="1"/>
      <c r="M13" s="77"/>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row>
    <row r="14" spans="1:196" s="3" customFormat="1" x14ac:dyDescent="0.25">
      <c r="A14" s="60"/>
      <c r="B14" s="79"/>
      <c r="C14" s="80"/>
      <c r="D14" s="80"/>
      <c r="E14" s="80"/>
      <c r="F14" s="80"/>
      <c r="G14" s="80"/>
      <c r="H14" s="81"/>
      <c r="I14" s="21"/>
      <c r="J14" s="14"/>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row>
    <row r="15" spans="1:196" s="3" customFormat="1" ht="17.25" customHeight="1" thickBot="1" x14ac:dyDescent="0.35">
      <c r="A15" s="60"/>
      <c r="B15" s="82" t="s">
        <v>25</v>
      </c>
      <c r="C15" s="83"/>
      <c r="D15" s="83"/>
      <c r="E15" s="83"/>
      <c r="F15" s="83"/>
      <c r="G15" s="83"/>
      <c r="H15" s="84"/>
      <c r="I15" s="40">
        <f>SUM(I10+I11+I13+I12,0)</f>
        <v>46342640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row>
    <row r="16" spans="1:196" s="3" customFormat="1" ht="17.25" customHeight="1" x14ac:dyDescent="0.3">
      <c r="A16" s="60"/>
      <c r="B16" s="66"/>
      <c r="C16" s="67"/>
      <c r="D16" s="67"/>
      <c r="E16" s="67"/>
      <c r="F16" s="67"/>
      <c r="G16" s="67"/>
      <c r="H16" s="67"/>
      <c r="I16" s="68"/>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row>
    <row r="17" spans="1:196" s="3" customFormat="1" x14ac:dyDescent="0.3">
      <c r="A17" s="60"/>
      <c r="B17" s="94" t="s">
        <v>27</v>
      </c>
      <c r="C17" s="95"/>
      <c r="D17" s="95"/>
      <c r="E17" s="95"/>
      <c r="F17" s="95"/>
      <c r="G17" s="95"/>
      <c r="H17" s="95"/>
      <c r="I17" s="96"/>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row>
    <row r="18" spans="1:196" s="3" customFormat="1" x14ac:dyDescent="0.3">
      <c r="A18" s="60"/>
      <c r="B18" s="36">
        <v>2.1</v>
      </c>
      <c r="C18" s="43" t="s">
        <v>45</v>
      </c>
      <c r="D18" s="41" t="s">
        <v>26</v>
      </c>
      <c r="E18" s="75">
        <v>1</v>
      </c>
      <c r="F18" s="87">
        <v>100000</v>
      </c>
      <c r="G18" s="88"/>
      <c r="H18" s="20">
        <v>4</v>
      </c>
      <c r="I18" s="38">
        <f>ROUNDUP(E18*F18*H18,0)</f>
        <v>400000</v>
      </c>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row>
    <row r="19" spans="1:196" s="3" customFormat="1" x14ac:dyDescent="0.3">
      <c r="A19" s="60"/>
      <c r="B19" s="36">
        <v>2.2000000000000002</v>
      </c>
      <c r="C19" s="18" t="s">
        <v>17</v>
      </c>
      <c r="D19" s="41" t="s">
        <v>26</v>
      </c>
      <c r="E19" s="75">
        <v>1</v>
      </c>
      <c r="F19" s="85">
        <v>40000</v>
      </c>
      <c r="G19" s="86"/>
      <c r="H19" s="20">
        <v>4</v>
      </c>
      <c r="I19" s="38">
        <f t="shared" ref="I19:I22" si="1">ROUNDUP(E19*F19*H19,0)</f>
        <v>160000</v>
      </c>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row>
    <row r="20" spans="1:196" s="3" customFormat="1" x14ac:dyDescent="0.3">
      <c r="A20" s="60"/>
      <c r="B20" s="36">
        <v>2.2999999999999998</v>
      </c>
      <c r="C20" s="18" t="s">
        <v>46</v>
      </c>
      <c r="D20" s="41" t="s">
        <v>26</v>
      </c>
      <c r="E20" s="75">
        <v>1</v>
      </c>
      <c r="F20" s="85">
        <v>120000</v>
      </c>
      <c r="G20" s="86"/>
      <c r="H20" s="20">
        <v>4</v>
      </c>
      <c r="I20" s="38">
        <f t="shared" si="1"/>
        <v>480000</v>
      </c>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row>
    <row r="21" spans="1:196" s="3" customFormat="1" x14ac:dyDescent="0.3">
      <c r="A21" s="60"/>
      <c r="B21" s="36">
        <v>2.4</v>
      </c>
      <c r="C21" s="18" t="s">
        <v>40</v>
      </c>
      <c r="D21" s="41" t="s">
        <v>26</v>
      </c>
      <c r="E21" s="75">
        <v>1</v>
      </c>
      <c r="F21" s="85">
        <v>70000</v>
      </c>
      <c r="G21" s="86"/>
      <c r="H21" s="20">
        <v>4</v>
      </c>
      <c r="I21" s="38">
        <f t="shared" si="1"/>
        <v>280000</v>
      </c>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row>
    <row r="22" spans="1:196" s="3" customFormat="1" x14ac:dyDescent="0.3">
      <c r="A22" s="60"/>
      <c r="B22" s="36">
        <v>2.5</v>
      </c>
      <c r="C22" s="18" t="s">
        <v>44</v>
      </c>
      <c r="D22" s="41" t="s">
        <v>26</v>
      </c>
      <c r="E22" s="75">
        <v>1</v>
      </c>
      <c r="F22" s="85">
        <v>1000000</v>
      </c>
      <c r="G22" s="86"/>
      <c r="H22" s="20">
        <v>4</v>
      </c>
      <c r="I22" s="38">
        <f t="shared" si="1"/>
        <v>4000000</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row>
    <row r="23" spans="1:196" s="3" customFormat="1" x14ac:dyDescent="0.3">
      <c r="A23" s="60"/>
      <c r="B23" s="69"/>
      <c r="C23" s="70"/>
      <c r="D23" s="71"/>
      <c r="E23" s="71"/>
      <c r="F23" s="72"/>
      <c r="G23" s="72"/>
      <c r="H23" s="73"/>
      <c r="I23" s="74"/>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row>
    <row r="24" spans="1:196" s="3" customFormat="1" ht="16.5" customHeight="1" thickBot="1" x14ac:dyDescent="0.35">
      <c r="A24" s="60"/>
      <c r="B24" s="82"/>
      <c r="C24" s="83"/>
      <c r="D24" s="83"/>
      <c r="E24" s="83"/>
      <c r="F24" s="83"/>
      <c r="G24" s="83"/>
      <c r="H24" s="84"/>
      <c r="I24" s="40">
        <f>SUM(I18+I19+I20+I22)</f>
        <v>5040000</v>
      </c>
      <c r="J24" s="1"/>
      <c r="K24" s="1"/>
      <c r="L24" s="1"/>
      <c r="M24" s="1"/>
      <c r="N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row>
    <row r="25" spans="1:196" s="3" customFormat="1" ht="17.25" customHeight="1" x14ac:dyDescent="0.3">
      <c r="A25" s="60"/>
      <c r="B25" s="66"/>
      <c r="C25" s="67"/>
      <c r="D25" s="67"/>
      <c r="E25" s="67"/>
      <c r="F25" s="67"/>
      <c r="G25" s="67"/>
      <c r="H25" s="67"/>
      <c r="I25" s="68"/>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row>
    <row r="26" spans="1:196" s="3" customFormat="1" x14ac:dyDescent="0.3">
      <c r="A26" s="60"/>
      <c r="B26" s="94" t="s">
        <v>28</v>
      </c>
      <c r="C26" s="95"/>
      <c r="D26" s="95"/>
      <c r="E26" s="95"/>
      <c r="F26" s="95"/>
      <c r="G26" s="95"/>
      <c r="H26" s="95"/>
      <c r="I26" s="96"/>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row>
    <row r="27" spans="1:196" s="3" customFormat="1" x14ac:dyDescent="0.3">
      <c r="A27" s="60"/>
      <c r="B27" s="36"/>
      <c r="C27" s="65" t="s">
        <v>18</v>
      </c>
      <c r="D27" s="41" t="s">
        <v>16</v>
      </c>
      <c r="E27" s="62">
        <v>1E-3</v>
      </c>
      <c r="F27" s="85">
        <f>I15+I24</f>
        <v>51382640</v>
      </c>
      <c r="G27" s="86"/>
      <c r="H27" s="42"/>
      <c r="I27" s="38">
        <f>ROUND(E27*F27,0)</f>
        <v>51383</v>
      </c>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row>
    <row r="28" spans="1:196" s="3" customFormat="1" x14ac:dyDescent="0.3">
      <c r="A28" s="60"/>
      <c r="B28" s="36"/>
      <c r="C28" s="65" t="s">
        <v>41</v>
      </c>
      <c r="D28" s="41" t="s">
        <v>16</v>
      </c>
      <c r="E28" s="62">
        <v>1E-3</v>
      </c>
      <c r="F28" s="85">
        <f>I15+I24</f>
        <v>51382640</v>
      </c>
      <c r="G28" s="86"/>
      <c r="H28" s="42"/>
      <c r="I28" s="38">
        <f t="shared" ref="I28:I34" si="2">ROUND(E28*F28,0)</f>
        <v>51383</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row>
    <row r="29" spans="1:196" s="3" customFormat="1" ht="25.5" x14ac:dyDescent="0.3">
      <c r="A29" s="60"/>
      <c r="B29" s="36"/>
      <c r="C29" s="65" t="s">
        <v>19</v>
      </c>
      <c r="D29" s="41" t="s">
        <v>16</v>
      </c>
      <c r="E29" s="62">
        <v>1E-3</v>
      </c>
      <c r="F29" s="85">
        <f>I15+I24</f>
        <v>51382640</v>
      </c>
      <c r="G29" s="86"/>
      <c r="H29" s="42"/>
      <c r="I29" s="38">
        <f t="shared" si="2"/>
        <v>51383</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row>
    <row r="30" spans="1:196" s="3" customFormat="1" x14ac:dyDescent="0.3">
      <c r="A30" s="60"/>
      <c r="B30" s="36"/>
      <c r="C30" s="65" t="s">
        <v>20</v>
      </c>
      <c r="D30" s="41" t="s">
        <v>16</v>
      </c>
      <c r="E30" s="62">
        <v>0.04</v>
      </c>
      <c r="F30" s="85">
        <f>F28</f>
        <v>51382640</v>
      </c>
      <c r="G30" s="86"/>
      <c r="H30" s="42"/>
      <c r="I30" s="38">
        <f t="shared" si="2"/>
        <v>2055306</v>
      </c>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row>
    <row r="31" spans="1:196" s="3" customFormat="1" x14ac:dyDescent="0.3">
      <c r="A31" s="60"/>
      <c r="B31" s="36"/>
      <c r="C31" s="65" t="s">
        <v>21</v>
      </c>
      <c r="D31" s="41" t="s">
        <v>16</v>
      </c>
      <c r="E31" s="62">
        <v>1.4999999999999999E-2</v>
      </c>
      <c r="F31" s="85">
        <f>F29</f>
        <v>51382640</v>
      </c>
      <c r="G31" s="86"/>
      <c r="H31" s="42"/>
      <c r="I31" s="38">
        <f t="shared" si="2"/>
        <v>770740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row>
    <row r="32" spans="1:196" s="3" customFormat="1" x14ac:dyDescent="0.3">
      <c r="A32" s="60"/>
      <c r="B32" s="36"/>
      <c r="C32" s="65" t="s">
        <v>22</v>
      </c>
      <c r="D32" s="41" t="s">
        <v>16</v>
      </c>
      <c r="E32" s="62">
        <v>0.02</v>
      </c>
      <c r="F32" s="85">
        <f>F30</f>
        <v>51382640</v>
      </c>
      <c r="G32" s="86"/>
      <c r="H32" s="42"/>
      <c r="I32" s="38">
        <f t="shared" si="2"/>
        <v>1027653</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row>
    <row r="33" spans="1:196" s="3" customFormat="1" x14ac:dyDescent="0.3">
      <c r="A33" s="60"/>
      <c r="B33" s="36"/>
      <c r="C33" s="65" t="s">
        <v>23</v>
      </c>
      <c r="D33" s="41" t="s">
        <v>16</v>
      </c>
      <c r="E33" s="62">
        <v>0.01</v>
      </c>
      <c r="F33" s="85">
        <f t="shared" ref="F33:F34" si="3">F30</f>
        <v>51382640</v>
      </c>
      <c r="G33" s="86"/>
      <c r="H33" s="42"/>
      <c r="I33" s="38">
        <f t="shared" si="2"/>
        <v>513826</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row>
    <row r="34" spans="1:196" s="3" customFormat="1" x14ac:dyDescent="0.3">
      <c r="A34" s="60"/>
      <c r="B34" s="36"/>
      <c r="C34" s="65" t="s">
        <v>24</v>
      </c>
      <c r="D34" s="41" t="s">
        <v>16</v>
      </c>
      <c r="E34" s="62">
        <v>0.02</v>
      </c>
      <c r="F34" s="85">
        <f t="shared" si="3"/>
        <v>51382640</v>
      </c>
      <c r="G34" s="86"/>
      <c r="H34" s="42"/>
      <c r="I34" s="38">
        <f t="shared" si="2"/>
        <v>1027653</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row>
    <row r="35" spans="1:196" s="3" customFormat="1" x14ac:dyDescent="0.3">
      <c r="A35" s="60"/>
      <c r="B35" s="79"/>
      <c r="C35" s="80"/>
      <c r="D35" s="80"/>
      <c r="E35" s="80"/>
      <c r="F35" s="80"/>
      <c r="G35" s="80"/>
      <c r="H35" s="81"/>
      <c r="I35" s="38"/>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row>
    <row r="36" spans="1:196" s="3" customFormat="1" ht="17.25" thickBot="1" x14ac:dyDescent="0.35">
      <c r="A36" s="60"/>
      <c r="B36" s="82"/>
      <c r="C36" s="83"/>
      <c r="D36" s="83"/>
      <c r="E36" s="83"/>
      <c r="F36" s="83"/>
      <c r="G36" s="83"/>
      <c r="H36" s="84"/>
      <c r="I36" s="40">
        <f>SUM(I27:I34,0)</f>
        <v>5549327</v>
      </c>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row>
    <row r="37" spans="1:196" s="3" customFormat="1" ht="17.25" thickBot="1" x14ac:dyDescent="0.35">
      <c r="A37" s="60"/>
      <c r="B37" s="104"/>
      <c r="C37" s="105"/>
      <c r="D37" s="105"/>
      <c r="E37" s="105"/>
      <c r="F37" s="105"/>
      <c r="G37" s="105"/>
      <c r="H37" s="105"/>
      <c r="I37" s="106"/>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row>
    <row r="38" spans="1:196" s="3" customFormat="1" ht="16.5" customHeight="1" thickBot="1" x14ac:dyDescent="0.35">
      <c r="A38" s="60"/>
      <c r="B38" s="97" t="s">
        <v>36</v>
      </c>
      <c r="C38" s="98"/>
      <c r="D38" s="98"/>
      <c r="E38" s="98"/>
      <c r="F38" s="98"/>
      <c r="G38" s="98"/>
      <c r="H38" s="99"/>
      <c r="I38" s="44">
        <f>ROUND(I15+I24+I36,0)</f>
        <v>56931967</v>
      </c>
      <c r="J38" s="6"/>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row>
    <row r="39" spans="1:196" s="3" customFormat="1" ht="17.25" thickBot="1" x14ac:dyDescent="0.35">
      <c r="A39" s="60"/>
      <c r="B39" s="91" t="s">
        <v>37</v>
      </c>
      <c r="C39" s="92"/>
      <c r="D39" s="92"/>
      <c r="E39" s="92"/>
      <c r="F39" s="92"/>
      <c r="G39" s="92"/>
      <c r="H39" s="93"/>
      <c r="I39" s="44">
        <f>ROUND(I38*19%,0)</f>
        <v>10817074</v>
      </c>
      <c r="J39" s="5"/>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row>
    <row r="40" spans="1:196" s="3" customFormat="1" ht="17.25" thickBot="1" x14ac:dyDescent="0.35">
      <c r="A40" s="60"/>
      <c r="B40" s="82" t="s">
        <v>38</v>
      </c>
      <c r="C40" s="83"/>
      <c r="D40" s="83"/>
      <c r="E40" s="83"/>
      <c r="F40" s="83"/>
      <c r="G40" s="83"/>
      <c r="H40" s="84"/>
      <c r="I40" s="78">
        <f>ROUND(I38+I39,0)</f>
        <v>67749041</v>
      </c>
      <c r="J40" s="7"/>
      <c r="K40" s="8"/>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row>
    <row r="41" spans="1:196" x14ac:dyDescent="0.3">
      <c r="A41" s="59"/>
      <c r="B41" s="45"/>
      <c r="C41" s="46"/>
      <c r="D41" s="46"/>
      <c r="E41" s="46"/>
      <c r="F41" s="46"/>
      <c r="G41" s="46"/>
      <c r="H41" s="46"/>
      <c r="I41" s="47"/>
      <c r="J41" s="1"/>
    </row>
    <row r="42" spans="1:196" x14ac:dyDescent="0.3">
      <c r="A42" s="59"/>
      <c r="B42" s="48" t="s">
        <v>7</v>
      </c>
      <c r="C42" s="49"/>
      <c r="D42" s="49"/>
      <c r="E42" s="49"/>
      <c r="F42" s="50"/>
      <c r="G42" s="50"/>
      <c r="H42" s="51"/>
      <c r="I42" s="52"/>
      <c r="J42" s="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row>
    <row r="43" spans="1:196" x14ac:dyDescent="0.3">
      <c r="A43" s="59"/>
      <c r="B43" s="22"/>
      <c r="C43" s="23"/>
      <c r="D43" s="23"/>
      <c r="E43" s="23"/>
      <c r="F43" s="24"/>
      <c r="G43" s="24"/>
      <c r="H43" s="25"/>
      <c r="I43" s="26"/>
      <c r="J43" s="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row>
    <row r="44" spans="1:196" x14ac:dyDescent="0.3">
      <c r="A44" s="59"/>
      <c r="B44" s="22"/>
      <c r="C44" s="23"/>
      <c r="D44" s="23"/>
      <c r="E44" s="23"/>
      <c r="F44" s="24"/>
      <c r="G44" s="24"/>
      <c r="H44" s="25"/>
      <c r="I44" s="26"/>
      <c r="J44" s="1"/>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row>
    <row r="45" spans="1:196" x14ac:dyDescent="0.3">
      <c r="A45" s="59"/>
      <c r="B45" s="22"/>
      <c r="C45" s="23"/>
      <c r="D45" s="23"/>
      <c r="E45" s="23"/>
      <c r="F45" s="24"/>
      <c r="G45" s="24"/>
      <c r="H45" s="25"/>
      <c r="I45" s="26"/>
      <c r="J45" s="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row>
    <row r="46" spans="1:196" x14ac:dyDescent="0.3">
      <c r="A46" s="59"/>
      <c r="B46" s="107"/>
      <c r="C46" s="108"/>
      <c r="D46" s="108"/>
      <c r="E46" s="23"/>
      <c r="F46" s="27"/>
      <c r="G46" s="27"/>
      <c r="H46" s="28"/>
      <c r="I46" s="29"/>
      <c r="J46" s="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row>
    <row r="47" spans="1:196" ht="26.25" customHeight="1" x14ac:dyDescent="0.3">
      <c r="A47" s="59"/>
      <c r="B47" s="100" t="s">
        <v>8</v>
      </c>
      <c r="C47" s="101"/>
      <c r="D47" s="101"/>
      <c r="E47" s="63"/>
      <c r="F47" s="89" t="s">
        <v>9</v>
      </c>
      <c r="G47" s="89"/>
      <c r="H47" s="89"/>
      <c r="I47" s="90"/>
      <c r="J47" s="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row>
    <row r="48" spans="1:196" ht="17.25" thickBot="1" x14ac:dyDescent="0.35">
      <c r="A48" s="59"/>
      <c r="B48" s="102"/>
      <c r="C48" s="103"/>
      <c r="D48" s="103"/>
      <c r="E48" s="64"/>
      <c r="F48" s="30"/>
      <c r="G48" s="30"/>
      <c r="H48" s="31"/>
      <c r="I48" s="32"/>
      <c r="J48" s="1"/>
    </row>
    <row r="49" spans="1:196" x14ac:dyDescent="0.3">
      <c r="A49" s="59"/>
      <c r="B49" s="2"/>
      <c r="C49" s="2"/>
      <c r="D49" s="2"/>
      <c r="E49" s="2"/>
      <c r="F49" s="2"/>
      <c r="G49" s="2"/>
      <c r="H49" s="2"/>
      <c r="I49" s="2"/>
      <c r="J49" s="1"/>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row>
    <row r="50" spans="1:196" ht="16.5" customHeight="1" x14ac:dyDescent="0.3">
      <c r="A50" s="59"/>
      <c r="B50" s="2"/>
      <c r="C50" s="2"/>
      <c r="D50" s="2"/>
      <c r="E50" s="2"/>
      <c r="F50" s="2"/>
      <c r="G50" s="2"/>
      <c r="H50" s="2"/>
      <c r="I50" s="2"/>
      <c r="J50" s="1"/>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row>
    <row r="51" spans="1:196" x14ac:dyDescent="0.3">
      <c r="J51" s="1"/>
    </row>
    <row r="52" spans="1:196" x14ac:dyDescent="0.3">
      <c r="J52" s="1"/>
    </row>
    <row r="53" spans="1:196" x14ac:dyDescent="0.3">
      <c r="J53" s="1"/>
    </row>
    <row r="54" spans="1:196" x14ac:dyDescent="0.3">
      <c r="J54" s="1"/>
    </row>
    <row r="55" spans="1:196" x14ac:dyDescent="0.3">
      <c r="J55" s="1"/>
    </row>
    <row r="56" spans="1:196" x14ac:dyDescent="0.3">
      <c r="J56" s="1"/>
    </row>
    <row r="57" spans="1:196" x14ac:dyDescent="0.3">
      <c r="J57" s="1"/>
    </row>
    <row r="58" spans="1:196" x14ac:dyDescent="0.3">
      <c r="J58" s="1"/>
    </row>
    <row r="59" spans="1:196" x14ac:dyDescent="0.3">
      <c r="J59" s="1"/>
    </row>
    <row r="60" spans="1:196" s="1" customFormat="1" x14ac:dyDescent="0.3">
      <c r="B60" s="17"/>
      <c r="C60" s="11"/>
      <c r="D60" s="11"/>
      <c r="E60" s="11"/>
      <c r="F60" s="12"/>
      <c r="G60" s="12"/>
    </row>
    <row r="61" spans="1:196" s="1" customFormat="1" x14ac:dyDescent="0.3">
      <c r="B61" s="17"/>
      <c r="C61" s="11"/>
      <c r="D61" s="11"/>
      <c r="E61" s="11"/>
      <c r="F61" s="12"/>
      <c r="G61" s="12"/>
    </row>
    <row r="62" spans="1:196" s="1" customFormat="1" x14ac:dyDescent="0.3">
      <c r="B62" s="17"/>
      <c r="C62" s="11"/>
      <c r="D62" s="11"/>
      <c r="E62" s="11"/>
      <c r="F62" s="12"/>
      <c r="G62" s="12"/>
    </row>
    <row r="63" spans="1:196" s="1" customFormat="1" x14ac:dyDescent="0.3">
      <c r="B63" s="17"/>
      <c r="C63" s="11"/>
      <c r="D63" s="11"/>
      <c r="E63" s="11"/>
      <c r="F63" s="12"/>
      <c r="G63" s="12"/>
    </row>
    <row r="64" spans="1:196" s="1" customFormat="1" x14ac:dyDescent="0.3">
      <c r="B64" s="17"/>
      <c r="C64" s="11"/>
      <c r="D64" s="11"/>
      <c r="E64" s="11"/>
      <c r="F64" s="12"/>
      <c r="G64" s="12"/>
    </row>
    <row r="65" spans="2:7" s="1" customFormat="1" x14ac:dyDescent="0.3">
      <c r="B65" s="17"/>
      <c r="C65" s="11"/>
      <c r="D65" s="11"/>
      <c r="E65" s="11"/>
      <c r="F65" s="12"/>
      <c r="G65" s="12"/>
    </row>
    <row r="66" spans="2:7" s="1" customFormat="1" x14ac:dyDescent="0.3">
      <c r="B66" s="17"/>
      <c r="C66" s="11"/>
      <c r="D66" s="11"/>
      <c r="E66" s="11"/>
      <c r="F66" s="12"/>
      <c r="G66" s="12"/>
    </row>
    <row r="67" spans="2:7" s="1" customFormat="1" x14ac:dyDescent="0.3">
      <c r="B67" s="17"/>
      <c r="C67" s="11"/>
      <c r="D67" s="11"/>
      <c r="E67" s="11"/>
      <c r="F67" s="12"/>
      <c r="G67" s="12"/>
    </row>
    <row r="68" spans="2:7" s="1" customFormat="1" x14ac:dyDescent="0.3">
      <c r="B68" s="17"/>
      <c r="C68" s="11"/>
      <c r="D68" s="11"/>
      <c r="E68" s="11"/>
      <c r="F68" s="12"/>
      <c r="G68" s="12"/>
    </row>
    <row r="69" spans="2:7" s="1" customFormat="1" x14ac:dyDescent="0.3">
      <c r="B69" s="17"/>
      <c r="C69" s="11"/>
      <c r="D69" s="11"/>
      <c r="E69" s="11"/>
      <c r="F69" s="12"/>
      <c r="G69" s="12"/>
    </row>
    <row r="70" spans="2:7" s="1" customFormat="1" x14ac:dyDescent="0.3">
      <c r="B70" s="17"/>
      <c r="C70" s="11"/>
      <c r="D70" s="11"/>
      <c r="E70" s="11"/>
      <c r="F70" s="12"/>
      <c r="G70" s="12"/>
    </row>
    <row r="71" spans="2:7" s="1" customFormat="1" x14ac:dyDescent="0.3">
      <c r="B71" s="17"/>
      <c r="C71" s="11"/>
      <c r="D71" s="11"/>
      <c r="E71" s="11"/>
      <c r="F71" s="12"/>
      <c r="G71" s="12"/>
    </row>
    <row r="72" spans="2:7" s="1" customFormat="1" x14ac:dyDescent="0.3">
      <c r="B72" s="17"/>
      <c r="C72" s="11"/>
      <c r="D72" s="11"/>
      <c r="E72" s="11"/>
      <c r="F72" s="12"/>
      <c r="G72" s="12"/>
    </row>
    <row r="73" spans="2:7" s="1" customFormat="1" x14ac:dyDescent="0.3">
      <c r="B73" s="17"/>
      <c r="C73" s="11"/>
      <c r="D73" s="11"/>
      <c r="E73" s="11"/>
      <c r="F73" s="12"/>
      <c r="G73" s="12"/>
    </row>
    <row r="74" spans="2:7" s="1" customFormat="1" x14ac:dyDescent="0.3">
      <c r="B74" s="17"/>
      <c r="C74" s="11"/>
      <c r="D74" s="11"/>
      <c r="E74" s="11"/>
      <c r="F74" s="12"/>
      <c r="G74" s="12"/>
    </row>
    <row r="75" spans="2:7" s="1" customFormat="1" x14ac:dyDescent="0.3">
      <c r="B75" s="17"/>
      <c r="C75" s="11"/>
      <c r="D75" s="11"/>
      <c r="E75" s="11"/>
      <c r="F75" s="12"/>
      <c r="G75" s="12"/>
    </row>
    <row r="76" spans="2:7" s="1" customFormat="1" x14ac:dyDescent="0.3">
      <c r="B76" s="17"/>
      <c r="C76" s="11"/>
      <c r="D76" s="11"/>
      <c r="E76" s="11"/>
      <c r="F76" s="12"/>
      <c r="G76" s="12"/>
    </row>
    <row r="77" spans="2:7" s="1" customFormat="1" x14ac:dyDescent="0.3">
      <c r="B77" s="17"/>
      <c r="C77" s="11"/>
      <c r="D77" s="11"/>
      <c r="E77" s="11"/>
      <c r="F77" s="12"/>
      <c r="G77" s="12"/>
    </row>
    <row r="78" spans="2:7" s="1" customFormat="1" x14ac:dyDescent="0.3">
      <c r="B78" s="17"/>
      <c r="C78" s="11"/>
      <c r="D78" s="11"/>
      <c r="E78" s="11"/>
      <c r="F78" s="12"/>
      <c r="G78" s="12"/>
    </row>
    <row r="79" spans="2:7" s="1" customFormat="1" x14ac:dyDescent="0.3">
      <c r="B79" s="17"/>
      <c r="C79" s="11"/>
      <c r="D79" s="11"/>
      <c r="E79" s="11"/>
      <c r="F79" s="12"/>
      <c r="G79" s="12"/>
    </row>
    <row r="80" spans="2:7" s="1" customFormat="1" x14ac:dyDescent="0.3">
      <c r="B80" s="17"/>
      <c r="C80" s="11"/>
      <c r="D80" s="11"/>
      <c r="E80" s="11"/>
      <c r="F80" s="12"/>
      <c r="G80" s="12"/>
    </row>
    <row r="81" spans="2:7" s="1" customFormat="1" x14ac:dyDescent="0.3">
      <c r="B81" s="17"/>
      <c r="C81" s="11"/>
      <c r="D81" s="11"/>
      <c r="E81" s="11"/>
      <c r="F81" s="12"/>
      <c r="G81" s="12"/>
    </row>
    <row r="82" spans="2:7" s="1" customFormat="1" x14ac:dyDescent="0.3">
      <c r="B82" s="17"/>
      <c r="C82" s="11"/>
      <c r="D82" s="11"/>
      <c r="E82" s="11"/>
      <c r="F82" s="12"/>
      <c r="G82" s="12"/>
    </row>
    <row r="83" spans="2:7" s="1" customFormat="1" x14ac:dyDescent="0.3">
      <c r="B83" s="17"/>
      <c r="C83" s="11"/>
      <c r="D83" s="11"/>
      <c r="E83" s="11"/>
      <c r="F83" s="12"/>
      <c r="G83" s="12"/>
    </row>
    <row r="84" spans="2:7" s="1" customFormat="1" x14ac:dyDescent="0.3">
      <c r="B84" s="17"/>
      <c r="C84" s="11"/>
      <c r="D84" s="11"/>
      <c r="E84" s="11"/>
      <c r="F84" s="12"/>
      <c r="G84" s="12"/>
    </row>
    <row r="85" spans="2:7" s="1" customFormat="1" x14ac:dyDescent="0.3">
      <c r="B85" s="17"/>
      <c r="C85" s="11"/>
      <c r="D85" s="11"/>
      <c r="E85" s="11"/>
      <c r="F85" s="12"/>
      <c r="G85" s="12"/>
    </row>
    <row r="86" spans="2:7" s="1" customFormat="1" x14ac:dyDescent="0.3">
      <c r="B86" s="17"/>
      <c r="C86" s="11"/>
      <c r="D86" s="11"/>
      <c r="E86" s="11"/>
      <c r="F86" s="12"/>
      <c r="G86" s="12"/>
    </row>
    <row r="87" spans="2:7" s="1" customFormat="1" x14ac:dyDescent="0.3">
      <c r="B87" s="17"/>
      <c r="C87" s="11"/>
      <c r="D87" s="11"/>
      <c r="E87" s="11"/>
      <c r="F87" s="12"/>
      <c r="G87" s="12"/>
    </row>
    <row r="88" spans="2:7" s="1" customFormat="1" x14ac:dyDescent="0.3">
      <c r="B88" s="17"/>
      <c r="C88" s="11"/>
      <c r="D88" s="11"/>
      <c r="E88" s="11"/>
      <c r="F88" s="12"/>
      <c r="G88" s="12"/>
    </row>
    <row r="89" spans="2:7" s="1" customFormat="1" x14ac:dyDescent="0.3">
      <c r="B89" s="17"/>
      <c r="C89" s="11"/>
      <c r="D89" s="11"/>
      <c r="E89" s="11"/>
      <c r="F89" s="12"/>
      <c r="G89" s="12"/>
    </row>
    <row r="90" spans="2:7" s="1" customFormat="1" x14ac:dyDescent="0.3">
      <c r="B90" s="17"/>
      <c r="C90" s="11"/>
      <c r="D90" s="11"/>
      <c r="E90" s="11"/>
      <c r="F90" s="12"/>
      <c r="G90" s="12"/>
    </row>
    <row r="91" spans="2:7" s="1" customFormat="1" x14ac:dyDescent="0.3">
      <c r="B91" s="17"/>
      <c r="C91" s="11"/>
      <c r="D91" s="11"/>
      <c r="E91" s="11"/>
      <c r="F91" s="12"/>
      <c r="G91" s="12"/>
    </row>
    <row r="92" spans="2:7" s="1" customFormat="1" x14ac:dyDescent="0.3">
      <c r="B92" s="17"/>
      <c r="C92" s="11"/>
      <c r="D92" s="11"/>
      <c r="E92" s="11"/>
      <c r="F92" s="12"/>
      <c r="G92" s="12"/>
    </row>
    <row r="93" spans="2:7" s="1" customFormat="1" x14ac:dyDescent="0.3">
      <c r="B93" s="17"/>
      <c r="C93" s="11"/>
      <c r="D93" s="11"/>
      <c r="E93" s="11"/>
      <c r="F93" s="12"/>
      <c r="G93" s="12"/>
    </row>
    <row r="94" spans="2:7" s="1" customFormat="1" x14ac:dyDescent="0.3">
      <c r="B94" s="17"/>
      <c r="C94" s="11"/>
      <c r="D94" s="11"/>
      <c r="E94" s="11"/>
      <c r="F94" s="12"/>
      <c r="G94" s="12"/>
    </row>
    <row r="95" spans="2:7" s="1" customFormat="1" x14ac:dyDescent="0.3">
      <c r="B95" s="17"/>
      <c r="C95" s="11"/>
      <c r="D95" s="11"/>
      <c r="E95" s="11"/>
      <c r="F95" s="12"/>
      <c r="G95" s="12"/>
    </row>
    <row r="96" spans="2:7" s="1" customFormat="1" x14ac:dyDescent="0.3">
      <c r="B96" s="17"/>
      <c r="C96" s="11"/>
      <c r="D96" s="11"/>
      <c r="E96" s="11"/>
      <c r="F96" s="12"/>
      <c r="G96" s="12"/>
    </row>
    <row r="97" spans="2:7" s="1" customFormat="1" x14ac:dyDescent="0.3">
      <c r="B97" s="17"/>
      <c r="C97" s="11"/>
      <c r="D97" s="11"/>
      <c r="E97" s="11"/>
      <c r="F97" s="12"/>
      <c r="G97" s="12"/>
    </row>
    <row r="98" spans="2:7" s="1" customFormat="1" x14ac:dyDescent="0.3">
      <c r="B98" s="17"/>
      <c r="C98" s="11"/>
      <c r="D98" s="11"/>
      <c r="E98" s="11"/>
      <c r="F98" s="12"/>
      <c r="G98" s="12"/>
    </row>
    <row r="99" spans="2:7" s="1" customFormat="1" x14ac:dyDescent="0.3">
      <c r="B99" s="17"/>
      <c r="C99" s="11"/>
      <c r="D99" s="11"/>
      <c r="E99" s="11"/>
      <c r="F99" s="12"/>
      <c r="G99" s="12"/>
    </row>
    <row r="100" spans="2:7" s="1" customFormat="1" x14ac:dyDescent="0.3">
      <c r="B100" s="17"/>
      <c r="C100" s="11"/>
      <c r="D100" s="11"/>
      <c r="E100" s="11"/>
      <c r="F100" s="12"/>
      <c r="G100" s="12"/>
    </row>
    <row r="101" spans="2:7" s="1" customFormat="1" x14ac:dyDescent="0.3">
      <c r="B101" s="17"/>
      <c r="C101" s="11"/>
      <c r="D101" s="11"/>
      <c r="E101" s="11"/>
      <c r="F101" s="12"/>
      <c r="G101" s="12"/>
    </row>
    <row r="102" spans="2:7" s="1" customFormat="1" x14ac:dyDescent="0.3">
      <c r="B102" s="17"/>
      <c r="C102" s="11"/>
      <c r="D102" s="11"/>
      <c r="E102" s="11"/>
      <c r="F102" s="12"/>
      <c r="G102" s="12"/>
    </row>
    <row r="103" spans="2:7" s="1" customFormat="1" x14ac:dyDescent="0.3">
      <c r="B103" s="17"/>
      <c r="C103" s="11"/>
      <c r="D103" s="11"/>
      <c r="E103" s="11"/>
      <c r="F103" s="12"/>
      <c r="G103" s="12"/>
    </row>
    <row r="104" spans="2:7" s="1" customFormat="1" x14ac:dyDescent="0.3">
      <c r="B104" s="17"/>
      <c r="C104" s="11"/>
      <c r="D104" s="11"/>
      <c r="E104" s="11"/>
      <c r="F104" s="12"/>
      <c r="G104" s="12"/>
    </row>
    <row r="105" spans="2:7" s="1" customFormat="1" x14ac:dyDescent="0.3">
      <c r="B105" s="17"/>
      <c r="C105" s="11"/>
      <c r="D105" s="11"/>
      <c r="E105" s="11"/>
      <c r="F105" s="12"/>
      <c r="G105" s="12"/>
    </row>
    <row r="106" spans="2:7" s="1" customFormat="1" x14ac:dyDescent="0.3">
      <c r="B106" s="17"/>
      <c r="C106" s="11"/>
      <c r="D106" s="11"/>
      <c r="E106" s="11"/>
      <c r="F106" s="12"/>
      <c r="G106" s="12"/>
    </row>
    <row r="107" spans="2:7" s="1" customFormat="1" x14ac:dyDescent="0.3">
      <c r="B107" s="17"/>
      <c r="C107" s="11"/>
      <c r="D107" s="11"/>
      <c r="E107" s="11"/>
      <c r="F107" s="12"/>
      <c r="G107" s="12"/>
    </row>
    <row r="108" spans="2:7" s="1" customFormat="1" x14ac:dyDescent="0.3">
      <c r="B108" s="17"/>
      <c r="C108" s="11"/>
      <c r="D108" s="11"/>
      <c r="E108" s="11"/>
      <c r="F108" s="12"/>
      <c r="G108" s="12"/>
    </row>
    <row r="109" spans="2:7" s="1" customFormat="1" x14ac:dyDescent="0.3">
      <c r="B109" s="17"/>
      <c r="C109" s="11"/>
      <c r="D109" s="11"/>
      <c r="E109" s="11"/>
      <c r="F109" s="12"/>
      <c r="G109" s="12"/>
    </row>
    <row r="110" spans="2:7" s="1" customFormat="1" x14ac:dyDescent="0.3">
      <c r="B110" s="17"/>
      <c r="C110" s="11"/>
      <c r="D110" s="11"/>
      <c r="E110" s="11"/>
      <c r="F110" s="12"/>
      <c r="G110" s="12"/>
    </row>
    <row r="111" spans="2:7" s="1" customFormat="1" x14ac:dyDescent="0.3">
      <c r="B111" s="17"/>
      <c r="C111" s="11"/>
      <c r="D111" s="11"/>
      <c r="E111" s="11"/>
      <c r="F111" s="12"/>
      <c r="G111" s="12"/>
    </row>
    <row r="112" spans="2:7" s="1" customFormat="1" x14ac:dyDescent="0.3">
      <c r="B112" s="17"/>
      <c r="C112" s="11"/>
      <c r="D112" s="11"/>
      <c r="E112" s="11"/>
      <c r="F112" s="12"/>
      <c r="G112" s="12"/>
    </row>
    <row r="113" spans="2:7" s="1" customFormat="1" x14ac:dyDescent="0.3">
      <c r="B113" s="17"/>
      <c r="C113" s="11"/>
      <c r="D113" s="11"/>
      <c r="E113" s="11"/>
      <c r="F113" s="12"/>
      <c r="G113" s="12"/>
    </row>
    <row r="114" spans="2:7" s="1" customFormat="1" x14ac:dyDescent="0.3">
      <c r="B114" s="17"/>
      <c r="C114" s="11"/>
      <c r="D114" s="11"/>
      <c r="E114" s="11"/>
      <c r="F114" s="12"/>
      <c r="G114" s="12"/>
    </row>
    <row r="115" spans="2:7" s="1" customFormat="1" x14ac:dyDescent="0.3">
      <c r="B115" s="17"/>
      <c r="C115" s="11"/>
      <c r="D115" s="11"/>
      <c r="E115" s="11"/>
      <c r="F115" s="12"/>
      <c r="G115" s="12"/>
    </row>
    <row r="116" spans="2:7" s="1" customFormat="1" x14ac:dyDescent="0.3">
      <c r="B116" s="17"/>
      <c r="C116" s="11"/>
      <c r="D116" s="11"/>
      <c r="E116" s="11"/>
      <c r="F116" s="12"/>
      <c r="G116" s="12"/>
    </row>
    <row r="117" spans="2:7" s="1" customFormat="1" x14ac:dyDescent="0.3">
      <c r="B117" s="17"/>
      <c r="C117" s="11"/>
      <c r="D117" s="11"/>
      <c r="E117" s="11"/>
      <c r="F117" s="12"/>
      <c r="G117" s="12"/>
    </row>
    <row r="118" spans="2:7" s="1" customFormat="1" x14ac:dyDescent="0.3">
      <c r="B118" s="17"/>
      <c r="C118" s="11"/>
      <c r="D118" s="11"/>
      <c r="E118" s="11"/>
      <c r="F118" s="12"/>
      <c r="G118" s="12"/>
    </row>
    <row r="119" spans="2:7" s="1" customFormat="1" x14ac:dyDescent="0.3">
      <c r="B119" s="17"/>
      <c r="C119" s="11"/>
      <c r="D119" s="11"/>
      <c r="E119" s="11"/>
      <c r="F119" s="12"/>
      <c r="G119" s="12"/>
    </row>
    <row r="120" spans="2:7" s="1" customFormat="1" x14ac:dyDescent="0.3">
      <c r="B120" s="17"/>
      <c r="C120" s="11"/>
      <c r="D120" s="11"/>
      <c r="E120" s="11"/>
      <c r="F120" s="12"/>
      <c r="G120" s="12"/>
    </row>
    <row r="121" spans="2:7" s="1" customFormat="1" x14ac:dyDescent="0.3">
      <c r="B121" s="17"/>
      <c r="C121" s="11"/>
      <c r="D121" s="11"/>
      <c r="E121" s="11"/>
      <c r="F121" s="12"/>
      <c r="G121" s="12"/>
    </row>
    <row r="122" spans="2:7" s="1" customFormat="1" x14ac:dyDescent="0.3">
      <c r="B122" s="17"/>
      <c r="C122" s="11"/>
      <c r="D122" s="11"/>
      <c r="E122" s="11"/>
      <c r="F122" s="12"/>
      <c r="G122" s="12"/>
    </row>
    <row r="123" spans="2:7" s="1" customFormat="1" x14ac:dyDescent="0.3">
      <c r="B123" s="17"/>
      <c r="C123" s="11"/>
      <c r="D123" s="11"/>
      <c r="E123" s="11"/>
      <c r="F123" s="12"/>
      <c r="G123" s="12"/>
    </row>
    <row r="124" spans="2:7" s="1" customFormat="1" x14ac:dyDescent="0.3">
      <c r="B124" s="17"/>
      <c r="C124" s="11"/>
      <c r="D124" s="11"/>
      <c r="E124" s="11"/>
      <c r="F124" s="12"/>
      <c r="G124" s="12"/>
    </row>
    <row r="125" spans="2:7" s="1" customFormat="1" x14ac:dyDescent="0.3">
      <c r="B125" s="17"/>
      <c r="C125" s="11"/>
      <c r="D125" s="11"/>
      <c r="E125" s="11"/>
      <c r="F125" s="12"/>
      <c r="G125" s="12"/>
    </row>
    <row r="126" spans="2:7" s="1" customFormat="1" x14ac:dyDescent="0.3">
      <c r="B126" s="17"/>
      <c r="C126" s="11"/>
      <c r="D126" s="11"/>
      <c r="E126" s="11"/>
      <c r="F126" s="12"/>
      <c r="G126" s="12"/>
    </row>
    <row r="127" spans="2:7" s="1" customFormat="1" x14ac:dyDescent="0.3">
      <c r="B127" s="17"/>
      <c r="C127" s="11"/>
      <c r="D127" s="11"/>
      <c r="E127" s="11"/>
      <c r="F127" s="12"/>
      <c r="G127" s="12"/>
    </row>
    <row r="128" spans="2:7" s="1" customFormat="1" x14ac:dyDescent="0.3">
      <c r="B128" s="17"/>
      <c r="C128" s="11"/>
      <c r="D128" s="11"/>
      <c r="E128" s="11"/>
      <c r="F128" s="12"/>
      <c r="G128" s="12"/>
    </row>
    <row r="129" spans="2:7" s="1" customFormat="1" x14ac:dyDescent="0.3">
      <c r="B129" s="17"/>
      <c r="C129" s="11"/>
      <c r="D129" s="11"/>
      <c r="E129" s="11"/>
      <c r="F129" s="12"/>
      <c r="G129" s="12"/>
    </row>
    <row r="130" spans="2:7" s="1" customFormat="1" x14ac:dyDescent="0.3">
      <c r="B130" s="17"/>
      <c r="C130" s="11"/>
      <c r="D130" s="11"/>
      <c r="E130" s="11"/>
      <c r="F130" s="12"/>
      <c r="G130" s="12"/>
    </row>
    <row r="131" spans="2:7" s="1" customFormat="1" x14ac:dyDescent="0.3">
      <c r="B131" s="17"/>
      <c r="C131" s="11"/>
      <c r="D131" s="11"/>
      <c r="E131" s="11"/>
      <c r="F131" s="12"/>
      <c r="G131" s="12"/>
    </row>
    <row r="132" spans="2:7" s="1" customFormat="1" x14ac:dyDescent="0.3">
      <c r="B132" s="17"/>
      <c r="C132" s="11"/>
      <c r="D132" s="11"/>
      <c r="E132" s="11"/>
      <c r="F132" s="12"/>
      <c r="G132" s="12"/>
    </row>
    <row r="133" spans="2:7" s="1" customFormat="1" x14ac:dyDescent="0.3">
      <c r="B133" s="17"/>
      <c r="C133" s="11"/>
      <c r="D133" s="11"/>
      <c r="E133" s="11"/>
      <c r="F133" s="12"/>
      <c r="G133" s="12"/>
    </row>
    <row r="134" spans="2:7" s="1" customFormat="1" x14ac:dyDescent="0.3">
      <c r="B134" s="17"/>
      <c r="C134" s="11"/>
      <c r="D134" s="11"/>
      <c r="E134" s="11"/>
      <c r="F134" s="12"/>
      <c r="G134" s="12"/>
    </row>
    <row r="135" spans="2:7" s="1" customFormat="1" x14ac:dyDescent="0.3">
      <c r="B135" s="17"/>
      <c r="C135" s="11"/>
      <c r="D135" s="11"/>
      <c r="E135" s="11"/>
      <c r="F135" s="12"/>
      <c r="G135" s="12"/>
    </row>
    <row r="136" spans="2:7" s="1" customFormat="1" x14ac:dyDescent="0.3">
      <c r="B136" s="17"/>
      <c r="C136" s="11"/>
      <c r="D136" s="11"/>
      <c r="E136" s="11"/>
      <c r="F136" s="12"/>
      <c r="G136" s="12"/>
    </row>
    <row r="137" spans="2:7" s="1" customFormat="1" x14ac:dyDescent="0.3">
      <c r="B137" s="17"/>
      <c r="C137" s="11"/>
      <c r="D137" s="11"/>
      <c r="E137" s="11"/>
      <c r="F137" s="12"/>
      <c r="G137" s="12"/>
    </row>
    <row r="138" spans="2:7" s="1" customFormat="1" x14ac:dyDescent="0.3">
      <c r="B138" s="17"/>
      <c r="C138" s="11"/>
      <c r="D138" s="11"/>
      <c r="E138" s="11"/>
      <c r="F138" s="12"/>
      <c r="G138" s="12"/>
    </row>
    <row r="139" spans="2:7" s="1" customFormat="1" x14ac:dyDescent="0.3">
      <c r="B139" s="17"/>
      <c r="C139" s="11"/>
      <c r="D139" s="11"/>
      <c r="E139" s="11"/>
      <c r="F139" s="12"/>
      <c r="G139" s="12"/>
    </row>
    <row r="140" spans="2:7" s="1" customFormat="1" x14ac:dyDescent="0.3">
      <c r="B140" s="17"/>
      <c r="C140" s="11"/>
      <c r="D140" s="11"/>
      <c r="E140" s="11"/>
      <c r="F140" s="12"/>
      <c r="G140" s="12"/>
    </row>
    <row r="141" spans="2:7" s="1" customFormat="1" x14ac:dyDescent="0.3">
      <c r="B141" s="17"/>
      <c r="C141" s="11"/>
      <c r="D141" s="11"/>
      <c r="E141" s="11"/>
      <c r="F141" s="12"/>
      <c r="G141" s="12"/>
    </row>
    <row r="142" spans="2:7" s="1" customFormat="1" x14ac:dyDescent="0.3">
      <c r="B142" s="17"/>
      <c r="C142" s="11"/>
      <c r="D142" s="11"/>
      <c r="E142" s="11"/>
      <c r="F142" s="12"/>
      <c r="G142" s="12"/>
    </row>
    <row r="143" spans="2:7" s="1" customFormat="1" x14ac:dyDescent="0.3">
      <c r="B143" s="17"/>
      <c r="C143" s="11"/>
      <c r="D143" s="11"/>
      <c r="E143" s="11"/>
      <c r="F143" s="12"/>
      <c r="G143" s="12"/>
    </row>
    <row r="144" spans="2:7" s="1" customFormat="1" x14ac:dyDescent="0.3">
      <c r="B144" s="17"/>
      <c r="C144" s="11"/>
      <c r="D144" s="11"/>
      <c r="E144" s="11"/>
      <c r="F144" s="12"/>
      <c r="G144" s="12"/>
    </row>
    <row r="145" spans="2:7" s="1" customFormat="1" x14ac:dyDescent="0.3">
      <c r="B145" s="17"/>
      <c r="C145" s="11"/>
      <c r="D145" s="11"/>
      <c r="E145" s="11"/>
      <c r="F145" s="12"/>
      <c r="G145" s="12"/>
    </row>
    <row r="146" spans="2:7" s="1" customFormat="1" x14ac:dyDescent="0.3">
      <c r="B146" s="17"/>
      <c r="C146" s="11"/>
      <c r="D146" s="11"/>
      <c r="E146" s="11"/>
      <c r="F146" s="12"/>
      <c r="G146" s="12"/>
    </row>
    <row r="147" spans="2:7" s="1" customFormat="1" x14ac:dyDescent="0.3">
      <c r="B147" s="17"/>
      <c r="C147" s="11"/>
      <c r="D147" s="11"/>
      <c r="E147" s="11"/>
      <c r="F147" s="12"/>
      <c r="G147" s="12"/>
    </row>
    <row r="148" spans="2:7" s="1" customFormat="1" x14ac:dyDescent="0.3">
      <c r="B148" s="17"/>
      <c r="C148" s="11"/>
      <c r="D148" s="11"/>
      <c r="E148" s="11"/>
      <c r="F148" s="12"/>
      <c r="G148" s="12"/>
    </row>
    <row r="149" spans="2:7" s="1" customFormat="1" x14ac:dyDescent="0.3">
      <c r="B149" s="17"/>
      <c r="C149" s="11"/>
      <c r="D149" s="11"/>
      <c r="E149" s="11"/>
      <c r="F149" s="12"/>
      <c r="G149" s="12"/>
    </row>
    <row r="150" spans="2:7" s="1" customFormat="1" x14ac:dyDescent="0.3">
      <c r="B150" s="17"/>
      <c r="C150" s="11"/>
      <c r="D150" s="11"/>
      <c r="E150" s="11"/>
      <c r="F150" s="12"/>
      <c r="G150" s="12"/>
    </row>
    <row r="151" spans="2:7" s="1" customFormat="1" x14ac:dyDescent="0.3">
      <c r="B151" s="17"/>
      <c r="C151" s="11"/>
      <c r="D151" s="11"/>
      <c r="E151" s="11"/>
      <c r="F151" s="12"/>
      <c r="G151" s="12"/>
    </row>
    <row r="152" spans="2:7" s="1" customFormat="1" x14ac:dyDescent="0.3">
      <c r="B152" s="17"/>
      <c r="C152" s="11"/>
      <c r="D152" s="11"/>
      <c r="E152" s="11"/>
      <c r="F152" s="12"/>
      <c r="G152" s="12"/>
    </row>
    <row r="153" spans="2:7" s="1" customFormat="1" x14ac:dyDescent="0.3">
      <c r="B153" s="17"/>
      <c r="C153" s="11"/>
      <c r="D153" s="11"/>
      <c r="E153" s="11"/>
      <c r="F153" s="12"/>
      <c r="G153" s="12"/>
    </row>
    <row r="154" spans="2:7" s="1" customFormat="1" x14ac:dyDescent="0.3">
      <c r="B154" s="17"/>
      <c r="C154" s="11"/>
      <c r="D154" s="11"/>
      <c r="E154" s="11"/>
      <c r="F154" s="12"/>
      <c r="G154" s="12"/>
    </row>
    <row r="155" spans="2:7" s="1" customFormat="1" x14ac:dyDescent="0.3">
      <c r="B155" s="17"/>
      <c r="C155" s="11"/>
      <c r="D155" s="11"/>
      <c r="E155" s="11"/>
      <c r="F155" s="12"/>
      <c r="G155" s="12"/>
    </row>
    <row r="156" spans="2:7" s="1" customFormat="1" x14ac:dyDescent="0.3">
      <c r="B156" s="17"/>
      <c r="C156" s="11"/>
      <c r="D156" s="11"/>
      <c r="E156" s="11"/>
      <c r="F156" s="12"/>
      <c r="G156" s="12"/>
    </row>
    <row r="157" spans="2:7" s="1" customFormat="1" x14ac:dyDescent="0.3">
      <c r="B157" s="17"/>
      <c r="C157" s="11"/>
      <c r="D157" s="11"/>
      <c r="E157" s="11"/>
      <c r="F157" s="12"/>
      <c r="G157" s="12"/>
    </row>
    <row r="158" spans="2:7" s="1" customFormat="1" x14ac:dyDescent="0.3">
      <c r="B158" s="17"/>
      <c r="C158" s="11"/>
      <c r="D158" s="11"/>
      <c r="E158" s="11"/>
      <c r="F158" s="12"/>
      <c r="G158" s="12"/>
    </row>
    <row r="159" spans="2:7" s="1" customFormat="1" x14ac:dyDescent="0.3">
      <c r="B159" s="17"/>
      <c r="C159" s="11"/>
      <c r="D159" s="11"/>
      <c r="E159" s="11"/>
      <c r="F159" s="12"/>
      <c r="G159" s="12"/>
    </row>
    <row r="160" spans="2:7" s="1" customFormat="1" x14ac:dyDescent="0.3">
      <c r="B160" s="17"/>
      <c r="C160" s="11"/>
      <c r="D160" s="11"/>
      <c r="E160" s="11"/>
      <c r="F160" s="12"/>
      <c r="G160" s="12"/>
    </row>
    <row r="161" spans="2:7" s="1" customFormat="1" x14ac:dyDescent="0.3">
      <c r="B161" s="17"/>
      <c r="C161" s="11"/>
      <c r="D161" s="11"/>
      <c r="E161" s="11"/>
      <c r="F161" s="12"/>
      <c r="G161" s="12"/>
    </row>
    <row r="162" spans="2:7" s="1" customFormat="1" x14ac:dyDescent="0.3">
      <c r="B162" s="17"/>
      <c r="C162" s="11"/>
      <c r="D162" s="11"/>
      <c r="E162" s="11"/>
      <c r="F162" s="12"/>
      <c r="G162" s="12"/>
    </row>
    <row r="163" spans="2:7" s="1" customFormat="1" x14ac:dyDescent="0.3">
      <c r="B163" s="17"/>
      <c r="C163" s="11"/>
      <c r="D163" s="11"/>
      <c r="E163" s="11"/>
      <c r="F163" s="12"/>
      <c r="G163" s="12"/>
    </row>
    <row r="164" spans="2:7" s="1" customFormat="1" x14ac:dyDescent="0.3">
      <c r="B164" s="17"/>
      <c r="C164" s="11"/>
      <c r="D164" s="11"/>
      <c r="E164" s="11"/>
      <c r="F164" s="12"/>
      <c r="G164" s="12"/>
    </row>
    <row r="165" spans="2:7" s="1" customFormat="1" x14ac:dyDescent="0.3">
      <c r="B165" s="17"/>
      <c r="C165" s="11"/>
      <c r="D165" s="11"/>
      <c r="E165" s="11"/>
      <c r="F165" s="12"/>
      <c r="G165" s="12"/>
    </row>
    <row r="166" spans="2:7" s="1" customFormat="1" x14ac:dyDescent="0.3">
      <c r="B166" s="17"/>
      <c r="C166" s="11"/>
      <c r="D166" s="11"/>
      <c r="E166" s="11"/>
      <c r="F166" s="12"/>
      <c r="G166" s="12"/>
    </row>
    <row r="167" spans="2:7" s="1" customFormat="1" x14ac:dyDescent="0.3">
      <c r="B167" s="17"/>
      <c r="C167" s="11"/>
      <c r="D167" s="11"/>
      <c r="E167" s="11"/>
      <c r="F167" s="12"/>
      <c r="G167" s="12"/>
    </row>
    <row r="168" spans="2:7" s="1" customFormat="1" x14ac:dyDescent="0.3">
      <c r="B168" s="17"/>
      <c r="C168" s="11"/>
      <c r="D168" s="11"/>
      <c r="E168" s="11"/>
      <c r="F168" s="12"/>
      <c r="G168" s="12"/>
    </row>
    <row r="169" spans="2:7" s="1" customFormat="1" x14ac:dyDescent="0.3">
      <c r="B169" s="17"/>
      <c r="C169" s="11"/>
      <c r="D169" s="11"/>
      <c r="E169" s="11"/>
      <c r="F169" s="12"/>
      <c r="G169" s="12"/>
    </row>
    <row r="170" spans="2:7" s="1" customFormat="1" x14ac:dyDescent="0.3">
      <c r="B170" s="17"/>
      <c r="C170" s="11"/>
      <c r="D170" s="11"/>
      <c r="E170" s="11"/>
      <c r="F170" s="12"/>
      <c r="G170" s="12"/>
    </row>
    <row r="171" spans="2:7" s="1" customFormat="1" x14ac:dyDescent="0.3">
      <c r="B171" s="17"/>
      <c r="C171" s="11"/>
      <c r="D171" s="11"/>
      <c r="E171" s="11"/>
      <c r="F171" s="12"/>
      <c r="G171" s="12"/>
    </row>
    <row r="172" spans="2:7" s="1" customFormat="1" x14ac:dyDescent="0.3">
      <c r="B172" s="17"/>
      <c r="C172" s="11"/>
      <c r="D172" s="11"/>
      <c r="E172" s="11"/>
      <c r="F172" s="12"/>
      <c r="G172" s="12"/>
    </row>
    <row r="173" spans="2:7" s="1" customFormat="1" x14ac:dyDescent="0.3">
      <c r="B173" s="17"/>
      <c r="C173" s="11"/>
      <c r="D173" s="11"/>
      <c r="E173" s="11"/>
      <c r="F173" s="12"/>
      <c r="G173" s="12"/>
    </row>
    <row r="174" spans="2:7" s="1" customFormat="1" x14ac:dyDescent="0.3">
      <c r="B174" s="17"/>
      <c r="C174" s="11"/>
      <c r="D174" s="11"/>
      <c r="E174" s="11"/>
      <c r="F174" s="12"/>
      <c r="G174" s="12"/>
    </row>
    <row r="175" spans="2:7" s="1" customFormat="1" x14ac:dyDescent="0.3">
      <c r="B175" s="17"/>
      <c r="C175" s="11"/>
      <c r="D175" s="11"/>
      <c r="E175" s="11"/>
      <c r="F175" s="12"/>
      <c r="G175" s="12"/>
    </row>
    <row r="176" spans="2:7" s="1" customFormat="1" x14ac:dyDescent="0.3">
      <c r="B176" s="17"/>
      <c r="C176" s="11"/>
      <c r="D176" s="11"/>
      <c r="E176" s="11"/>
      <c r="F176" s="12"/>
      <c r="G176" s="12"/>
    </row>
    <row r="177" spans="2:7" s="1" customFormat="1" x14ac:dyDescent="0.3">
      <c r="B177" s="17"/>
      <c r="C177" s="11"/>
      <c r="D177" s="11"/>
      <c r="E177" s="11"/>
      <c r="F177" s="12"/>
      <c r="G177" s="12"/>
    </row>
    <row r="178" spans="2:7" s="1" customFormat="1" x14ac:dyDescent="0.3">
      <c r="B178" s="17"/>
      <c r="C178" s="11"/>
      <c r="D178" s="11"/>
      <c r="E178" s="11"/>
      <c r="F178" s="12"/>
      <c r="G178" s="12"/>
    </row>
    <row r="179" spans="2:7" s="1" customFormat="1" x14ac:dyDescent="0.3">
      <c r="B179" s="17"/>
      <c r="C179" s="11"/>
      <c r="D179" s="11"/>
      <c r="E179" s="11"/>
      <c r="F179" s="12"/>
      <c r="G179" s="12"/>
    </row>
    <row r="180" spans="2:7" s="1" customFormat="1" x14ac:dyDescent="0.3">
      <c r="B180" s="17"/>
      <c r="C180" s="11"/>
      <c r="D180" s="11"/>
      <c r="E180" s="11"/>
      <c r="F180" s="12"/>
      <c r="G180" s="12"/>
    </row>
    <row r="181" spans="2:7" s="1" customFormat="1" x14ac:dyDescent="0.3">
      <c r="B181" s="17"/>
      <c r="C181" s="11"/>
      <c r="D181" s="11"/>
      <c r="E181" s="11"/>
      <c r="F181" s="12"/>
      <c r="G181" s="12"/>
    </row>
    <row r="182" spans="2:7" s="1" customFormat="1" x14ac:dyDescent="0.3">
      <c r="B182" s="17"/>
      <c r="C182" s="11"/>
      <c r="D182" s="11"/>
      <c r="E182" s="11"/>
      <c r="F182" s="12"/>
      <c r="G182" s="12"/>
    </row>
    <row r="183" spans="2:7" s="1" customFormat="1" x14ac:dyDescent="0.3">
      <c r="B183" s="17"/>
      <c r="C183" s="11"/>
      <c r="D183" s="11"/>
      <c r="E183" s="11"/>
      <c r="F183" s="12"/>
      <c r="G183" s="12"/>
    </row>
    <row r="184" spans="2:7" s="1" customFormat="1" x14ac:dyDescent="0.3">
      <c r="B184" s="17"/>
      <c r="C184" s="11"/>
      <c r="D184" s="11"/>
      <c r="E184" s="11"/>
      <c r="F184" s="12"/>
      <c r="G184" s="12"/>
    </row>
    <row r="185" spans="2:7" s="1" customFormat="1" x14ac:dyDescent="0.3">
      <c r="B185" s="17"/>
      <c r="C185" s="11"/>
      <c r="D185" s="11"/>
      <c r="E185" s="11"/>
      <c r="F185" s="12"/>
      <c r="G185" s="12"/>
    </row>
    <row r="186" spans="2:7" s="1" customFormat="1" x14ac:dyDescent="0.3">
      <c r="B186" s="17"/>
      <c r="C186" s="11"/>
      <c r="D186" s="11"/>
      <c r="E186" s="11"/>
      <c r="F186" s="12"/>
      <c r="G186" s="12"/>
    </row>
    <row r="187" spans="2:7" s="1" customFormat="1" x14ac:dyDescent="0.3">
      <c r="B187" s="17"/>
      <c r="C187" s="11"/>
      <c r="D187" s="11"/>
      <c r="E187" s="11"/>
      <c r="F187" s="12"/>
      <c r="G187" s="12"/>
    </row>
    <row r="188" spans="2:7" s="1" customFormat="1" x14ac:dyDescent="0.3">
      <c r="B188" s="17"/>
      <c r="C188" s="11"/>
      <c r="D188" s="11"/>
      <c r="E188" s="11"/>
      <c r="F188" s="12"/>
      <c r="G188" s="12"/>
    </row>
    <row r="189" spans="2:7" s="1" customFormat="1" x14ac:dyDescent="0.3">
      <c r="B189" s="17"/>
      <c r="C189" s="11"/>
      <c r="D189" s="11"/>
      <c r="E189" s="11"/>
      <c r="F189" s="12"/>
      <c r="G189" s="12"/>
    </row>
    <row r="190" spans="2:7" s="1" customFormat="1" x14ac:dyDescent="0.3">
      <c r="B190" s="17"/>
      <c r="C190" s="11"/>
      <c r="D190" s="11"/>
      <c r="E190" s="11"/>
      <c r="F190" s="12"/>
      <c r="G190" s="12"/>
    </row>
    <row r="191" spans="2:7" s="1" customFormat="1" x14ac:dyDescent="0.3">
      <c r="B191" s="17"/>
      <c r="C191" s="11"/>
      <c r="D191" s="11"/>
      <c r="E191" s="11"/>
      <c r="F191" s="12"/>
      <c r="G191" s="12"/>
    </row>
    <row r="192" spans="2:7" s="1" customFormat="1" x14ac:dyDescent="0.3">
      <c r="B192" s="17"/>
      <c r="C192" s="11"/>
      <c r="D192" s="11"/>
      <c r="E192" s="11"/>
      <c r="F192" s="12"/>
      <c r="G192" s="12"/>
    </row>
    <row r="193" spans="2:7" s="1" customFormat="1" x14ac:dyDescent="0.3">
      <c r="B193" s="17"/>
      <c r="C193" s="11"/>
      <c r="D193" s="11"/>
      <c r="E193" s="11"/>
      <c r="F193" s="12"/>
      <c r="G193" s="12"/>
    </row>
    <row r="194" spans="2:7" s="1" customFormat="1" x14ac:dyDescent="0.3">
      <c r="B194" s="17"/>
      <c r="C194" s="11"/>
      <c r="D194" s="11"/>
      <c r="E194" s="11"/>
      <c r="F194" s="12"/>
      <c r="G194" s="12"/>
    </row>
    <row r="195" spans="2:7" s="1" customFormat="1" x14ac:dyDescent="0.3">
      <c r="B195" s="17"/>
      <c r="C195" s="11"/>
      <c r="D195" s="11"/>
      <c r="E195" s="11"/>
      <c r="F195" s="12"/>
      <c r="G195" s="12"/>
    </row>
    <row r="196" spans="2:7" s="1" customFormat="1" x14ac:dyDescent="0.3">
      <c r="B196" s="17"/>
      <c r="C196" s="11"/>
      <c r="D196" s="11"/>
      <c r="E196" s="11"/>
      <c r="F196" s="12"/>
      <c r="G196" s="12"/>
    </row>
    <row r="197" spans="2:7" s="1" customFormat="1" x14ac:dyDescent="0.3">
      <c r="B197" s="17"/>
      <c r="C197" s="11"/>
      <c r="D197" s="11"/>
      <c r="E197" s="11"/>
      <c r="F197" s="12"/>
      <c r="G197" s="12"/>
    </row>
    <row r="198" spans="2:7" s="1" customFormat="1" x14ac:dyDescent="0.3">
      <c r="B198" s="17"/>
      <c r="C198" s="11"/>
      <c r="D198" s="11"/>
      <c r="E198" s="11"/>
      <c r="F198" s="12"/>
      <c r="G198" s="12"/>
    </row>
    <row r="199" spans="2:7" s="1" customFormat="1" x14ac:dyDescent="0.3">
      <c r="B199" s="17"/>
      <c r="C199" s="11"/>
      <c r="D199" s="11"/>
      <c r="E199" s="11"/>
      <c r="F199" s="12"/>
      <c r="G199" s="12"/>
    </row>
    <row r="200" spans="2:7" s="1" customFormat="1" x14ac:dyDescent="0.3">
      <c r="B200" s="17"/>
      <c r="C200" s="11"/>
      <c r="D200" s="11"/>
      <c r="E200" s="11"/>
      <c r="F200" s="12"/>
      <c r="G200" s="12"/>
    </row>
    <row r="201" spans="2:7" s="1" customFormat="1" x14ac:dyDescent="0.3">
      <c r="B201" s="17"/>
      <c r="C201" s="11"/>
      <c r="D201" s="11"/>
      <c r="E201" s="11"/>
      <c r="F201" s="12"/>
      <c r="G201" s="12"/>
    </row>
    <row r="202" spans="2:7" s="1" customFormat="1" x14ac:dyDescent="0.3">
      <c r="B202" s="17"/>
      <c r="C202" s="11"/>
      <c r="D202" s="11"/>
      <c r="E202" s="11"/>
      <c r="F202" s="12"/>
      <c r="G202" s="12"/>
    </row>
    <row r="203" spans="2:7" s="1" customFormat="1" x14ac:dyDescent="0.3">
      <c r="B203" s="17"/>
      <c r="C203" s="11"/>
      <c r="D203" s="11"/>
      <c r="E203" s="11"/>
      <c r="F203" s="12"/>
      <c r="G203" s="12"/>
    </row>
    <row r="204" spans="2:7" s="1" customFormat="1" x14ac:dyDescent="0.3">
      <c r="B204" s="17"/>
      <c r="C204" s="11"/>
      <c r="D204" s="11"/>
      <c r="E204" s="11"/>
      <c r="F204" s="12"/>
      <c r="G204" s="12"/>
    </row>
    <row r="205" spans="2:7" s="1" customFormat="1" x14ac:dyDescent="0.3">
      <c r="B205" s="17"/>
      <c r="C205" s="11"/>
      <c r="D205" s="11"/>
      <c r="E205" s="11"/>
      <c r="F205" s="12"/>
      <c r="G205" s="12"/>
    </row>
    <row r="206" spans="2:7" s="1" customFormat="1" x14ac:dyDescent="0.3">
      <c r="B206" s="17"/>
      <c r="C206" s="11"/>
      <c r="D206" s="11"/>
      <c r="E206" s="11"/>
      <c r="F206" s="12"/>
      <c r="G206" s="12"/>
    </row>
    <row r="207" spans="2:7" s="1" customFormat="1" x14ac:dyDescent="0.3">
      <c r="B207" s="17"/>
      <c r="C207" s="11"/>
      <c r="D207" s="11"/>
      <c r="E207" s="11"/>
      <c r="F207" s="12"/>
      <c r="G207" s="12"/>
    </row>
    <row r="208" spans="2:7" s="1" customFormat="1" x14ac:dyDescent="0.3">
      <c r="B208" s="17"/>
      <c r="C208" s="11"/>
      <c r="D208" s="11"/>
      <c r="E208" s="11"/>
      <c r="F208" s="12"/>
      <c r="G208" s="12"/>
    </row>
    <row r="209" spans="2:7" s="1" customFormat="1" x14ac:dyDescent="0.3">
      <c r="B209" s="17"/>
      <c r="C209" s="11"/>
      <c r="D209" s="11"/>
      <c r="E209" s="11"/>
      <c r="F209" s="12"/>
      <c r="G209" s="12"/>
    </row>
    <row r="210" spans="2:7" s="1" customFormat="1" x14ac:dyDescent="0.3">
      <c r="B210" s="17"/>
      <c r="C210" s="11"/>
      <c r="D210" s="11"/>
      <c r="E210" s="11"/>
      <c r="F210" s="12"/>
      <c r="G210" s="12"/>
    </row>
    <row r="211" spans="2:7" s="1" customFormat="1" x14ac:dyDescent="0.3">
      <c r="B211" s="17"/>
      <c r="C211" s="11"/>
      <c r="D211" s="11"/>
      <c r="E211" s="11"/>
      <c r="F211" s="12"/>
      <c r="G211" s="12"/>
    </row>
    <row r="212" spans="2:7" s="1" customFormat="1" x14ac:dyDescent="0.3">
      <c r="B212" s="17"/>
      <c r="C212" s="11"/>
      <c r="D212" s="11"/>
      <c r="E212" s="11"/>
      <c r="F212" s="12"/>
      <c r="G212" s="12"/>
    </row>
    <row r="213" spans="2:7" s="1" customFormat="1" x14ac:dyDescent="0.3">
      <c r="B213" s="17"/>
      <c r="C213" s="11"/>
      <c r="D213" s="11"/>
      <c r="E213" s="11"/>
      <c r="F213" s="12"/>
      <c r="G213" s="12"/>
    </row>
    <row r="214" spans="2:7" s="1" customFormat="1" x14ac:dyDescent="0.3">
      <c r="B214" s="17"/>
      <c r="C214" s="11"/>
      <c r="D214" s="11"/>
      <c r="E214" s="11"/>
      <c r="F214" s="12"/>
      <c r="G214" s="12"/>
    </row>
    <row r="215" spans="2:7" s="1" customFormat="1" x14ac:dyDescent="0.3">
      <c r="B215" s="17"/>
      <c r="C215" s="11"/>
      <c r="D215" s="11"/>
      <c r="E215" s="11"/>
      <c r="F215" s="12"/>
      <c r="G215" s="12"/>
    </row>
    <row r="216" spans="2:7" s="1" customFormat="1" x14ac:dyDescent="0.3">
      <c r="B216" s="17"/>
      <c r="C216" s="11"/>
      <c r="D216" s="11"/>
      <c r="E216" s="11"/>
      <c r="F216" s="12"/>
      <c r="G216" s="12"/>
    </row>
    <row r="217" spans="2:7" s="1" customFormat="1" x14ac:dyDescent="0.3">
      <c r="B217" s="17"/>
      <c r="C217" s="11"/>
      <c r="D217" s="11"/>
      <c r="E217" s="11"/>
      <c r="F217" s="12"/>
      <c r="G217" s="12"/>
    </row>
    <row r="218" spans="2:7" s="1" customFormat="1" x14ac:dyDescent="0.3">
      <c r="B218" s="17"/>
      <c r="C218" s="11"/>
      <c r="D218" s="11"/>
      <c r="E218" s="11"/>
      <c r="F218" s="12"/>
      <c r="G218" s="12"/>
    </row>
    <row r="219" spans="2:7" s="1" customFormat="1" x14ac:dyDescent="0.3">
      <c r="B219" s="17"/>
      <c r="C219" s="11"/>
      <c r="D219" s="11"/>
      <c r="E219" s="11"/>
      <c r="F219" s="12"/>
      <c r="G219" s="12"/>
    </row>
    <row r="220" spans="2:7" s="1" customFormat="1" x14ac:dyDescent="0.3">
      <c r="B220" s="17"/>
      <c r="C220" s="11"/>
      <c r="D220" s="11"/>
      <c r="E220" s="11"/>
      <c r="F220" s="12"/>
      <c r="G220" s="12"/>
    </row>
    <row r="221" spans="2:7" s="1" customFormat="1" x14ac:dyDescent="0.3">
      <c r="B221" s="17"/>
      <c r="C221" s="11"/>
      <c r="D221" s="11"/>
      <c r="E221" s="11"/>
      <c r="F221" s="12"/>
      <c r="G221" s="12"/>
    </row>
    <row r="222" spans="2:7" s="1" customFormat="1" x14ac:dyDescent="0.3">
      <c r="B222" s="17"/>
      <c r="C222" s="11"/>
      <c r="D222" s="11"/>
      <c r="E222" s="11"/>
      <c r="F222" s="12"/>
      <c r="G222" s="12"/>
    </row>
    <row r="223" spans="2:7" s="1" customFormat="1" x14ac:dyDescent="0.3">
      <c r="B223" s="17"/>
      <c r="C223" s="11"/>
      <c r="D223" s="11"/>
      <c r="E223" s="11"/>
      <c r="F223" s="12"/>
      <c r="G223" s="12"/>
    </row>
    <row r="224" spans="2:7" s="1" customFormat="1" x14ac:dyDescent="0.3">
      <c r="B224" s="17"/>
      <c r="C224" s="11"/>
      <c r="D224" s="11"/>
      <c r="E224" s="11"/>
      <c r="F224" s="12"/>
      <c r="G224" s="12"/>
    </row>
    <row r="225" spans="2:7" s="1" customFormat="1" x14ac:dyDescent="0.3">
      <c r="B225" s="17"/>
      <c r="C225" s="11"/>
      <c r="D225" s="11"/>
      <c r="E225" s="11"/>
      <c r="F225" s="12"/>
      <c r="G225" s="12"/>
    </row>
    <row r="226" spans="2:7" s="1" customFormat="1" x14ac:dyDescent="0.3">
      <c r="B226" s="17"/>
      <c r="C226" s="11"/>
      <c r="D226" s="11"/>
      <c r="E226" s="11"/>
      <c r="F226" s="12"/>
      <c r="G226" s="12"/>
    </row>
    <row r="227" spans="2:7" s="1" customFormat="1" x14ac:dyDescent="0.3">
      <c r="B227" s="17"/>
      <c r="C227" s="11"/>
      <c r="D227" s="11"/>
      <c r="E227" s="11"/>
      <c r="F227" s="12"/>
      <c r="G227" s="12"/>
    </row>
    <row r="228" spans="2:7" s="1" customFormat="1" x14ac:dyDescent="0.3">
      <c r="B228" s="17"/>
      <c r="C228" s="11"/>
      <c r="D228" s="11"/>
      <c r="E228" s="11"/>
      <c r="F228" s="12"/>
      <c r="G228" s="12"/>
    </row>
    <row r="229" spans="2:7" s="1" customFormat="1" x14ac:dyDescent="0.3">
      <c r="B229" s="17"/>
      <c r="C229" s="11"/>
      <c r="D229" s="11"/>
      <c r="E229" s="11"/>
      <c r="F229" s="12"/>
      <c r="G229" s="12"/>
    </row>
    <row r="230" spans="2:7" s="1" customFormat="1" x14ac:dyDescent="0.3">
      <c r="B230" s="17"/>
      <c r="C230" s="11"/>
      <c r="D230" s="11"/>
      <c r="E230" s="11"/>
      <c r="F230" s="12"/>
      <c r="G230" s="12"/>
    </row>
    <row r="231" spans="2:7" s="1" customFormat="1" x14ac:dyDescent="0.3">
      <c r="B231" s="17"/>
      <c r="C231" s="11"/>
      <c r="D231" s="11"/>
      <c r="E231" s="11"/>
      <c r="F231" s="12"/>
      <c r="G231" s="12"/>
    </row>
    <row r="232" spans="2:7" s="1" customFormat="1" x14ac:dyDescent="0.3">
      <c r="B232" s="17"/>
      <c r="C232" s="11"/>
      <c r="D232" s="11"/>
      <c r="E232" s="11"/>
      <c r="F232" s="12"/>
      <c r="G232" s="12"/>
    </row>
    <row r="233" spans="2:7" s="1" customFormat="1" x14ac:dyDescent="0.3">
      <c r="B233" s="17"/>
      <c r="C233" s="11"/>
      <c r="D233" s="11"/>
      <c r="E233" s="11"/>
      <c r="F233" s="12"/>
      <c r="G233" s="12"/>
    </row>
    <row r="234" spans="2:7" s="1" customFormat="1" x14ac:dyDescent="0.3">
      <c r="B234" s="17"/>
      <c r="C234" s="11"/>
      <c r="D234" s="11"/>
      <c r="E234" s="11"/>
      <c r="F234" s="12"/>
      <c r="G234" s="12"/>
    </row>
    <row r="235" spans="2:7" s="1" customFormat="1" x14ac:dyDescent="0.3">
      <c r="B235" s="17"/>
      <c r="C235" s="11"/>
      <c r="D235" s="11"/>
      <c r="E235" s="11"/>
      <c r="F235" s="12"/>
      <c r="G235" s="12"/>
    </row>
    <row r="236" spans="2:7" s="1" customFormat="1" x14ac:dyDescent="0.3">
      <c r="B236" s="17"/>
      <c r="C236" s="11"/>
      <c r="D236" s="11"/>
      <c r="E236" s="11"/>
      <c r="F236" s="12"/>
      <c r="G236" s="12"/>
    </row>
    <row r="237" spans="2:7" s="1" customFormat="1" x14ac:dyDescent="0.3">
      <c r="B237" s="17"/>
      <c r="C237" s="11"/>
      <c r="D237" s="11"/>
      <c r="E237" s="11"/>
      <c r="F237" s="12"/>
      <c r="G237" s="12"/>
    </row>
    <row r="238" spans="2:7" s="1" customFormat="1" x14ac:dyDescent="0.3">
      <c r="B238" s="17"/>
      <c r="C238" s="11"/>
      <c r="D238" s="11"/>
      <c r="E238" s="11"/>
      <c r="F238" s="12"/>
      <c r="G238" s="12"/>
    </row>
    <row r="239" spans="2:7" s="1" customFormat="1" x14ac:dyDescent="0.3">
      <c r="B239" s="17"/>
      <c r="C239" s="11"/>
      <c r="D239" s="11"/>
      <c r="E239" s="11"/>
      <c r="F239" s="12"/>
      <c r="G239" s="12"/>
    </row>
    <row r="240" spans="2:7" s="1" customFormat="1" x14ac:dyDescent="0.3">
      <c r="B240" s="17"/>
      <c r="C240" s="11"/>
      <c r="D240" s="11"/>
      <c r="E240" s="11"/>
      <c r="F240" s="12"/>
      <c r="G240" s="12"/>
    </row>
    <row r="241" spans="2:7" s="1" customFormat="1" x14ac:dyDescent="0.3">
      <c r="B241" s="17"/>
      <c r="C241" s="11"/>
      <c r="D241" s="11"/>
      <c r="E241" s="11"/>
      <c r="F241" s="12"/>
      <c r="G241" s="12"/>
    </row>
    <row r="242" spans="2:7" s="1" customFormat="1" x14ac:dyDescent="0.3">
      <c r="B242" s="17"/>
      <c r="C242" s="11"/>
      <c r="D242" s="11"/>
      <c r="E242" s="11"/>
      <c r="F242" s="12"/>
      <c r="G242" s="12"/>
    </row>
    <row r="243" spans="2:7" s="1" customFormat="1" x14ac:dyDescent="0.3">
      <c r="B243" s="17"/>
      <c r="C243" s="11"/>
      <c r="D243" s="11"/>
      <c r="E243" s="11"/>
      <c r="F243" s="12"/>
      <c r="G243" s="12"/>
    </row>
    <row r="244" spans="2:7" s="1" customFormat="1" x14ac:dyDescent="0.3">
      <c r="B244" s="17"/>
      <c r="C244" s="11"/>
      <c r="D244" s="11"/>
      <c r="E244" s="11"/>
      <c r="F244" s="12"/>
      <c r="G244" s="12"/>
    </row>
    <row r="245" spans="2:7" s="1" customFormat="1" x14ac:dyDescent="0.3">
      <c r="B245" s="17"/>
      <c r="C245" s="11"/>
      <c r="D245" s="11"/>
      <c r="E245" s="11"/>
      <c r="F245" s="12"/>
      <c r="G245" s="12"/>
    </row>
    <row r="246" spans="2:7" s="1" customFormat="1" x14ac:dyDescent="0.3">
      <c r="B246" s="17"/>
      <c r="C246" s="11"/>
      <c r="D246" s="11"/>
      <c r="E246" s="11"/>
      <c r="F246" s="12"/>
      <c r="G246" s="12"/>
    </row>
    <row r="247" spans="2:7" s="1" customFormat="1" x14ac:dyDescent="0.3">
      <c r="B247" s="17"/>
      <c r="C247" s="11"/>
      <c r="D247" s="11"/>
      <c r="E247" s="11"/>
      <c r="F247" s="12"/>
      <c r="G247" s="12"/>
    </row>
    <row r="248" spans="2:7" s="1" customFormat="1" x14ac:dyDescent="0.3">
      <c r="B248" s="17"/>
      <c r="C248" s="11"/>
      <c r="D248" s="11"/>
      <c r="E248" s="11"/>
      <c r="F248" s="12"/>
      <c r="G248" s="12"/>
    </row>
    <row r="249" spans="2:7" s="1" customFormat="1" x14ac:dyDescent="0.3">
      <c r="B249" s="17"/>
      <c r="C249" s="11"/>
      <c r="D249" s="11"/>
      <c r="E249" s="11"/>
      <c r="F249" s="12"/>
      <c r="G249" s="12"/>
    </row>
    <row r="250" spans="2:7" s="1" customFormat="1" x14ac:dyDescent="0.3">
      <c r="B250" s="17"/>
      <c r="C250" s="11"/>
      <c r="D250" s="11"/>
      <c r="E250" s="11"/>
      <c r="F250" s="12"/>
      <c r="G250" s="12"/>
    </row>
    <row r="251" spans="2:7" s="1" customFormat="1" x14ac:dyDescent="0.3">
      <c r="B251" s="17"/>
      <c r="C251" s="11"/>
      <c r="D251" s="11"/>
      <c r="E251" s="11"/>
      <c r="F251" s="12"/>
      <c r="G251" s="12"/>
    </row>
    <row r="252" spans="2:7" s="1" customFormat="1" x14ac:dyDescent="0.3">
      <c r="B252" s="17"/>
      <c r="C252" s="11"/>
      <c r="D252" s="11"/>
      <c r="E252" s="11"/>
      <c r="F252" s="12"/>
      <c r="G252" s="12"/>
    </row>
    <row r="253" spans="2:7" s="1" customFormat="1" x14ac:dyDescent="0.3">
      <c r="B253" s="17"/>
      <c r="C253" s="11"/>
      <c r="D253" s="11"/>
      <c r="E253" s="11"/>
      <c r="F253" s="12"/>
      <c r="G253" s="12"/>
    </row>
    <row r="254" spans="2:7" s="1" customFormat="1" x14ac:dyDescent="0.3">
      <c r="B254" s="17"/>
      <c r="C254" s="11"/>
      <c r="D254" s="11"/>
      <c r="E254" s="11"/>
      <c r="F254" s="12"/>
      <c r="G254" s="12"/>
    </row>
    <row r="255" spans="2:7" s="1" customFormat="1" x14ac:dyDescent="0.3">
      <c r="B255" s="17"/>
      <c r="C255" s="11"/>
      <c r="D255" s="11"/>
      <c r="E255" s="11"/>
      <c r="F255" s="12"/>
      <c r="G255" s="12"/>
    </row>
    <row r="256" spans="2:7" s="1" customFormat="1" x14ac:dyDescent="0.3">
      <c r="B256" s="17"/>
      <c r="C256" s="11"/>
      <c r="D256" s="11"/>
      <c r="E256" s="11"/>
      <c r="F256" s="12"/>
      <c r="G256" s="12"/>
    </row>
    <row r="257" spans="2:7" s="1" customFormat="1" x14ac:dyDescent="0.3">
      <c r="B257" s="17"/>
      <c r="C257" s="11"/>
      <c r="D257" s="11"/>
      <c r="E257" s="11"/>
      <c r="F257" s="12"/>
      <c r="G257" s="12"/>
    </row>
    <row r="258" spans="2:7" s="1" customFormat="1" x14ac:dyDescent="0.3">
      <c r="B258" s="17"/>
      <c r="C258" s="11"/>
      <c r="D258" s="11"/>
      <c r="E258" s="11"/>
      <c r="F258" s="12"/>
      <c r="G258" s="12"/>
    </row>
    <row r="259" spans="2:7" s="1" customFormat="1" x14ac:dyDescent="0.3">
      <c r="B259" s="17"/>
      <c r="C259" s="11"/>
      <c r="D259" s="11"/>
      <c r="E259" s="11"/>
      <c r="F259" s="12"/>
      <c r="G259" s="12"/>
    </row>
    <row r="260" spans="2:7" s="1" customFormat="1" x14ac:dyDescent="0.3">
      <c r="B260" s="17"/>
      <c r="C260" s="11"/>
      <c r="D260" s="11"/>
      <c r="E260" s="11"/>
      <c r="F260" s="12"/>
      <c r="G260" s="12"/>
    </row>
    <row r="261" spans="2:7" s="1" customFormat="1" x14ac:dyDescent="0.3">
      <c r="B261" s="17"/>
      <c r="C261" s="11"/>
      <c r="D261" s="11"/>
      <c r="E261" s="11"/>
      <c r="F261" s="12"/>
      <c r="G261" s="12"/>
    </row>
    <row r="262" spans="2:7" s="1" customFormat="1" x14ac:dyDescent="0.3">
      <c r="B262" s="17"/>
      <c r="C262" s="11"/>
      <c r="D262" s="11"/>
      <c r="E262" s="11"/>
      <c r="F262" s="12"/>
      <c r="G262" s="12"/>
    </row>
    <row r="263" spans="2:7" s="1" customFormat="1" x14ac:dyDescent="0.3">
      <c r="B263" s="17"/>
      <c r="C263" s="11"/>
      <c r="D263" s="11"/>
      <c r="E263" s="11"/>
      <c r="F263" s="12"/>
      <c r="G263" s="12"/>
    </row>
    <row r="264" spans="2:7" s="1" customFormat="1" x14ac:dyDescent="0.3">
      <c r="B264" s="17"/>
      <c r="C264" s="11"/>
      <c r="D264" s="11"/>
      <c r="E264" s="11"/>
      <c r="F264" s="12"/>
      <c r="G264" s="12"/>
    </row>
    <row r="265" spans="2:7" s="1" customFormat="1" x14ac:dyDescent="0.3">
      <c r="B265" s="17"/>
      <c r="C265" s="11"/>
      <c r="D265" s="11"/>
      <c r="E265" s="11"/>
      <c r="F265" s="12"/>
      <c r="G265" s="12"/>
    </row>
    <row r="266" spans="2:7" s="1" customFormat="1" x14ac:dyDescent="0.3">
      <c r="B266" s="17"/>
      <c r="C266" s="11"/>
      <c r="D266" s="11"/>
      <c r="E266" s="11"/>
      <c r="F266" s="12"/>
      <c r="G266" s="12"/>
    </row>
    <row r="267" spans="2:7" s="1" customFormat="1" x14ac:dyDescent="0.3">
      <c r="B267" s="17"/>
      <c r="C267" s="11"/>
      <c r="D267" s="11"/>
      <c r="E267" s="11"/>
      <c r="F267" s="12"/>
      <c r="G267" s="12"/>
    </row>
    <row r="268" spans="2:7" s="1" customFormat="1" x14ac:dyDescent="0.3">
      <c r="B268" s="17"/>
      <c r="C268" s="11"/>
      <c r="D268" s="11"/>
      <c r="E268" s="11"/>
      <c r="F268" s="12"/>
      <c r="G268" s="12"/>
    </row>
    <row r="269" spans="2:7" s="1" customFormat="1" x14ac:dyDescent="0.3">
      <c r="B269" s="17"/>
      <c r="C269" s="11"/>
      <c r="D269" s="11"/>
      <c r="E269" s="11"/>
      <c r="F269" s="12"/>
      <c r="G269" s="12"/>
    </row>
    <row r="270" spans="2:7" s="1" customFormat="1" x14ac:dyDescent="0.3">
      <c r="B270" s="17"/>
      <c r="C270" s="11"/>
      <c r="D270" s="11"/>
      <c r="E270" s="11"/>
      <c r="F270" s="12"/>
      <c r="G270" s="12"/>
    </row>
    <row r="271" spans="2:7" s="1" customFormat="1" x14ac:dyDescent="0.3">
      <c r="B271" s="17"/>
      <c r="C271" s="11"/>
      <c r="D271" s="11"/>
      <c r="E271" s="11"/>
      <c r="F271" s="12"/>
      <c r="G271" s="12"/>
    </row>
    <row r="272" spans="2:7" s="1" customFormat="1" x14ac:dyDescent="0.3">
      <c r="B272" s="17"/>
      <c r="C272" s="11"/>
      <c r="D272" s="11"/>
      <c r="E272" s="11"/>
      <c r="F272" s="12"/>
      <c r="G272" s="12"/>
    </row>
    <row r="273" spans="2:7" s="1" customFormat="1" x14ac:dyDescent="0.3">
      <c r="B273" s="17"/>
      <c r="C273" s="11"/>
      <c r="D273" s="11"/>
      <c r="E273" s="11"/>
      <c r="F273" s="12"/>
      <c r="G273" s="12"/>
    </row>
    <row r="274" spans="2:7" s="1" customFormat="1" x14ac:dyDescent="0.3">
      <c r="B274" s="17"/>
      <c r="C274" s="11"/>
      <c r="D274" s="11"/>
      <c r="E274" s="11"/>
      <c r="F274" s="12"/>
      <c r="G274" s="12"/>
    </row>
    <row r="275" spans="2:7" s="1" customFormat="1" x14ac:dyDescent="0.3">
      <c r="B275" s="17"/>
      <c r="C275" s="11"/>
      <c r="D275" s="11"/>
      <c r="E275" s="11"/>
      <c r="F275" s="12"/>
      <c r="G275" s="12"/>
    </row>
    <row r="276" spans="2:7" s="1" customFormat="1" x14ac:dyDescent="0.3">
      <c r="B276" s="17"/>
      <c r="C276" s="11"/>
      <c r="D276" s="11"/>
      <c r="E276" s="11"/>
      <c r="F276" s="12"/>
      <c r="G276" s="12"/>
    </row>
    <row r="277" spans="2:7" s="1" customFormat="1" x14ac:dyDescent="0.3">
      <c r="B277" s="17"/>
      <c r="C277" s="11"/>
      <c r="D277" s="11"/>
      <c r="E277" s="11"/>
      <c r="F277" s="12"/>
      <c r="G277" s="12"/>
    </row>
    <row r="278" spans="2:7" s="1" customFormat="1" x14ac:dyDescent="0.3">
      <c r="B278" s="17"/>
      <c r="C278" s="11"/>
      <c r="D278" s="11"/>
      <c r="E278" s="11"/>
      <c r="F278" s="12"/>
      <c r="G278" s="12"/>
    </row>
    <row r="279" spans="2:7" s="1" customFormat="1" x14ac:dyDescent="0.3">
      <c r="B279" s="17"/>
      <c r="C279" s="11"/>
      <c r="D279" s="11"/>
      <c r="E279" s="11"/>
      <c r="F279" s="12"/>
      <c r="G279" s="12"/>
    </row>
    <row r="280" spans="2:7" s="1" customFormat="1" x14ac:dyDescent="0.3">
      <c r="B280" s="17"/>
      <c r="C280" s="11"/>
      <c r="D280" s="11"/>
      <c r="E280" s="11"/>
      <c r="F280" s="12"/>
      <c r="G280" s="12"/>
    </row>
    <row r="281" spans="2:7" s="1" customFormat="1" x14ac:dyDescent="0.3">
      <c r="B281" s="17"/>
      <c r="C281" s="11"/>
      <c r="D281" s="11"/>
      <c r="E281" s="11"/>
      <c r="F281" s="12"/>
      <c r="G281" s="12"/>
    </row>
    <row r="282" spans="2:7" s="1" customFormat="1" x14ac:dyDescent="0.3">
      <c r="B282" s="17"/>
      <c r="C282" s="11"/>
      <c r="D282" s="11"/>
      <c r="E282" s="11"/>
      <c r="F282" s="12"/>
      <c r="G282" s="12"/>
    </row>
    <row r="283" spans="2:7" s="1" customFormat="1" x14ac:dyDescent="0.3">
      <c r="B283" s="17"/>
      <c r="C283" s="11"/>
      <c r="D283" s="11"/>
      <c r="E283" s="11"/>
      <c r="F283" s="12"/>
      <c r="G283" s="12"/>
    </row>
    <row r="284" spans="2:7" s="1" customFormat="1" x14ac:dyDescent="0.3">
      <c r="B284" s="17"/>
      <c r="C284" s="11"/>
      <c r="D284" s="11"/>
      <c r="E284" s="11"/>
      <c r="F284" s="12"/>
      <c r="G284" s="12"/>
    </row>
    <row r="285" spans="2:7" s="1" customFormat="1" x14ac:dyDescent="0.3">
      <c r="B285" s="17"/>
      <c r="C285" s="11"/>
      <c r="D285" s="11"/>
      <c r="E285" s="11"/>
      <c r="F285" s="12"/>
      <c r="G285" s="12"/>
    </row>
    <row r="286" spans="2:7" s="1" customFormat="1" x14ac:dyDescent="0.3">
      <c r="B286" s="17"/>
      <c r="C286" s="11"/>
      <c r="D286" s="11"/>
      <c r="E286" s="11"/>
      <c r="F286" s="12"/>
      <c r="G286" s="12"/>
    </row>
    <row r="287" spans="2:7" s="1" customFormat="1" x14ac:dyDescent="0.3">
      <c r="B287" s="17"/>
      <c r="C287" s="11"/>
      <c r="D287" s="11"/>
      <c r="E287" s="11"/>
      <c r="F287" s="12"/>
      <c r="G287" s="12"/>
    </row>
    <row r="288" spans="2:7" s="1" customFormat="1" x14ac:dyDescent="0.3">
      <c r="B288" s="17"/>
      <c r="C288" s="11"/>
      <c r="D288" s="11"/>
      <c r="E288" s="11"/>
      <c r="F288" s="12"/>
      <c r="G288" s="12"/>
    </row>
    <row r="289" spans="2:7" s="1" customFormat="1" x14ac:dyDescent="0.3">
      <c r="B289" s="17"/>
      <c r="C289" s="11"/>
      <c r="D289" s="11"/>
      <c r="E289" s="11"/>
      <c r="F289" s="12"/>
      <c r="G289" s="12"/>
    </row>
    <row r="290" spans="2:7" s="1" customFormat="1" x14ac:dyDescent="0.3">
      <c r="B290" s="17"/>
      <c r="C290" s="11"/>
      <c r="D290" s="11"/>
      <c r="E290" s="11"/>
      <c r="F290" s="12"/>
      <c r="G290" s="12"/>
    </row>
    <row r="291" spans="2:7" s="1" customFormat="1" x14ac:dyDescent="0.3">
      <c r="B291" s="17"/>
      <c r="C291" s="11"/>
      <c r="D291" s="11"/>
      <c r="E291" s="11"/>
      <c r="F291" s="12"/>
      <c r="G291" s="12"/>
    </row>
    <row r="292" spans="2:7" s="1" customFormat="1" x14ac:dyDescent="0.3">
      <c r="B292" s="17"/>
      <c r="C292" s="11"/>
      <c r="D292" s="11"/>
      <c r="E292" s="11"/>
      <c r="F292" s="12"/>
      <c r="G292" s="12"/>
    </row>
    <row r="293" spans="2:7" s="1" customFormat="1" x14ac:dyDescent="0.3">
      <c r="B293" s="17"/>
      <c r="C293" s="11"/>
      <c r="D293" s="11"/>
      <c r="E293" s="11"/>
      <c r="F293" s="12"/>
      <c r="G293" s="12"/>
    </row>
    <row r="294" spans="2:7" s="1" customFormat="1" x14ac:dyDescent="0.3">
      <c r="B294" s="17"/>
      <c r="C294" s="11"/>
      <c r="D294" s="11"/>
      <c r="E294" s="11"/>
      <c r="F294" s="12"/>
      <c r="G294" s="12"/>
    </row>
    <row r="295" spans="2:7" s="1" customFormat="1" x14ac:dyDescent="0.3">
      <c r="B295" s="17"/>
      <c r="C295" s="11"/>
      <c r="D295" s="11"/>
      <c r="E295" s="11"/>
      <c r="F295" s="12"/>
      <c r="G295" s="12"/>
    </row>
    <row r="296" spans="2:7" s="1" customFormat="1" x14ac:dyDescent="0.3">
      <c r="B296" s="17"/>
      <c r="C296" s="11"/>
      <c r="D296" s="11"/>
      <c r="E296" s="11"/>
      <c r="F296" s="12"/>
      <c r="G296" s="12"/>
    </row>
    <row r="297" spans="2:7" s="1" customFormat="1" x14ac:dyDescent="0.3">
      <c r="B297" s="17"/>
      <c r="C297" s="11"/>
      <c r="D297" s="11"/>
      <c r="E297" s="11"/>
      <c r="F297" s="12"/>
      <c r="G297" s="12"/>
    </row>
    <row r="298" spans="2:7" s="1" customFormat="1" x14ac:dyDescent="0.3">
      <c r="B298" s="17"/>
      <c r="C298" s="11"/>
      <c r="D298" s="11"/>
      <c r="E298" s="11"/>
      <c r="F298" s="12"/>
      <c r="G298" s="12"/>
    </row>
    <row r="299" spans="2:7" s="1" customFormat="1" x14ac:dyDescent="0.3">
      <c r="B299" s="17"/>
      <c r="C299" s="11"/>
      <c r="D299" s="11"/>
      <c r="E299" s="11"/>
      <c r="F299" s="12"/>
      <c r="G299" s="12"/>
    </row>
    <row r="300" spans="2:7" s="1" customFormat="1" x14ac:dyDescent="0.3">
      <c r="B300" s="17"/>
      <c r="C300" s="11"/>
      <c r="D300" s="11"/>
      <c r="E300" s="11"/>
      <c r="F300" s="12"/>
      <c r="G300" s="12"/>
    </row>
    <row r="301" spans="2:7" s="1" customFormat="1" x14ac:dyDescent="0.3">
      <c r="B301" s="17"/>
      <c r="C301" s="11"/>
      <c r="D301" s="11"/>
      <c r="E301" s="11"/>
      <c r="F301" s="12"/>
      <c r="G301" s="12"/>
    </row>
    <row r="302" spans="2:7" s="1" customFormat="1" x14ac:dyDescent="0.3">
      <c r="B302" s="17"/>
      <c r="C302" s="11"/>
      <c r="D302" s="11"/>
      <c r="E302" s="11"/>
      <c r="F302" s="12"/>
      <c r="G302" s="12"/>
    </row>
    <row r="303" spans="2:7" s="1" customFormat="1" x14ac:dyDescent="0.3">
      <c r="B303" s="17"/>
      <c r="C303" s="11"/>
      <c r="D303" s="11"/>
      <c r="E303" s="11"/>
      <c r="F303" s="12"/>
      <c r="G303" s="12"/>
    </row>
    <row r="304" spans="2:7" s="1" customFormat="1" x14ac:dyDescent="0.3">
      <c r="B304" s="17"/>
      <c r="C304" s="11"/>
      <c r="D304" s="11"/>
      <c r="E304" s="11"/>
      <c r="F304" s="12"/>
      <c r="G304" s="12"/>
    </row>
    <row r="305" spans="2:7" s="1" customFormat="1" x14ac:dyDescent="0.3">
      <c r="B305" s="17"/>
      <c r="C305" s="11"/>
      <c r="D305" s="11"/>
      <c r="E305" s="11"/>
      <c r="F305" s="12"/>
      <c r="G305" s="12"/>
    </row>
    <row r="306" spans="2:7" s="1" customFormat="1" x14ac:dyDescent="0.3">
      <c r="B306" s="17"/>
      <c r="C306" s="11"/>
      <c r="D306" s="11"/>
      <c r="E306" s="11"/>
      <c r="F306" s="12"/>
      <c r="G306" s="12"/>
    </row>
    <row r="307" spans="2:7" s="1" customFormat="1" x14ac:dyDescent="0.3">
      <c r="B307" s="17"/>
      <c r="C307" s="11"/>
      <c r="D307" s="11"/>
      <c r="E307" s="11"/>
      <c r="F307" s="12"/>
      <c r="G307" s="12"/>
    </row>
    <row r="308" spans="2:7" s="1" customFormat="1" x14ac:dyDescent="0.3">
      <c r="B308" s="17"/>
      <c r="C308" s="11"/>
      <c r="D308" s="11"/>
      <c r="E308" s="11"/>
      <c r="F308" s="12"/>
      <c r="G308" s="12"/>
    </row>
    <row r="309" spans="2:7" s="1" customFormat="1" x14ac:dyDescent="0.3">
      <c r="B309" s="17"/>
      <c r="C309" s="11"/>
      <c r="D309" s="11"/>
      <c r="E309" s="11"/>
      <c r="F309" s="12"/>
      <c r="G309" s="12"/>
    </row>
    <row r="310" spans="2:7" s="1" customFormat="1" x14ac:dyDescent="0.3">
      <c r="B310" s="17"/>
      <c r="C310" s="11"/>
      <c r="D310" s="11"/>
      <c r="E310" s="11"/>
      <c r="F310" s="12"/>
      <c r="G310" s="12"/>
    </row>
    <row r="311" spans="2:7" s="1" customFormat="1" x14ac:dyDescent="0.3">
      <c r="B311" s="17"/>
      <c r="C311" s="11"/>
      <c r="D311" s="11"/>
      <c r="E311" s="11"/>
      <c r="F311" s="12"/>
      <c r="G311" s="12"/>
    </row>
    <row r="312" spans="2:7" s="1" customFormat="1" x14ac:dyDescent="0.3">
      <c r="B312" s="17"/>
      <c r="C312" s="11"/>
      <c r="D312" s="11"/>
      <c r="E312" s="11"/>
      <c r="F312" s="12"/>
      <c r="G312" s="12"/>
    </row>
    <row r="313" spans="2:7" s="1" customFormat="1" x14ac:dyDescent="0.3">
      <c r="B313" s="17"/>
      <c r="C313" s="11"/>
      <c r="D313" s="11"/>
      <c r="E313" s="11"/>
      <c r="F313" s="12"/>
      <c r="G313" s="12"/>
    </row>
    <row r="314" spans="2:7" s="1" customFormat="1" x14ac:dyDescent="0.3">
      <c r="B314" s="17"/>
      <c r="C314" s="11"/>
      <c r="D314" s="11"/>
      <c r="E314" s="11"/>
      <c r="F314" s="12"/>
      <c r="G314" s="12"/>
    </row>
    <row r="315" spans="2:7" s="1" customFormat="1" x14ac:dyDescent="0.3">
      <c r="B315" s="17"/>
      <c r="C315" s="11"/>
      <c r="D315" s="11"/>
      <c r="E315" s="11"/>
      <c r="F315" s="12"/>
      <c r="G315" s="12"/>
    </row>
    <row r="316" spans="2:7" s="1" customFormat="1" x14ac:dyDescent="0.3">
      <c r="B316" s="17"/>
      <c r="C316" s="11"/>
      <c r="D316" s="11"/>
      <c r="E316" s="11"/>
      <c r="F316" s="12"/>
      <c r="G316" s="12"/>
    </row>
    <row r="317" spans="2:7" s="1" customFormat="1" x14ac:dyDescent="0.3">
      <c r="B317" s="17"/>
      <c r="C317" s="11"/>
      <c r="D317" s="11"/>
      <c r="E317" s="11"/>
      <c r="F317" s="12"/>
      <c r="G317" s="12"/>
    </row>
    <row r="318" spans="2:7" s="1" customFormat="1" x14ac:dyDescent="0.3">
      <c r="B318" s="17"/>
      <c r="C318" s="11"/>
      <c r="D318" s="11"/>
      <c r="E318" s="11"/>
      <c r="F318" s="12"/>
      <c r="G318" s="12"/>
    </row>
    <row r="319" spans="2:7" s="1" customFormat="1" x14ac:dyDescent="0.3">
      <c r="B319" s="17"/>
      <c r="C319" s="11"/>
      <c r="D319" s="11"/>
      <c r="E319" s="11"/>
      <c r="F319" s="12"/>
      <c r="G319" s="12"/>
    </row>
    <row r="320" spans="2:7" s="1" customFormat="1" x14ac:dyDescent="0.3">
      <c r="B320" s="17"/>
      <c r="C320" s="11"/>
      <c r="D320" s="11"/>
      <c r="E320" s="11"/>
      <c r="F320" s="12"/>
      <c r="G320" s="12"/>
    </row>
    <row r="321" spans="2:7" s="1" customFormat="1" x14ac:dyDescent="0.3">
      <c r="B321" s="17"/>
      <c r="C321" s="11"/>
      <c r="D321" s="11"/>
      <c r="E321" s="11"/>
      <c r="F321" s="12"/>
      <c r="G321" s="12"/>
    </row>
    <row r="322" spans="2:7" s="1" customFormat="1" x14ac:dyDescent="0.3">
      <c r="B322" s="17"/>
      <c r="C322" s="11"/>
      <c r="D322" s="11"/>
      <c r="E322" s="11"/>
      <c r="F322" s="12"/>
      <c r="G322" s="12"/>
    </row>
    <row r="323" spans="2:7" s="1" customFormat="1" x14ac:dyDescent="0.3">
      <c r="B323" s="17"/>
      <c r="C323" s="11"/>
      <c r="D323" s="11"/>
      <c r="E323" s="11"/>
      <c r="F323" s="12"/>
      <c r="G323" s="12"/>
    </row>
    <row r="324" spans="2:7" s="1" customFormat="1" x14ac:dyDescent="0.3">
      <c r="B324" s="17"/>
      <c r="C324" s="11"/>
      <c r="D324" s="11"/>
      <c r="E324" s="11"/>
      <c r="F324" s="12"/>
      <c r="G324" s="12"/>
    </row>
    <row r="325" spans="2:7" s="1" customFormat="1" x14ac:dyDescent="0.3">
      <c r="B325" s="17"/>
      <c r="C325" s="11"/>
      <c r="D325" s="11"/>
      <c r="E325" s="11"/>
      <c r="F325" s="12"/>
      <c r="G325" s="12"/>
    </row>
    <row r="326" spans="2:7" s="1" customFormat="1" x14ac:dyDescent="0.3">
      <c r="B326" s="17"/>
      <c r="C326" s="11"/>
      <c r="D326" s="11"/>
      <c r="E326" s="11"/>
      <c r="F326" s="12"/>
      <c r="G326" s="12"/>
    </row>
    <row r="327" spans="2:7" s="1" customFormat="1" x14ac:dyDescent="0.3">
      <c r="B327" s="17"/>
      <c r="C327" s="11"/>
      <c r="D327" s="11"/>
      <c r="E327" s="11"/>
      <c r="F327" s="12"/>
      <c r="G327" s="12"/>
    </row>
    <row r="328" spans="2:7" s="1" customFormat="1" x14ac:dyDescent="0.3">
      <c r="B328" s="17"/>
      <c r="C328" s="11"/>
      <c r="D328" s="11"/>
      <c r="E328" s="11"/>
      <c r="F328" s="12"/>
      <c r="G328" s="12"/>
    </row>
    <row r="329" spans="2:7" s="1" customFormat="1" x14ac:dyDescent="0.3">
      <c r="B329" s="17"/>
      <c r="C329" s="11"/>
      <c r="D329" s="11"/>
      <c r="E329" s="11"/>
      <c r="F329" s="12"/>
      <c r="G329" s="12"/>
    </row>
    <row r="330" spans="2:7" s="1" customFormat="1" x14ac:dyDescent="0.3">
      <c r="B330" s="17"/>
      <c r="C330" s="11"/>
      <c r="D330" s="11"/>
      <c r="E330" s="11"/>
      <c r="F330" s="12"/>
      <c r="G330" s="12"/>
    </row>
    <row r="331" spans="2:7" s="1" customFormat="1" x14ac:dyDescent="0.3">
      <c r="B331" s="17"/>
      <c r="C331" s="11"/>
      <c r="D331" s="11"/>
      <c r="E331" s="11"/>
      <c r="F331" s="12"/>
      <c r="G331" s="12"/>
    </row>
    <row r="332" spans="2:7" s="1" customFormat="1" x14ac:dyDescent="0.3">
      <c r="B332" s="17"/>
      <c r="C332" s="11"/>
      <c r="D332" s="11"/>
      <c r="E332" s="11"/>
      <c r="F332" s="12"/>
      <c r="G332" s="12"/>
    </row>
    <row r="333" spans="2:7" s="1" customFormat="1" x14ac:dyDescent="0.3">
      <c r="B333" s="17"/>
      <c r="C333" s="11"/>
      <c r="D333" s="11"/>
      <c r="E333" s="11"/>
      <c r="F333" s="12"/>
      <c r="G333" s="12"/>
    </row>
    <row r="334" spans="2:7" s="1" customFormat="1" x14ac:dyDescent="0.3">
      <c r="B334" s="17"/>
      <c r="C334" s="11"/>
      <c r="D334" s="11"/>
      <c r="E334" s="11"/>
      <c r="F334" s="12"/>
      <c r="G334" s="12"/>
    </row>
    <row r="335" spans="2:7" s="1" customFormat="1" x14ac:dyDescent="0.3">
      <c r="B335" s="17"/>
      <c r="C335" s="11"/>
      <c r="D335" s="11"/>
      <c r="E335" s="11"/>
      <c r="F335" s="12"/>
      <c r="G335" s="12"/>
    </row>
    <row r="336" spans="2:7" s="1" customFormat="1" x14ac:dyDescent="0.3">
      <c r="B336" s="17"/>
      <c r="C336" s="11"/>
      <c r="D336" s="11"/>
      <c r="E336" s="11"/>
      <c r="F336" s="12"/>
      <c r="G336" s="12"/>
    </row>
    <row r="337" spans="2:7" s="1" customFormat="1" x14ac:dyDescent="0.3">
      <c r="B337" s="17"/>
      <c r="C337" s="11"/>
      <c r="D337" s="11"/>
      <c r="E337" s="11"/>
      <c r="F337" s="12"/>
      <c r="G337" s="12"/>
    </row>
    <row r="338" spans="2:7" s="1" customFormat="1" x14ac:dyDescent="0.3">
      <c r="B338" s="17"/>
      <c r="C338" s="11"/>
      <c r="D338" s="11"/>
      <c r="E338" s="11"/>
      <c r="F338" s="12"/>
      <c r="G338" s="12"/>
    </row>
    <row r="339" spans="2:7" s="1" customFormat="1" x14ac:dyDescent="0.3">
      <c r="B339" s="17"/>
      <c r="C339" s="11"/>
      <c r="D339" s="11"/>
      <c r="E339" s="11"/>
      <c r="F339" s="12"/>
      <c r="G339" s="12"/>
    </row>
    <row r="340" spans="2:7" s="1" customFormat="1" x14ac:dyDescent="0.3">
      <c r="B340" s="17"/>
      <c r="C340" s="11"/>
      <c r="D340" s="11"/>
      <c r="E340" s="11"/>
      <c r="F340" s="12"/>
      <c r="G340" s="12"/>
    </row>
    <row r="341" spans="2:7" s="1" customFormat="1" x14ac:dyDescent="0.3">
      <c r="B341" s="17"/>
      <c r="C341" s="11"/>
      <c r="D341" s="11"/>
      <c r="E341" s="11"/>
      <c r="F341" s="12"/>
      <c r="G341" s="12"/>
    </row>
    <row r="342" spans="2:7" s="1" customFormat="1" x14ac:dyDescent="0.3">
      <c r="B342" s="17"/>
      <c r="C342" s="11"/>
      <c r="D342" s="11"/>
      <c r="E342" s="11"/>
      <c r="F342" s="12"/>
      <c r="G342" s="12"/>
    </row>
    <row r="343" spans="2:7" s="1" customFormat="1" x14ac:dyDescent="0.3">
      <c r="B343" s="17"/>
      <c r="C343" s="11"/>
      <c r="D343" s="11"/>
      <c r="E343" s="11"/>
      <c r="F343" s="12"/>
      <c r="G343" s="12"/>
    </row>
    <row r="344" spans="2:7" s="1" customFormat="1" x14ac:dyDescent="0.3">
      <c r="B344" s="17"/>
      <c r="C344" s="11"/>
      <c r="D344" s="11"/>
      <c r="E344" s="11"/>
      <c r="F344" s="12"/>
      <c r="G344" s="12"/>
    </row>
    <row r="345" spans="2:7" s="1" customFormat="1" x14ac:dyDescent="0.3">
      <c r="B345" s="17"/>
      <c r="C345" s="11"/>
      <c r="D345" s="11"/>
      <c r="E345" s="11"/>
      <c r="F345" s="12"/>
      <c r="G345" s="12"/>
    </row>
    <row r="346" spans="2:7" s="1" customFormat="1" x14ac:dyDescent="0.3">
      <c r="B346" s="17"/>
      <c r="C346" s="11"/>
      <c r="D346" s="11"/>
      <c r="E346" s="11"/>
      <c r="F346" s="12"/>
      <c r="G346" s="12"/>
    </row>
    <row r="347" spans="2:7" s="1" customFormat="1" x14ac:dyDescent="0.3">
      <c r="B347" s="17"/>
      <c r="C347" s="11"/>
      <c r="D347" s="11"/>
      <c r="E347" s="11"/>
      <c r="F347" s="12"/>
      <c r="G347" s="12"/>
    </row>
    <row r="348" spans="2:7" s="1" customFormat="1" x14ac:dyDescent="0.3">
      <c r="B348" s="17"/>
      <c r="C348" s="11"/>
      <c r="D348" s="11"/>
      <c r="E348" s="11"/>
      <c r="F348" s="12"/>
      <c r="G348" s="12"/>
    </row>
    <row r="349" spans="2:7" s="1" customFormat="1" x14ac:dyDescent="0.3">
      <c r="B349" s="17"/>
      <c r="C349" s="11"/>
      <c r="D349" s="11"/>
      <c r="E349" s="11"/>
      <c r="F349" s="12"/>
      <c r="G349" s="12"/>
    </row>
    <row r="350" spans="2:7" s="1" customFormat="1" x14ac:dyDescent="0.3">
      <c r="B350" s="17"/>
      <c r="C350" s="11"/>
      <c r="D350" s="11"/>
      <c r="E350" s="11"/>
      <c r="F350" s="12"/>
      <c r="G350" s="12"/>
    </row>
    <row r="351" spans="2:7" s="1" customFormat="1" x14ac:dyDescent="0.3">
      <c r="B351" s="17"/>
      <c r="C351" s="11"/>
      <c r="D351" s="11"/>
      <c r="E351" s="11"/>
      <c r="F351" s="12"/>
      <c r="G351" s="12"/>
    </row>
    <row r="352" spans="2:7" s="1" customFormat="1" x14ac:dyDescent="0.3">
      <c r="B352" s="17"/>
      <c r="C352" s="11"/>
      <c r="D352" s="11"/>
      <c r="E352" s="11"/>
      <c r="F352" s="12"/>
      <c r="G352" s="12"/>
    </row>
    <row r="353" spans="2:7" s="1" customFormat="1" x14ac:dyDescent="0.3">
      <c r="B353" s="17"/>
      <c r="C353" s="11"/>
      <c r="D353" s="11"/>
      <c r="E353" s="11"/>
      <c r="F353" s="12"/>
      <c r="G353" s="12"/>
    </row>
    <row r="354" spans="2:7" s="1" customFormat="1" x14ac:dyDescent="0.3">
      <c r="B354" s="17"/>
      <c r="C354" s="11"/>
      <c r="D354" s="11"/>
      <c r="E354" s="11"/>
      <c r="F354" s="12"/>
      <c r="G354" s="12"/>
    </row>
    <row r="355" spans="2:7" s="1" customFormat="1" x14ac:dyDescent="0.3">
      <c r="B355" s="17"/>
      <c r="C355" s="11"/>
      <c r="D355" s="11"/>
      <c r="E355" s="11"/>
      <c r="F355" s="12"/>
      <c r="G355" s="12"/>
    </row>
    <row r="356" spans="2:7" s="1" customFormat="1" x14ac:dyDescent="0.3">
      <c r="B356" s="17"/>
      <c r="C356" s="11"/>
      <c r="D356" s="11"/>
      <c r="E356" s="11"/>
      <c r="F356" s="12"/>
      <c r="G356" s="12"/>
    </row>
    <row r="357" spans="2:7" s="1" customFormat="1" x14ac:dyDescent="0.3">
      <c r="B357" s="17"/>
      <c r="C357" s="11"/>
      <c r="D357" s="11"/>
      <c r="E357" s="11"/>
      <c r="F357" s="12"/>
      <c r="G357" s="12"/>
    </row>
  </sheetData>
  <mergeCells count="39">
    <mergeCell ref="B2:I2"/>
    <mergeCell ref="B3:I4"/>
    <mergeCell ref="B5:B6"/>
    <mergeCell ref="C5:C7"/>
    <mergeCell ref="D5:D6"/>
    <mergeCell ref="E5:E6"/>
    <mergeCell ref="F5:F6"/>
    <mergeCell ref="G5:G6"/>
    <mergeCell ref="H5:H6"/>
    <mergeCell ref="I5:I6"/>
    <mergeCell ref="B26:I26"/>
    <mergeCell ref="B8:I8"/>
    <mergeCell ref="B9:I9"/>
    <mergeCell ref="B14:H14"/>
    <mergeCell ref="B15:H15"/>
    <mergeCell ref="B17:I17"/>
    <mergeCell ref="F18:G18"/>
    <mergeCell ref="F19:G19"/>
    <mergeCell ref="F20:G20"/>
    <mergeCell ref="F21:G21"/>
    <mergeCell ref="F22:G22"/>
    <mergeCell ref="B24:H24"/>
    <mergeCell ref="B38:H38"/>
    <mergeCell ref="F27:G27"/>
    <mergeCell ref="F28:G28"/>
    <mergeCell ref="F29:G29"/>
    <mergeCell ref="F30:G30"/>
    <mergeCell ref="F31:G31"/>
    <mergeCell ref="F32:G32"/>
    <mergeCell ref="F33:G33"/>
    <mergeCell ref="F34:G34"/>
    <mergeCell ref="B35:H35"/>
    <mergeCell ref="B36:H36"/>
    <mergeCell ref="B37:I37"/>
    <mergeCell ref="B39:H39"/>
    <mergeCell ref="B40:H40"/>
    <mergeCell ref="B46:D46"/>
    <mergeCell ref="B47:D48"/>
    <mergeCell ref="F47:I4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N356"/>
  <sheetViews>
    <sheetView topLeftCell="A25" zoomScale="90" zoomScaleNormal="90" workbookViewId="0">
      <selection activeCell="L8" sqref="L8"/>
    </sheetView>
  </sheetViews>
  <sheetFormatPr baseColWidth="10" defaultColWidth="13.85546875" defaultRowHeight="16.5" x14ac:dyDescent="0.3"/>
  <cols>
    <col min="1" max="1" width="5.42578125" style="2" customWidth="1"/>
    <col min="2" max="2" width="10.7109375" style="17" customWidth="1"/>
    <col min="3" max="3" width="38.42578125" style="11" customWidth="1"/>
    <col min="4" max="4" width="17.28515625" style="11" bestFit="1" customWidth="1"/>
    <col min="5" max="5" width="16.140625" style="11" customWidth="1"/>
    <col min="6" max="6" width="18.5703125" style="12" customWidth="1"/>
    <col min="7" max="7" width="14.28515625" style="12" customWidth="1"/>
    <col min="8" max="8" width="25.140625" style="1" customWidth="1"/>
    <col min="9" max="9" width="23.140625" style="1" customWidth="1"/>
    <col min="10" max="10" width="5.7109375" style="13" customWidth="1"/>
    <col min="11" max="12" width="5.28515625" style="1" customWidth="1"/>
    <col min="13" max="13" width="13.140625" style="1" bestFit="1" customWidth="1"/>
    <col min="14" max="14" width="5.28515625" style="1" customWidth="1"/>
    <col min="15" max="16" width="4.140625" style="1" customWidth="1"/>
    <col min="17" max="196" width="12.7109375" style="1" customWidth="1"/>
    <col min="197" max="236" width="13.85546875" style="2"/>
    <col min="237" max="237" width="2" style="2" customWidth="1"/>
    <col min="238" max="238" width="10.7109375" style="2" customWidth="1"/>
    <col min="239" max="239" width="53.42578125" style="2" customWidth="1"/>
    <col min="240" max="240" width="26.5703125" style="2" bestFit="1" customWidth="1"/>
    <col min="241" max="241" width="17.42578125" style="2" customWidth="1"/>
    <col min="242" max="242" width="25.140625" style="2" customWidth="1"/>
    <col min="243" max="243" width="23.140625" style="2" customWidth="1"/>
    <col min="244" max="244" width="26.140625" style="2" customWidth="1"/>
    <col min="245" max="250" width="5.28515625" style="2" customWidth="1"/>
    <col min="251" max="252" width="4.140625" style="2" customWidth="1"/>
    <col min="253" max="260" width="5.140625" style="2" customWidth="1"/>
    <col min="261" max="452" width="12.7109375" style="2" customWidth="1"/>
    <col min="453" max="492" width="13.85546875" style="2"/>
    <col min="493" max="493" width="2" style="2" customWidth="1"/>
    <col min="494" max="494" width="10.7109375" style="2" customWidth="1"/>
    <col min="495" max="495" width="53.42578125" style="2" customWidth="1"/>
    <col min="496" max="496" width="26.5703125" style="2" bestFit="1" customWidth="1"/>
    <col min="497" max="497" width="17.42578125" style="2" customWidth="1"/>
    <col min="498" max="498" width="25.140625" style="2" customWidth="1"/>
    <col min="499" max="499" width="23.140625" style="2" customWidth="1"/>
    <col min="500" max="500" width="26.140625" style="2" customWidth="1"/>
    <col min="501" max="506" width="5.28515625" style="2" customWidth="1"/>
    <col min="507" max="508" width="4.140625" style="2" customWidth="1"/>
    <col min="509" max="516" width="5.140625" style="2" customWidth="1"/>
    <col min="517" max="708" width="12.7109375" style="2" customWidth="1"/>
    <col min="709" max="748" width="13.85546875" style="2"/>
    <col min="749" max="749" width="2" style="2" customWidth="1"/>
    <col min="750" max="750" width="10.7109375" style="2" customWidth="1"/>
    <col min="751" max="751" width="53.42578125" style="2" customWidth="1"/>
    <col min="752" max="752" width="26.5703125" style="2" bestFit="1" customWidth="1"/>
    <col min="753" max="753" width="17.42578125" style="2" customWidth="1"/>
    <col min="754" max="754" width="25.140625" style="2" customWidth="1"/>
    <col min="755" max="755" width="23.140625" style="2" customWidth="1"/>
    <col min="756" max="756" width="26.140625" style="2" customWidth="1"/>
    <col min="757" max="762" width="5.28515625" style="2" customWidth="1"/>
    <col min="763" max="764" width="4.140625" style="2" customWidth="1"/>
    <col min="765" max="772" width="5.140625" style="2" customWidth="1"/>
    <col min="773" max="964" width="12.7109375" style="2" customWidth="1"/>
    <col min="965" max="1004" width="13.85546875" style="2"/>
    <col min="1005" max="1005" width="2" style="2" customWidth="1"/>
    <col min="1006" max="1006" width="10.7109375" style="2" customWidth="1"/>
    <col min="1007" max="1007" width="53.42578125" style="2" customWidth="1"/>
    <col min="1008" max="1008" width="26.5703125" style="2" bestFit="1" customWidth="1"/>
    <col min="1009" max="1009" width="17.42578125" style="2" customWidth="1"/>
    <col min="1010" max="1010" width="25.140625" style="2" customWidth="1"/>
    <col min="1011" max="1011" width="23.140625" style="2" customWidth="1"/>
    <col min="1012" max="1012" width="26.140625" style="2" customWidth="1"/>
    <col min="1013" max="1018" width="5.28515625" style="2" customWidth="1"/>
    <col min="1019" max="1020" width="4.140625" style="2" customWidth="1"/>
    <col min="1021" max="1028" width="5.140625" style="2" customWidth="1"/>
    <col min="1029" max="1220" width="12.7109375" style="2" customWidth="1"/>
    <col min="1221" max="1260" width="13.85546875" style="2"/>
    <col min="1261" max="1261" width="2" style="2" customWidth="1"/>
    <col min="1262" max="1262" width="10.7109375" style="2" customWidth="1"/>
    <col min="1263" max="1263" width="53.42578125" style="2" customWidth="1"/>
    <col min="1264" max="1264" width="26.5703125" style="2" bestFit="1" customWidth="1"/>
    <col min="1265" max="1265" width="17.42578125" style="2" customWidth="1"/>
    <col min="1266" max="1266" width="25.140625" style="2" customWidth="1"/>
    <col min="1267" max="1267" width="23.140625" style="2" customWidth="1"/>
    <col min="1268" max="1268" width="26.140625" style="2" customWidth="1"/>
    <col min="1269" max="1274" width="5.28515625" style="2" customWidth="1"/>
    <col min="1275" max="1276" width="4.140625" style="2" customWidth="1"/>
    <col min="1277" max="1284" width="5.140625" style="2" customWidth="1"/>
    <col min="1285" max="1476" width="12.7109375" style="2" customWidth="1"/>
    <col min="1477" max="1516" width="13.85546875" style="2"/>
    <col min="1517" max="1517" width="2" style="2" customWidth="1"/>
    <col min="1518" max="1518" width="10.7109375" style="2" customWidth="1"/>
    <col min="1519" max="1519" width="53.42578125" style="2" customWidth="1"/>
    <col min="1520" max="1520" width="26.5703125" style="2" bestFit="1" customWidth="1"/>
    <col min="1521" max="1521" width="17.42578125" style="2" customWidth="1"/>
    <col min="1522" max="1522" width="25.140625" style="2" customWidth="1"/>
    <col min="1523" max="1523" width="23.140625" style="2" customWidth="1"/>
    <col min="1524" max="1524" width="26.140625" style="2" customWidth="1"/>
    <col min="1525" max="1530" width="5.28515625" style="2" customWidth="1"/>
    <col min="1531" max="1532" width="4.140625" style="2" customWidth="1"/>
    <col min="1533" max="1540" width="5.140625" style="2" customWidth="1"/>
    <col min="1541" max="1732" width="12.7109375" style="2" customWidth="1"/>
    <col min="1733" max="1772" width="13.85546875" style="2"/>
    <col min="1773" max="1773" width="2" style="2" customWidth="1"/>
    <col min="1774" max="1774" width="10.7109375" style="2" customWidth="1"/>
    <col min="1775" max="1775" width="53.42578125" style="2" customWidth="1"/>
    <col min="1776" max="1776" width="26.5703125" style="2" bestFit="1" customWidth="1"/>
    <col min="1777" max="1777" width="17.42578125" style="2" customWidth="1"/>
    <col min="1778" max="1778" width="25.140625" style="2" customWidth="1"/>
    <col min="1779" max="1779" width="23.140625" style="2" customWidth="1"/>
    <col min="1780" max="1780" width="26.140625" style="2" customWidth="1"/>
    <col min="1781" max="1786" width="5.28515625" style="2" customWidth="1"/>
    <col min="1787" max="1788" width="4.140625" style="2" customWidth="1"/>
    <col min="1789" max="1796" width="5.140625" style="2" customWidth="1"/>
    <col min="1797" max="1988" width="12.7109375" style="2" customWidth="1"/>
    <col min="1989" max="2028" width="13.85546875" style="2"/>
    <col min="2029" max="2029" width="2" style="2" customWidth="1"/>
    <col min="2030" max="2030" width="10.7109375" style="2" customWidth="1"/>
    <col min="2031" max="2031" width="53.42578125" style="2" customWidth="1"/>
    <col min="2032" max="2032" width="26.5703125" style="2" bestFit="1" customWidth="1"/>
    <col min="2033" max="2033" width="17.42578125" style="2" customWidth="1"/>
    <col min="2034" max="2034" width="25.140625" style="2" customWidth="1"/>
    <col min="2035" max="2035" width="23.140625" style="2" customWidth="1"/>
    <col min="2036" max="2036" width="26.140625" style="2" customWidth="1"/>
    <col min="2037" max="2042" width="5.28515625" style="2" customWidth="1"/>
    <col min="2043" max="2044" width="4.140625" style="2" customWidth="1"/>
    <col min="2045" max="2052" width="5.140625" style="2" customWidth="1"/>
    <col min="2053" max="2244" width="12.7109375" style="2" customWidth="1"/>
    <col min="2245" max="2284" width="13.85546875" style="2"/>
    <col min="2285" max="2285" width="2" style="2" customWidth="1"/>
    <col min="2286" max="2286" width="10.7109375" style="2" customWidth="1"/>
    <col min="2287" max="2287" width="53.42578125" style="2" customWidth="1"/>
    <col min="2288" max="2288" width="26.5703125" style="2" bestFit="1" customWidth="1"/>
    <col min="2289" max="2289" width="17.42578125" style="2" customWidth="1"/>
    <col min="2290" max="2290" width="25.140625" style="2" customWidth="1"/>
    <col min="2291" max="2291" width="23.140625" style="2" customWidth="1"/>
    <col min="2292" max="2292" width="26.140625" style="2" customWidth="1"/>
    <col min="2293" max="2298" width="5.28515625" style="2" customWidth="1"/>
    <col min="2299" max="2300" width="4.140625" style="2" customWidth="1"/>
    <col min="2301" max="2308" width="5.140625" style="2" customWidth="1"/>
    <col min="2309" max="2500" width="12.7109375" style="2" customWidth="1"/>
    <col min="2501" max="2540" width="13.85546875" style="2"/>
    <col min="2541" max="2541" width="2" style="2" customWidth="1"/>
    <col min="2542" max="2542" width="10.7109375" style="2" customWidth="1"/>
    <col min="2543" max="2543" width="53.42578125" style="2" customWidth="1"/>
    <col min="2544" max="2544" width="26.5703125" style="2" bestFit="1" customWidth="1"/>
    <col min="2545" max="2545" width="17.42578125" style="2" customWidth="1"/>
    <col min="2546" max="2546" width="25.140625" style="2" customWidth="1"/>
    <col min="2547" max="2547" width="23.140625" style="2" customWidth="1"/>
    <col min="2548" max="2548" width="26.140625" style="2" customWidth="1"/>
    <col min="2549" max="2554" width="5.28515625" style="2" customWidth="1"/>
    <col min="2555" max="2556" width="4.140625" style="2" customWidth="1"/>
    <col min="2557" max="2564" width="5.140625" style="2" customWidth="1"/>
    <col min="2565" max="2756" width="12.7109375" style="2" customWidth="1"/>
    <col min="2757" max="2796" width="13.85546875" style="2"/>
    <col min="2797" max="2797" width="2" style="2" customWidth="1"/>
    <col min="2798" max="2798" width="10.7109375" style="2" customWidth="1"/>
    <col min="2799" max="2799" width="53.42578125" style="2" customWidth="1"/>
    <col min="2800" max="2800" width="26.5703125" style="2" bestFit="1" customWidth="1"/>
    <col min="2801" max="2801" width="17.42578125" style="2" customWidth="1"/>
    <col min="2802" max="2802" width="25.140625" style="2" customWidth="1"/>
    <col min="2803" max="2803" width="23.140625" style="2" customWidth="1"/>
    <col min="2804" max="2804" width="26.140625" style="2" customWidth="1"/>
    <col min="2805" max="2810" width="5.28515625" style="2" customWidth="1"/>
    <col min="2811" max="2812" width="4.140625" style="2" customWidth="1"/>
    <col min="2813" max="2820" width="5.140625" style="2" customWidth="1"/>
    <col min="2821" max="3012" width="12.7109375" style="2" customWidth="1"/>
    <col min="3013" max="3052" width="13.85546875" style="2"/>
    <col min="3053" max="3053" width="2" style="2" customWidth="1"/>
    <col min="3054" max="3054" width="10.7109375" style="2" customWidth="1"/>
    <col min="3055" max="3055" width="53.42578125" style="2" customWidth="1"/>
    <col min="3056" max="3056" width="26.5703125" style="2" bestFit="1" customWidth="1"/>
    <col min="3057" max="3057" width="17.42578125" style="2" customWidth="1"/>
    <col min="3058" max="3058" width="25.140625" style="2" customWidth="1"/>
    <col min="3059" max="3059" width="23.140625" style="2" customWidth="1"/>
    <col min="3060" max="3060" width="26.140625" style="2" customWidth="1"/>
    <col min="3061" max="3066" width="5.28515625" style="2" customWidth="1"/>
    <col min="3067" max="3068" width="4.140625" style="2" customWidth="1"/>
    <col min="3069" max="3076" width="5.140625" style="2" customWidth="1"/>
    <col min="3077" max="3268" width="12.7109375" style="2" customWidth="1"/>
    <col min="3269" max="3308" width="13.85546875" style="2"/>
    <col min="3309" max="3309" width="2" style="2" customWidth="1"/>
    <col min="3310" max="3310" width="10.7109375" style="2" customWidth="1"/>
    <col min="3311" max="3311" width="53.42578125" style="2" customWidth="1"/>
    <col min="3312" max="3312" width="26.5703125" style="2" bestFit="1" customWidth="1"/>
    <col min="3313" max="3313" width="17.42578125" style="2" customWidth="1"/>
    <col min="3314" max="3314" width="25.140625" style="2" customWidth="1"/>
    <col min="3315" max="3315" width="23.140625" style="2" customWidth="1"/>
    <col min="3316" max="3316" width="26.140625" style="2" customWidth="1"/>
    <col min="3317" max="3322" width="5.28515625" style="2" customWidth="1"/>
    <col min="3323" max="3324" width="4.140625" style="2" customWidth="1"/>
    <col min="3325" max="3332" width="5.140625" style="2" customWidth="1"/>
    <col min="3333" max="3524" width="12.7109375" style="2" customWidth="1"/>
    <col min="3525" max="3564" width="13.85546875" style="2"/>
    <col min="3565" max="3565" width="2" style="2" customWidth="1"/>
    <col min="3566" max="3566" width="10.7109375" style="2" customWidth="1"/>
    <col min="3567" max="3567" width="53.42578125" style="2" customWidth="1"/>
    <col min="3568" max="3568" width="26.5703125" style="2" bestFit="1" customWidth="1"/>
    <col min="3569" max="3569" width="17.42578125" style="2" customWidth="1"/>
    <col min="3570" max="3570" width="25.140625" style="2" customWidth="1"/>
    <col min="3571" max="3571" width="23.140625" style="2" customWidth="1"/>
    <col min="3572" max="3572" width="26.140625" style="2" customWidth="1"/>
    <col min="3573" max="3578" width="5.28515625" style="2" customWidth="1"/>
    <col min="3579" max="3580" width="4.140625" style="2" customWidth="1"/>
    <col min="3581" max="3588" width="5.140625" style="2" customWidth="1"/>
    <col min="3589" max="3780" width="12.7109375" style="2" customWidth="1"/>
    <col min="3781" max="3820" width="13.85546875" style="2"/>
    <col min="3821" max="3821" width="2" style="2" customWidth="1"/>
    <col min="3822" max="3822" width="10.7109375" style="2" customWidth="1"/>
    <col min="3823" max="3823" width="53.42578125" style="2" customWidth="1"/>
    <col min="3824" max="3824" width="26.5703125" style="2" bestFit="1" customWidth="1"/>
    <col min="3825" max="3825" width="17.42578125" style="2" customWidth="1"/>
    <col min="3826" max="3826" width="25.140625" style="2" customWidth="1"/>
    <col min="3827" max="3827" width="23.140625" style="2" customWidth="1"/>
    <col min="3828" max="3828" width="26.140625" style="2" customWidth="1"/>
    <col min="3829" max="3834" width="5.28515625" style="2" customWidth="1"/>
    <col min="3835" max="3836" width="4.140625" style="2" customWidth="1"/>
    <col min="3837" max="3844" width="5.140625" style="2" customWidth="1"/>
    <col min="3845" max="4036" width="12.7109375" style="2" customWidth="1"/>
    <col min="4037" max="4076" width="13.85546875" style="2"/>
    <col min="4077" max="4077" width="2" style="2" customWidth="1"/>
    <col min="4078" max="4078" width="10.7109375" style="2" customWidth="1"/>
    <col min="4079" max="4079" width="53.42578125" style="2" customWidth="1"/>
    <col min="4080" max="4080" width="26.5703125" style="2" bestFit="1" customWidth="1"/>
    <col min="4081" max="4081" width="17.42578125" style="2" customWidth="1"/>
    <col min="4082" max="4082" width="25.140625" style="2" customWidth="1"/>
    <col min="4083" max="4083" width="23.140625" style="2" customWidth="1"/>
    <col min="4084" max="4084" width="26.140625" style="2" customWidth="1"/>
    <col min="4085" max="4090" width="5.28515625" style="2" customWidth="1"/>
    <col min="4091" max="4092" width="4.140625" style="2" customWidth="1"/>
    <col min="4093" max="4100" width="5.140625" style="2" customWidth="1"/>
    <col min="4101" max="4292" width="12.7109375" style="2" customWidth="1"/>
    <col min="4293" max="4332" width="13.85546875" style="2"/>
    <col min="4333" max="4333" width="2" style="2" customWidth="1"/>
    <col min="4334" max="4334" width="10.7109375" style="2" customWidth="1"/>
    <col min="4335" max="4335" width="53.42578125" style="2" customWidth="1"/>
    <col min="4336" max="4336" width="26.5703125" style="2" bestFit="1" customWidth="1"/>
    <col min="4337" max="4337" width="17.42578125" style="2" customWidth="1"/>
    <col min="4338" max="4338" width="25.140625" style="2" customWidth="1"/>
    <col min="4339" max="4339" width="23.140625" style="2" customWidth="1"/>
    <col min="4340" max="4340" width="26.140625" style="2" customWidth="1"/>
    <col min="4341" max="4346" width="5.28515625" style="2" customWidth="1"/>
    <col min="4347" max="4348" width="4.140625" style="2" customWidth="1"/>
    <col min="4349" max="4356" width="5.140625" style="2" customWidth="1"/>
    <col min="4357" max="4548" width="12.7109375" style="2" customWidth="1"/>
    <col min="4549" max="4588" width="13.85546875" style="2"/>
    <col min="4589" max="4589" width="2" style="2" customWidth="1"/>
    <col min="4590" max="4590" width="10.7109375" style="2" customWidth="1"/>
    <col min="4591" max="4591" width="53.42578125" style="2" customWidth="1"/>
    <col min="4592" max="4592" width="26.5703125" style="2" bestFit="1" customWidth="1"/>
    <col min="4593" max="4593" width="17.42578125" style="2" customWidth="1"/>
    <col min="4594" max="4594" width="25.140625" style="2" customWidth="1"/>
    <col min="4595" max="4595" width="23.140625" style="2" customWidth="1"/>
    <col min="4596" max="4596" width="26.140625" style="2" customWidth="1"/>
    <col min="4597" max="4602" width="5.28515625" style="2" customWidth="1"/>
    <col min="4603" max="4604" width="4.140625" style="2" customWidth="1"/>
    <col min="4605" max="4612" width="5.140625" style="2" customWidth="1"/>
    <col min="4613" max="4804" width="12.7109375" style="2" customWidth="1"/>
    <col min="4805" max="4844" width="13.85546875" style="2"/>
    <col min="4845" max="4845" width="2" style="2" customWidth="1"/>
    <col min="4846" max="4846" width="10.7109375" style="2" customWidth="1"/>
    <col min="4847" max="4847" width="53.42578125" style="2" customWidth="1"/>
    <col min="4848" max="4848" width="26.5703125" style="2" bestFit="1" customWidth="1"/>
    <col min="4849" max="4849" width="17.42578125" style="2" customWidth="1"/>
    <col min="4850" max="4850" width="25.140625" style="2" customWidth="1"/>
    <col min="4851" max="4851" width="23.140625" style="2" customWidth="1"/>
    <col min="4852" max="4852" width="26.140625" style="2" customWidth="1"/>
    <col min="4853" max="4858" width="5.28515625" style="2" customWidth="1"/>
    <col min="4859" max="4860" width="4.140625" style="2" customWidth="1"/>
    <col min="4861" max="4868" width="5.140625" style="2" customWidth="1"/>
    <col min="4869" max="5060" width="12.7109375" style="2" customWidth="1"/>
    <col min="5061" max="5100" width="13.85546875" style="2"/>
    <col min="5101" max="5101" width="2" style="2" customWidth="1"/>
    <col min="5102" max="5102" width="10.7109375" style="2" customWidth="1"/>
    <col min="5103" max="5103" width="53.42578125" style="2" customWidth="1"/>
    <col min="5104" max="5104" width="26.5703125" style="2" bestFit="1" customWidth="1"/>
    <col min="5105" max="5105" width="17.42578125" style="2" customWidth="1"/>
    <col min="5106" max="5106" width="25.140625" style="2" customWidth="1"/>
    <col min="5107" max="5107" width="23.140625" style="2" customWidth="1"/>
    <col min="5108" max="5108" width="26.140625" style="2" customWidth="1"/>
    <col min="5109" max="5114" width="5.28515625" style="2" customWidth="1"/>
    <col min="5115" max="5116" width="4.140625" style="2" customWidth="1"/>
    <col min="5117" max="5124" width="5.140625" style="2" customWidth="1"/>
    <col min="5125" max="5316" width="12.7109375" style="2" customWidth="1"/>
    <col min="5317" max="5356" width="13.85546875" style="2"/>
    <col min="5357" max="5357" width="2" style="2" customWidth="1"/>
    <col min="5358" max="5358" width="10.7109375" style="2" customWidth="1"/>
    <col min="5359" max="5359" width="53.42578125" style="2" customWidth="1"/>
    <col min="5360" max="5360" width="26.5703125" style="2" bestFit="1" customWidth="1"/>
    <col min="5361" max="5361" width="17.42578125" style="2" customWidth="1"/>
    <col min="5362" max="5362" width="25.140625" style="2" customWidth="1"/>
    <col min="5363" max="5363" width="23.140625" style="2" customWidth="1"/>
    <col min="5364" max="5364" width="26.140625" style="2" customWidth="1"/>
    <col min="5365" max="5370" width="5.28515625" style="2" customWidth="1"/>
    <col min="5371" max="5372" width="4.140625" style="2" customWidth="1"/>
    <col min="5373" max="5380" width="5.140625" style="2" customWidth="1"/>
    <col min="5381" max="5572" width="12.7109375" style="2" customWidth="1"/>
    <col min="5573" max="5612" width="13.85546875" style="2"/>
    <col min="5613" max="5613" width="2" style="2" customWidth="1"/>
    <col min="5614" max="5614" width="10.7109375" style="2" customWidth="1"/>
    <col min="5615" max="5615" width="53.42578125" style="2" customWidth="1"/>
    <col min="5616" max="5616" width="26.5703125" style="2" bestFit="1" customWidth="1"/>
    <col min="5617" max="5617" width="17.42578125" style="2" customWidth="1"/>
    <col min="5618" max="5618" width="25.140625" style="2" customWidth="1"/>
    <col min="5619" max="5619" width="23.140625" style="2" customWidth="1"/>
    <col min="5620" max="5620" width="26.140625" style="2" customWidth="1"/>
    <col min="5621" max="5626" width="5.28515625" style="2" customWidth="1"/>
    <col min="5627" max="5628" width="4.140625" style="2" customWidth="1"/>
    <col min="5629" max="5636" width="5.140625" style="2" customWidth="1"/>
    <col min="5637" max="5828" width="12.7109375" style="2" customWidth="1"/>
    <col min="5829" max="5868" width="13.85546875" style="2"/>
    <col min="5869" max="5869" width="2" style="2" customWidth="1"/>
    <col min="5870" max="5870" width="10.7109375" style="2" customWidth="1"/>
    <col min="5871" max="5871" width="53.42578125" style="2" customWidth="1"/>
    <col min="5872" max="5872" width="26.5703125" style="2" bestFit="1" customWidth="1"/>
    <col min="5873" max="5873" width="17.42578125" style="2" customWidth="1"/>
    <col min="5874" max="5874" width="25.140625" style="2" customWidth="1"/>
    <col min="5875" max="5875" width="23.140625" style="2" customWidth="1"/>
    <col min="5876" max="5876" width="26.140625" style="2" customWidth="1"/>
    <col min="5877" max="5882" width="5.28515625" style="2" customWidth="1"/>
    <col min="5883" max="5884" width="4.140625" style="2" customWidth="1"/>
    <col min="5885" max="5892" width="5.140625" style="2" customWidth="1"/>
    <col min="5893" max="6084" width="12.7109375" style="2" customWidth="1"/>
    <col min="6085" max="6124" width="13.85546875" style="2"/>
    <col min="6125" max="6125" width="2" style="2" customWidth="1"/>
    <col min="6126" max="6126" width="10.7109375" style="2" customWidth="1"/>
    <col min="6127" max="6127" width="53.42578125" style="2" customWidth="1"/>
    <col min="6128" max="6128" width="26.5703125" style="2" bestFit="1" customWidth="1"/>
    <col min="6129" max="6129" width="17.42578125" style="2" customWidth="1"/>
    <col min="6130" max="6130" width="25.140625" style="2" customWidth="1"/>
    <col min="6131" max="6131" width="23.140625" style="2" customWidth="1"/>
    <col min="6132" max="6132" width="26.140625" style="2" customWidth="1"/>
    <col min="6133" max="6138" width="5.28515625" style="2" customWidth="1"/>
    <col min="6139" max="6140" width="4.140625" style="2" customWidth="1"/>
    <col min="6141" max="6148" width="5.140625" style="2" customWidth="1"/>
    <col min="6149" max="6340" width="12.7109375" style="2" customWidth="1"/>
    <col min="6341" max="6380" width="13.85546875" style="2"/>
    <col min="6381" max="6381" width="2" style="2" customWidth="1"/>
    <col min="6382" max="6382" width="10.7109375" style="2" customWidth="1"/>
    <col min="6383" max="6383" width="53.42578125" style="2" customWidth="1"/>
    <col min="6384" max="6384" width="26.5703125" style="2" bestFit="1" customWidth="1"/>
    <col min="6385" max="6385" width="17.42578125" style="2" customWidth="1"/>
    <col min="6386" max="6386" width="25.140625" style="2" customWidth="1"/>
    <col min="6387" max="6387" width="23.140625" style="2" customWidth="1"/>
    <col min="6388" max="6388" width="26.140625" style="2" customWidth="1"/>
    <col min="6389" max="6394" width="5.28515625" style="2" customWidth="1"/>
    <col min="6395" max="6396" width="4.140625" style="2" customWidth="1"/>
    <col min="6397" max="6404" width="5.140625" style="2" customWidth="1"/>
    <col min="6405" max="6596" width="12.7109375" style="2" customWidth="1"/>
    <col min="6597" max="6636" width="13.85546875" style="2"/>
    <col min="6637" max="6637" width="2" style="2" customWidth="1"/>
    <col min="6638" max="6638" width="10.7109375" style="2" customWidth="1"/>
    <col min="6639" max="6639" width="53.42578125" style="2" customWidth="1"/>
    <col min="6640" max="6640" width="26.5703125" style="2" bestFit="1" customWidth="1"/>
    <col min="6641" max="6641" width="17.42578125" style="2" customWidth="1"/>
    <col min="6642" max="6642" width="25.140625" style="2" customWidth="1"/>
    <col min="6643" max="6643" width="23.140625" style="2" customWidth="1"/>
    <col min="6644" max="6644" width="26.140625" style="2" customWidth="1"/>
    <col min="6645" max="6650" width="5.28515625" style="2" customWidth="1"/>
    <col min="6651" max="6652" width="4.140625" style="2" customWidth="1"/>
    <col min="6653" max="6660" width="5.140625" style="2" customWidth="1"/>
    <col min="6661" max="6852" width="12.7109375" style="2" customWidth="1"/>
    <col min="6853" max="6892" width="13.85546875" style="2"/>
    <col min="6893" max="6893" width="2" style="2" customWidth="1"/>
    <col min="6894" max="6894" width="10.7109375" style="2" customWidth="1"/>
    <col min="6895" max="6895" width="53.42578125" style="2" customWidth="1"/>
    <col min="6896" max="6896" width="26.5703125" style="2" bestFit="1" customWidth="1"/>
    <col min="6897" max="6897" width="17.42578125" style="2" customWidth="1"/>
    <col min="6898" max="6898" width="25.140625" style="2" customWidth="1"/>
    <col min="6899" max="6899" width="23.140625" style="2" customWidth="1"/>
    <col min="6900" max="6900" width="26.140625" style="2" customWidth="1"/>
    <col min="6901" max="6906" width="5.28515625" style="2" customWidth="1"/>
    <col min="6907" max="6908" width="4.140625" style="2" customWidth="1"/>
    <col min="6909" max="6916" width="5.140625" style="2" customWidth="1"/>
    <col min="6917" max="7108" width="12.7109375" style="2" customWidth="1"/>
    <col min="7109" max="7148" width="13.85546875" style="2"/>
    <col min="7149" max="7149" width="2" style="2" customWidth="1"/>
    <col min="7150" max="7150" width="10.7109375" style="2" customWidth="1"/>
    <col min="7151" max="7151" width="53.42578125" style="2" customWidth="1"/>
    <col min="7152" max="7152" width="26.5703125" style="2" bestFit="1" customWidth="1"/>
    <col min="7153" max="7153" width="17.42578125" style="2" customWidth="1"/>
    <col min="7154" max="7154" width="25.140625" style="2" customWidth="1"/>
    <col min="7155" max="7155" width="23.140625" style="2" customWidth="1"/>
    <col min="7156" max="7156" width="26.140625" style="2" customWidth="1"/>
    <col min="7157" max="7162" width="5.28515625" style="2" customWidth="1"/>
    <col min="7163" max="7164" width="4.140625" style="2" customWidth="1"/>
    <col min="7165" max="7172" width="5.140625" style="2" customWidth="1"/>
    <col min="7173" max="7364" width="12.7109375" style="2" customWidth="1"/>
    <col min="7365" max="7404" width="13.85546875" style="2"/>
    <col min="7405" max="7405" width="2" style="2" customWidth="1"/>
    <col min="7406" max="7406" width="10.7109375" style="2" customWidth="1"/>
    <col min="7407" max="7407" width="53.42578125" style="2" customWidth="1"/>
    <col min="7408" max="7408" width="26.5703125" style="2" bestFit="1" customWidth="1"/>
    <col min="7409" max="7409" width="17.42578125" style="2" customWidth="1"/>
    <col min="7410" max="7410" width="25.140625" style="2" customWidth="1"/>
    <col min="7411" max="7411" width="23.140625" style="2" customWidth="1"/>
    <col min="7412" max="7412" width="26.140625" style="2" customWidth="1"/>
    <col min="7413" max="7418" width="5.28515625" style="2" customWidth="1"/>
    <col min="7419" max="7420" width="4.140625" style="2" customWidth="1"/>
    <col min="7421" max="7428" width="5.140625" style="2" customWidth="1"/>
    <col min="7429" max="7620" width="12.7109375" style="2" customWidth="1"/>
    <col min="7621" max="7660" width="13.85546875" style="2"/>
    <col min="7661" max="7661" width="2" style="2" customWidth="1"/>
    <col min="7662" max="7662" width="10.7109375" style="2" customWidth="1"/>
    <col min="7663" max="7663" width="53.42578125" style="2" customWidth="1"/>
    <col min="7664" max="7664" width="26.5703125" style="2" bestFit="1" customWidth="1"/>
    <col min="7665" max="7665" width="17.42578125" style="2" customWidth="1"/>
    <col min="7666" max="7666" width="25.140625" style="2" customWidth="1"/>
    <col min="7667" max="7667" width="23.140625" style="2" customWidth="1"/>
    <col min="7668" max="7668" width="26.140625" style="2" customWidth="1"/>
    <col min="7669" max="7674" width="5.28515625" style="2" customWidth="1"/>
    <col min="7675" max="7676" width="4.140625" style="2" customWidth="1"/>
    <col min="7677" max="7684" width="5.140625" style="2" customWidth="1"/>
    <col min="7685" max="7876" width="12.7109375" style="2" customWidth="1"/>
    <col min="7877" max="7916" width="13.85546875" style="2"/>
    <col min="7917" max="7917" width="2" style="2" customWidth="1"/>
    <col min="7918" max="7918" width="10.7109375" style="2" customWidth="1"/>
    <col min="7919" max="7919" width="53.42578125" style="2" customWidth="1"/>
    <col min="7920" max="7920" width="26.5703125" style="2" bestFit="1" customWidth="1"/>
    <col min="7921" max="7921" width="17.42578125" style="2" customWidth="1"/>
    <col min="7922" max="7922" width="25.140625" style="2" customWidth="1"/>
    <col min="7923" max="7923" width="23.140625" style="2" customWidth="1"/>
    <col min="7924" max="7924" width="26.140625" style="2" customWidth="1"/>
    <col min="7925" max="7930" width="5.28515625" style="2" customWidth="1"/>
    <col min="7931" max="7932" width="4.140625" style="2" customWidth="1"/>
    <col min="7933" max="7940" width="5.140625" style="2" customWidth="1"/>
    <col min="7941" max="8132" width="12.7109375" style="2" customWidth="1"/>
    <col min="8133" max="8172" width="13.85546875" style="2"/>
    <col min="8173" max="8173" width="2" style="2" customWidth="1"/>
    <col min="8174" max="8174" width="10.7109375" style="2" customWidth="1"/>
    <col min="8175" max="8175" width="53.42578125" style="2" customWidth="1"/>
    <col min="8176" max="8176" width="26.5703125" style="2" bestFit="1" customWidth="1"/>
    <col min="8177" max="8177" width="17.42578125" style="2" customWidth="1"/>
    <col min="8178" max="8178" width="25.140625" style="2" customWidth="1"/>
    <col min="8179" max="8179" width="23.140625" style="2" customWidth="1"/>
    <col min="8180" max="8180" width="26.140625" style="2" customWidth="1"/>
    <col min="8181" max="8186" width="5.28515625" style="2" customWidth="1"/>
    <col min="8187" max="8188" width="4.140625" style="2" customWidth="1"/>
    <col min="8189" max="8196" width="5.140625" style="2" customWidth="1"/>
    <col min="8197" max="8388" width="12.7109375" style="2" customWidth="1"/>
    <col min="8389" max="8428" width="13.85546875" style="2"/>
    <col min="8429" max="8429" width="2" style="2" customWidth="1"/>
    <col min="8430" max="8430" width="10.7109375" style="2" customWidth="1"/>
    <col min="8431" max="8431" width="53.42578125" style="2" customWidth="1"/>
    <col min="8432" max="8432" width="26.5703125" style="2" bestFit="1" customWidth="1"/>
    <col min="8433" max="8433" width="17.42578125" style="2" customWidth="1"/>
    <col min="8434" max="8434" width="25.140625" style="2" customWidth="1"/>
    <col min="8435" max="8435" width="23.140625" style="2" customWidth="1"/>
    <col min="8436" max="8436" width="26.140625" style="2" customWidth="1"/>
    <col min="8437" max="8442" width="5.28515625" style="2" customWidth="1"/>
    <col min="8443" max="8444" width="4.140625" style="2" customWidth="1"/>
    <col min="8445" max="8452" width="5.140625" style="2" customWidth="1"/>
    <col min="8453" max="8644" width="12.7109375" style="2" customWidth="1"/>
    <col min="8645" max="8684" width="13.85546875" style="2"/>
    <col min="8685" max="8685" width="2" style="2" customWidth="1"/>
    <col min="8686" max="8686" width="10.7109375" style="2" customWidth="1"/>
    <col min="8687" max="8687" width="53.42578125" style="2" customWidth="1"/>
    <col min="8688" max="8688" width="26.5703125" style="2" bestFit="1" customWidth="1"/>
    <col min="8689" max="8689" width="17.42578125" style="2" customWidth="1"/>
    <col min="8690" max="8690" width="25.140625" style="2" customWidth="1"/>
    <col min="8691" max="8691" width="23.140625" style="2" customWidth="1"/>
    <col min="8692" max="8692" width="26.140625" style="2" customWidth="1"/>
    <col min="8693" max="8698" width="5.28515625" style="2" customWidth="1"/>
    <col min="8699" max="8700" width="4.140625" style="2" customWidth="1"/>
    <col min="8701" max="8708" width="5.140625" style="2" customWidth="1"/>
    <col min="8709" max="8900" width="12.7109375" style="2" customWidth="1"/>
    <col min="8901" max="8940" width="13.85546875" style="2"/>
    <col min="8941" max="8941" width="2" style="2" customWidth="1"/>
    <col min="8942" max="8942" width="10.7109375" style="2" customWidth="1"/>
    <col min="8943" max="8943" width="53.42578125" style="2" customWidth="1"/>
    <col min="8944" max="8944" width="26.5703125" style="2" bestFit="1" customWidth="1"/>
    <col min="8945" max="8945" width="17.42578125" style="2" customWidth="1"/>
    <col min="8946" max="8946" width="25.140625" style="2" customWidth="1"/>
    <col min="8947" max="8947" width="23.140625" style="2" customWidth="1"/>
    <col min="8948" max="8948" width="26.140625" style="2" customWidth="1"/>
    <col min="8949" max="8954" width="5.28515625" style="2" customWidth="1"/>
    <col min="8955" max="8956" width="4.140625" style="2" customWidth="1"/>
    <col min="8957" max="8964" width="5.140625" style="2" customWidth="1"/>
    <col min="8965" max="9156" width="12.7109375" style="2" customWidth="1"/>
    <col min="9157" max="9196" width="13.85546875" style="2"/>
    <col min="9197" max="9197" width="2" style="2" customWidth="1"/>
    <col min="9198" max="9198" width="10.7109375" style="2" customWidth="1"/>
    <col min="9199" max="9199" width="53.42578125" style="2" customWidth="1"/>
    <col min="9200" max="9200" width="26.5703125" style="2" bestFit="1" customWidth="1"/>
    <col min="9201" max="9201" width="17.42578125" style="2" customWidth="1"/>
    <col min="9202" max="9202" width="25.140625" style="2" customWidth="1"/>
    <col min="9203" max="9203" width="23.140625" style="2" customWidth="1"/>
    <col min="9204" max="9204" width="26.140625" style="2" customWidth="1"/>
    <col min="9205" max="9210" width="5.28515625" style="2" customWidth="1"/>
    <col min="9211" max="9212" width="4.140625" style="2" customWidth="1"/>
    <col min="9213" max="9220" width="5.140625" style="2" customWidth="1"/>
    <col min="9221" max="9412" width="12.7109375" style="2" customWidth="1"/>
    <col min="9413" max="9452" width="13.85546875" style="2"/>
    <col min="9453" max="9453" width="2" style="2" customWidth="1"/>
    <col min="9454" max="9454" width="10.7109375" style="2" customWidth="1"/>
    <col min="9455" max="9455" width="53.42578125" style="2" customWidth="1"/>
    <col min="9456" max="9456" width="26.5703125" style="2" bestFit="1" customWidth="1"/>
    <col min="9457" max="9457" width="17.42578125" style="2" customWidth="1"/>
    <col min="9458" max="9458" width="25.140625" style="2" customWidth="1"/>
    <col min="9459" max="9459" width="23.140625" style="2" customWidth="1"/>
    <col min="9460" max="9460" width="26.140625" style="2" customWidth="1"/>
    <col min="9461" max="9466" width="5.28515625" style="2" customWidth="1"/>
    <col min="9467" max="9468" width="4.140625" style="2" customWidth="1"/>
    <col min="9469" max="9476" width="5.140625" style="2" customWidth="1"/>
    <col min="9477" max="9668" width="12.7109375" style="2" customWidth="1"/>
    <col min="9669" max="9708" width="13.85546875" style="2"/>
    <col min="9709" max="9709" width="2" style="2" customWidth="1"/>
    <col min="9710" max="9710" width="10.7109375" style="2" customWidth="1"/>
    <col min="9711" max="9711" width="53.42578125" style="2" customWidth="1"/>
    <col min="9712" max="9712" width="26.5703125" style="2" bestFit="1" customWidth="1"/>
    <col min="9713" max="9713" width="17.42578125" style="2" customWidth="1"/>
    <col min="9714" max="9714" width="25.140625" style="2" customWidth="1"/>
    <col min="9715" max="9715" width="23.140625" style="2" customWidth="1"/>
    <col min="9716" max="9716" width="26.140625" style="2" customWidth="1"/>
    <col min="9717" max="9722" width="5.28515625" style="2" customWidth="1"/>
    <col min="9723" max="9724" width="4.140625" style="2" customWidth="1"/>
    <col min="9725" max="9732" width="5.140625" style="2" customWidth="1"/>
    <col min="9733" max="9924" width="12.7109375" style="2" customWidth="1"/>
    <col min="9925" max="9964" width="13.85546875" style="2"/>
    <col min="9965" max="9965" width="2" style="2" customWidth="1"/>
    <col min="9966" max="9966" width="10.7109375" style="2" customWidth="1"/>
    <col min="9967" max="9967" width="53.42578125" style="2" customWidth="1"/>
    <col min="9968" max="9968" width="26.5703125" style="2" bestFit="1" customWidth="1"/>
    <col min="9969" max="9969" width="17.42578125" style="2" customWidth="1"/>
    <col min="9970" max="9970" width="25.140625" style="2" customWidth="1"/>
    <col min="9971" max="9971" width="23.140625" style="2" customWidth="1"/>
    <col min="9972" max="9972" width="26.140625" style="2" customWidth="1"/>
    <col min="9973" max="9978" width="5.28515625" style="2" customWidth="1"/>
    <col min="9979" max="9980" width="4.140625" style="2" customWidth="1"/>
    <col min="9981" max="9988" width="5.140625" style="2" customWidth="1"/>
    <col min="9989" max="10180" width="12.7109375" style="2" customWidth="1"/>
    <col min="10181" max="10220" width="13.85546875" style="2"/>
    <col min="10221" max="10221" width="2" style="2" customWidth="1"/>
    <col min="10222" max="10222" width="10.7109375" style="2" customWidth="1"/>
    <col min="10223" max="10223" width="53.42578125" style="2" customWidth="1"/>
    <col min="10224" max="10224" width="26.5703125" style="2" bestFit="1" customWidth="1"/>
    <col min="10225" max="10225" width="17.42578125" style="2" customWidth="1"/>
    <col min="10226" max="10226" width="25.140625" style="2" customWidth="1"/>
    <col min="10227" max="10227" width="23.140625" style="2" customWidth="1"/>
    <col min="10228" max="10228" width="26.140625" style="2" customWidth="1"/>
    <col min="10229" max="10234" width="5.28515625" style="2" customWidth="1"/>
    <col min="10235" max="10236" width="4.140625" style="2" customWidth="1"/>
    <col min="10237" max="10244" width="5.140625" style="2" customWidth="1"/>
    <col min="10245" max="10436" width="12.7109375" style="2" customWidth="1"/>
    <col min="10437" max="10476" width="13.85546875" style="2"/>
    <col min="10477" max="10477" width="2" style="2" customWidth="1"/>
    <col min="10478" max="10478" width="10.7109375" style="2" customWidth="1"/>
    <col min="10479" max="10479" width="53.42578125" style="2" customWidth="1"/>
    <col min="10480" max="10480" width="26.5703125" style="2" bestFit="1" customWidth="1"/>
    <col min="10481" max="10481" width="17.42578125" style="2" customWidth="1"/>
    <col min="10482" max="10482" width="25.140625" style="2" customWidth="1"/>
    <col min="10483" max="10483" width="23.140625" style="2" customWidth="1"/>
    <col min="10484" max="10484" width="26.140625" style="2" customWidth="1"/>
    <col min="10485" max="10490" width="5.28515625" style="2" customWidth="1"/>
    <col min="10491" max="10492" width="4.140625" style="2" customWidth="1"/>
    <col min="10493" max="10500" width="5.140625" style="2" customWidth="1"/>
    <col min="10501" max="10692" width="12.7109375" style="2" customWidth="1"/>
    <col min="10693" max="10732" width="13.85546875" style="2"/>
    <col min="10733" max="10733" width="2" style="2" customWidth="1"/>
    <col min="10734" max="10734" width="10.7109375" style="2" customWidth="1"/>
    <col min="10735" max="10735" width="53.42578125" style="2" customWidth="1"/>
    <col min="10736" max="10736" width="26.5703125" style="2" bestFit="1" customWidth="1"/>
    <col min="10737" max="10737" width="17.42578125" style="2" customWidth="1"/>
    <col min="10738" max="10738" width="25.140625" style="2" customWidth="1"/>
    <col min="10739" max="10739" width="23.140625" style="2" customWidth="1"/>
    <col min="10740" max="10740" width="26.140625" style="2" customWidth="1"/>
    <col min="10741" max="10746" width="5.28515625" style="2" customWidth="1"/>
    <col min="10747" max="10748" width="4.140625" style="2" customWidth="1"/>
    <col min="10749" max="10756" width="5.140625" style="2" customWidth="1"/>
    <col min="10757" max="10948" width="12.7109375" style="2" customWidth="1"/>
    <col min="10949" max="10988" width="13.85546875" style="2"/>
    <col min="10989" max="10989" width="2" style="2" customWidth="1"/>
    <col min="10990" max="10990" width="10.7109375" style="2" customWidth="1"/>
    <col min="10991" max="10991" width="53.42578125" style="2" customWidth="1"/>
    <col min="10992" max="10992" width="26.5703125" style="2" bestFit="1" customWidth="1"/>
    <col min="10993" max="10993" width="17.42578125" style="2" customWidth="1"/>
    <col min="10994" max="10994" width="25.140625" style="2" customWidth="1"/>
    <col min="10995" max="10995" width="23.140625" style="2" customWidth="1"/>
    <col min="10996" max="10996" width="26.140625" style="2" customWidth="1"/>
    <col min="10997" max="11002" width="5.28515625" style="2" customWidth="1"/>
    <col min="11003" max="11004" width="4.140625" style="2" customWidth="1"/>
    <col min="11005" max="11012" width="5.140625" style="2" customWidth="1"/>
    <col min="11013" max="11204" width="12.7109375" style="2" customWidth="1"/>
    <col min="11205" max="11244" width="13.85546875" style="2"/>
    <col min="11245" max="11245" width="2" style="2" customWidth="1"/>
    <col min="11246" max="11246" width="10.7109375" style="2" customWidth="1"/>
    <col min="11247" max="11247" width="53.42578125" style="2" customWidth="1"/>
    <col min="11248" max="11248" width="26.5703125" style="2" bestFit="1" customWidth="1"/>
    <col min="11249" max="11249" width="17.42578125" style="2" customWidth="1"/>
    <col min="11250" max="11250" width="25.140625" style="2" customWidth="1"/>
    <col min="11251" max="11251" width="23.140625" style="2" customWidth="1"/>
    <col min="11252" max="11252" width="26.140625" style="2" customWidth="1"/>
    <col min="11253" max="11258" width="5.28515625" style="2" customWidth="1"/>
    <col min="11259" max="11260" width="4.140625" style="2" customWidth="1"/>
    <col min="11261" max="11268" width="5.140625" style="2" customWidth="1"/>
    <col min="11269" max="11460" width="12.7109375" style="2" customWidth="1"/>
    <col min="11461" max="11500" width="13.85546875" style="2"/>
    <col min="11501" max="11501" width="2" style="2" customWidth="1"/>
    <col min="11502" max="11502" width="10.7109375" style="2" customWidth="1"/>
    <col min="11503" max="11503" width="53.42578125" style="2" customWidth="1"/>
    <col min="11504" max="11504" width="26.5703125" style="2" bestFit="1" customWidth="1"/>
    <col min="11505" max="11505" width="17.42578125" style="2" customWidth="1"/>
    <col min="11506" max="11506" width="25.140625" style="2" customWidth="1"/>
    <col min="11507" max="11507" width="23.140625" style="2" customWidth="1"/>
    <col min="11508" max="11508" width="26.140625" style="2" customWidth="1"/>
    <col min="11509" max="11514" width="5.28515625" style="2" customWidth="1"/>
    <col min="11515" max="11516" width="4.140625" style="2" customWidth="1"/>
    <col min="11517" max="11524" width="5.140625" style="2" customWidth="1"/>
    <col min="11525" max="11716" width="12.7109375" style="2" customWidth="1"/>
    <col min="11717" max="11756" width="13.85546875" style="2"/>
    <col min="11757" max="11757" width="2" style="2" customWidth="1"/>
    <col min="11758" max="11758" width="10.7109375" style="2" customWidth="1"/>
    <col min="11759" max="11759" width="53.42578125" style="2" customWidth="1"/>
    <col min="11760" max="11760" width="26.5703125" style="2" bestFit="1" customWidth="1"/>
    <col min="11761" max="11761" width="17.42578125" style="2" customWidth="1"/>
    <col min="11762" max="11762" width="25.140625" style="2" customWidth="1"/>
    <col min="11763" max="11763" width="23.140625" style="2" customWidth="1"/>
    <col min="11764" max="11764" width="26.140625" style="2" customWidth="1"/>
    <col min="11765" max="11770" width="5.28515625" style="2" customWidth="1"/>
    <col min="11771" max="11772" width="4.140625" style="2" customWidth="1"/>
    <col min="11773" max="11780" width="5.140625" style="2" customWidth="1"/>
    <col min="11781" max="11972" width="12.7109375" style="2" customWidth="1"/>
    <col min="11973" max="12012" width="13.85546875" style="2"/>
    <col min="12013" max="12013" width="2" style="2" customWidth="1"/>
    <col min="12014" max="12014" width="10.7109375" style="2" customWidth="1"/>
    <col min="12015" max="12015" width="53.42578125" style="2" customWidth="1"/>
    <col min="12016" max="12016" width="26.5703125" style="2" bestFit="1" customWidth="1"/>
    <col min="12017" max="12017" width="17.42578125" style="2" customWidth="1"/>
    <col min="12018" max="12018" width="25.140625" style="2" customWidth="1"/>
    <col min="12019" max="12019" width="23.140625" style="2" customWidth="1"/>
    <col min="12020" max="12020" width="26.140625" style="2" customWidth="1"/>
    <col min="12021" max="12026" width="5.28515625" style="2" customWidth="1"/>
    <col min="12027" max="12028" width="4.140625" style="2" customWidth="1"/>
    <col min="12029" max="12036" width="5.140625" style="2" customWidth="1"/>
    <col min="12037" max="12228" width="12.7109375" style="2" customWidth="1"/>
    <col min="12229" max="12268" width="13.85546875" style="2"/>
    <col min="12269" max="12269" width="2" style="2" customWidth="1"/>
    <col min="12270" max="12270" width="10.7109375" style="2" customWidth="1"/>
    <col min="12271" max="12271" width="53.42578125" style="2" customWidth="1"/>
    <col min="12272" max="12272" width="26.5703125" style="2" bestFit="1" customWidth="1"/>
    <col min="12273" max="12273" width="17.42578125" style="2" customWidth="1"/>
    <col min="12274" max="12274" width="25.140625" style="2" customWidth="1"/>
    <col min="12275" max="12275" width="23.140625" style="2" customWidth="1"/>
    <col min="12276" max="12276" width="26.140625" style="2" customWidth="1"/>
    <col min="12277" max="12282" width="5.28515625" style="2" customWidth="1"/>
    <col min="12283" max="12284" width="4.140625" style="2" customWidth="1"/>
    <col min="12285" max="12292" width="5.140625" style="2" customWidth="1"/>
    <col min="12293" max="12484" width="12.7109375" style="2" customWidth="1"/>
    <col min="12485" max="12524" width="13.85546875" style="2"/>
    <col min="12525" max="12525" width="2" style="2" customWidth="1"/>
    <col min="12526" max="12526" width="10.7109375" style="2" customWidth="1"/>
    <col min="12527" max="12527" width="53.42578125" style="2" customWidth="1"/>
    <col min="12528" max="12528" width="26.5703125" style="2" bestFit="1" customWidth="1"/>
    <col min="12529" max="12529" width="17.42578125" style="2" customWidth="1"/>
    <col min="12530" max="12530" width="25.140625" style="2" customWidth="1"/>
    <col min="12531" max="12531" width="23.140625" style="2" customWidth="1"/>
    <col min="12532" max="12532" width="26.140625" style="2" customWidth="1"/>
    <col min="12533" max="12538" width="5.28515625" style="2" customWidth="1"/>
    <col min="12539" max="12540" width="4.140625" style="2" customWidth="1"/>
    <col min="12541" max="12548" width="5.140625" style="2" customWidth="1"/>
    <col min="12549" max="12740" width="12.7109375" style="2" customWidth="1"/>
    <col min="12741" max="12780" width="13.85546875" style="2"/>
    <col min="12781" max="12781" width="2" style="2" customWidth="1"/>
    <col min="12782" max="12782" width="10.7109375" style="2" customWidth="1"/>
    <col min="12783" max="12783" width="53.42578125" style="2" customWidth="1"/>
    <col min="12784" max="12784" width="26.5703125" style="2" bestFit="1" customWidth="1"/>
    <col min="12785" max="12785" width="17.42578125" style="2" customWidth="1"/>
    <col min="12786" max="12786" width="25.140625" style="2" customWidth="1"/>
    <col min="12787" max="12787" width="23.140625" style="2" customWidth="1"/>
    <col min="12788" max="12788" width="26.140625" style="2" customWidth="1"/>
    <col min="12789" max="12794" width="5.28515625" style="2" customWidth="1"/>
    <col min="12795" max="12796" width="4.140625" style="2" customWidth="1"/>
    <col min="12797" max="12804" width="5.140625" style="2" customWidth="1"/>
    <col min="12805" max="12996" width="12.7109375" style="2" customWidth="1"/>
    <col min="12997" max="13036" width="13.85546875" style="2"/>
    <col min="13037" max="13037" width="2" style="2" customWidth="1"/>
    <col min="13038" max="13038" width="10.7109375" style="2" customWidth="1"/>
    <col min="13039" max="13039" width="53.42578125" style="2" customWidth="1"/>
    <col min="13040" max="13040" width="26.5703125" style="2" bestFit="1" customWidth="1"/>
    <col min="13041" max="13041" width="17.42578125" style="2" customWidth="1"/>
    <col min="13042" max="13042" width="25.140625" style="2" customWidth="1"/>
    <col min="13043" max="13043" width="23.140625" style="2" customWidth="1"/>
    <col min="13044" max="13044" width="26.140625" style="2" customWidth="1"/>
    <col min="13045" max="13050" width="5.28515625" style="2" customWidth="1"/>
    <col min="13051" max="13052" width="4.140625" style="2" customWidth="1"/>
    <col min="13053" max="13060" width="5.140625" style="2" customWidth="1"/>
    <col min="13061" max="13252" width="12.7109375" style="2" customWidth="1"/>
    <col min="13253" max="13292" width="13.85546875" style="2"/>
    <col min="13293" max="13293" width="2" style="2" customWidth="1"/>
    <col min="13294" max="13294" width="10.7109375" style="2" customWidth="1"/>
    <col min="13295" max="13295" width="53.42578125" style="2" customWidth="1"/>
    <col min="13296" max="13296" width="26.5703125" style="2" bestFit="1" customWidth="1"/>
    <col min="13297" max="13297" width="17.42578125" style="2" customWidth="1"/>
    <col min="13298" max="13298" width="25.140625" style="2" customWidth="1"/>
    <col min="13299" max="13299" width="23.140625" style="2" customWidth="1"/>
    <col min="13300" max="13300" width="26.140625" style="2" customWidth="1"/>
    <col min="13301" max="13306" width="5.28515625" style="2" customWidth="1"/>
    <col min="13307" max="13308" width="4.140625" style="2" customWidth="1"/>
    <col min="13309" max="13316" width="5.140625" style="2" customWidth="1"/>
    <col min="13317" max="13508" width="12.7109375" style="2" customWidth="1"/>
    <col min="13509" max="13548" width="13.85546875" style="2"/>
    <col min="13549" max="13549" width="2" style="2" customWidth="1"/>
    <col min="13550" max="13550" width="10.7109375" style="2" customWidth="1"/>
    <col min="13551" max="13551" width="53.42578125" style="2" customWidth="1"/>
    <col min="13552" max="13552" width="26.5703125" style="2" bestFit="1" customWidth="1"/>
    <col min="13553" max="13553" width="17.42578125" style="2" customWidth="1"/>
    <col min="13554" max="13554" width="25.140625" style="2" customWidth="1"/>
    <col min="13555" max="13555" width="23.140625" style="2" customWidth="1"/>
    <col min="13556" max="13556" width="26.140625" style="2" customWidth="1"/>
    <col min="13557" max="13562" width="5.28515625" style="2" customWidth="1"/>
    <col min="13563" max="13564" width="4.140625" style="2" customWidth="1"/>
    <col min="13565" max="13572" width="5.140625" style="2" customWidth="1"/>
    <col min="13573" max="13764" width="12.7109375" style="2" customWidth="1"/>
    <col min="13765" max="13804" width="13.85546875" style="2"/>
    <col min="13805" max="13805" width="2" style="2" customWidth="1"/>
    <col min="13806" max="13806" width="10.7109375" style="2" customWidth="1"/>
    <col min="13807" max="13807" width="53.42578125" style="2" customWidth="1"/>
    <col min="13808" max="13808" width="26.5703125" style="2" bestFit="1" customWidth="1"/>
    <col min="13809" max="13809" width="17.42578125" style="2" customWidth="1"/>
    <col min="13810" max="13810" width="25.140625" style="2" customWidth="1"/>
    <col min="13811" max="13811" width="23.140625" style="2" customWidth="1"/>
    <col min="13812" max="13812" width="26.140625" style="2" customWidth="1"/>
    <col min="13813" max="13818" width="5.28515625" style="2" customWidth="1"/>
    <col min="13819" max="13820" width="4.140625" style="2" customWidth="1"/>
    <col min="13821" max="13828" width="5.140625" style="2" customWidth="1"/>
    <col min="13829" max="14020" width="12.7109375" style="2" customWidth="1"/>
    <col min="14021" max="14060" width="13.85546875" style="2"/>
    <col min="14061" max="14061" width="2" style="2" customWidth="1"/>
    <col min="14062" max="14062" width="10.7109375" style="2" customWidth="1"/>
    <col min="14063" max="14063" width="53.42578125" style="2" customWidth="1"/>
    <col min="14064" max="14064" width="26.5703125" style="2" bestFit="1" customWidth="1"/>
    <col min="14065" max="14065" width="17.42578125" style="2" customWidth="1"/>
    <col min="14066" max="14066" width="25.140625" style="2" customWidth="1"/>
    <col min="14067" max="14067" width="23.140625" style="2" customWidth="1"/>
    <col min="14068" max="14068" width="26.140625" style="2" customWidth="1"/>
    <col min="14069" max="14074" width="5.28515625" style="2" customWidth="1"/>
    <col min="14075" max="14076" width="4.140625" style="2" customWidth="1"/>
    <col min="14077" max="14084" width="5.140625" style="2" customWidth="1"/>
    <col min="14085" max="14276" width="12.7109375" style="2" customWidth="1"/>
    <col min="14277" max="14316" width="13.85546875" style="2"/>
    <col min="14317" max="14317" width="2" style="2" customWidth="1"/>
    <col min="14318" max="14318" width="10.7109375" style="2" customWidth="1"/>
    <col min="14319" max="14319" width="53.42578125" style="2" customWidth="1"/>
    <col min="14320" max="14320" width="26.5703125" style="2" bestFit="1" customWidth="1"/>
    <col min="14321" max="14321" width="17.42578125" style="2" customWidth="1"/>
    <col min="14322" max="14322" width="25.140625" style="2" customWidth="1"/>
    <col min="14323" max="14323" width="23.140625" style="2" customWidth="1"/>
    <col min="14324" max="14324" width="26.140625" style="2" customWidth="1"/>
    <col min="14325" max="14330" width="5.28515625" style="2" customWidth="1"/>
    <col min="14331" max="14332" width="4.140625" style="2" customWidth="1"/>
    <col min="14333" max="14340" width="5.140625" style="2" customWidth="1"/>
    <col min="14341" max="14532" width="12.7109375" style="2" customWidth="1"/>
    <col min="14533" max="14572" width="13.85546875" style="2"/>
    <col min="14573" max="14573" width="2" style="2" customWidth="1"/>
    <col min="14574" max="14574" width="10.7109375" style="2" customWidth="1"/>
    <col min="14575" max="14575" width="53.42578125" style="2" customWidth="1"/>
    <col min="14576" max="14576" width="26.5703125" style="2" bestFit="1" customWidth="1"/>
    <col min="14577" max="14577" width="17.42578125" style="2" customWidth="1"/>
    <col min="14578" max="14578" width="25.140625" style="2" customWidth="1"/>
    <col min="14579" max="14579" width="23.140625" style="2" customWidth="1"/>
    <col min="14580" max="14580" width="26.140625" style="2" customWidth="1"/>
    <col min="14581" max="14586" width="5.28515625" style="2" customWidth="1"/>
    <col min="14587" max="14588" width="4.140625" style="2" customWidth="1"/>
    <col min="14589" max="14596" width="5.140625" style="2" customWidth="1"/>
    <col min="14597" max="14788" width="12.7109375" style="2" customWidth="1"/>
    <col min="14789" max="14828" width="13.85546875" style="2"/>
    <col min="14829" max="14829" width="2" style="2" customWidth="1"/>
    <col min="14830" max="14830" width="10.7109375" style="2" customWidth="1"/>
    <col min="14831" max="14831" width="53.42578125" style="2" customWidth="1"/>
    <col min="14832" max="14832" width="26.5703125" style="2" bestFit="1" customWidth="1"/>
    <col min="14833" max="14833" width="17.42578125" style="2" customWidth="1"/>
    <col min="14834" max="14834" width="25.140625" style="2" customWidth="1"/>
    <col min="14835" max="14835" width="23.140625" style="2" customWidth="1"/>
    <col min="14836" max="14836" width="26.140625" style="2" customWidth="1"/>
    <col min="14837" max="14842" width="5.28515625" style="2" customWidth="1"/>
    <col min="14843" max="14844" width="4.140625" style="2" customWidth="1"/>
    <col min="14845" max="14852" width="5.140625" style="2" customWidth="1"/>
    <col min="14853" max="15044" width="12.7109375" style="2" customWidth="1"/>
    <col min="15045" max="15084" width="13.85546875" style="2"/>
    <col min="15085" max="15085" width="2" style="2" customWidth="1"/>
    <col min="15086" max="15086" width="10.7109375" style="2" customWidth="1"/>
    <col min="15087" max="15087" width="53.42578125" style="2" customWidth="1"/>
    <col min="15088" max="15088" width="26.5703125" style="2" bestFit="1" customWidth="1"/>
    <col min="15089" max="15089" width="17.42578125" style="2" customWidth="1"/>
    <col min="15090" max="15090" width="25.140625" style="2" customWidth="1"/>
    <col min="15091" max="15091" width="23.140625" style="2" customWidth="1"/>
    <col min="15092" max="15092" width="26.140625" style="2" customWidth="1"/>
    <col min="15093" max="15098" width="5.28515625" style="2" customWidth="1"/>
    <col min="15099" max="15100" width="4.140625" style="2" customWidth="1"/>
    <col min="15101" max="15108" width="5.140625" style="2" customWidth="1"/>
    <col min="15109" max="15300" width="12.7109375" style="2" customWidth="1"/>
    <col min="15301" max="15340" width="13.85546875" style="2"/>
    <col min="15341" max="15341" width="2" style="2" customWidth="1"/>
    <col min="15342" max="15342" width="10.7109375" style="2" customWidth="1"/>
    <col min="15343" max="15343" width="53.42578125" style="2" customWidth="1"/>
    <col min="15344" max="15344" width="26.5703125" style="2" bestFit="1" customWidth="1"/>
    <col min="15345" max="15345" width="17.42578125" style="2" customWidth="1"/>
    <col min="15346" max="15346" width="25.140625" style="2" customWidth="1"/>
    <col min="15347" max="15347" width="23.140625" style="2" customWidth="1"/>
    <col min="15348" max="15348" width="26.140625" style="2" customWidth="1"/>
    <col min="15349" max="15354" width="5.28515625" style="2" customWidth="1"/>
    <col min="15355" max="15356" width="4.140625" style="2" customWidth="1"/>
    <col min="15357" max="15364" width="5.140625" style="2" customWidth="1"/>
    <col min="15365" max="15556" width="12.7109375" style="2" customWidth="1"/>
    <col min="15557" max="15596" width="13.85546875" style="2"/>
    <col min="15597" max="15597" width="2" style="2" customWidth="1"/>
    <col min="15598" max="15598" width="10.7109375" style="2" customWidth="1"/>
    <col min="15599" max="15599" width="53.42578125" style="2" customWidth="1"/>
    <col min="15600" max="15600" width="26.5703125" style="2" bestFit="1" customWidth="1"/>
    <col min="15601" max="15601" width="17.42578125" style="2" customWidth="1"/>
    <col min="15602" max="15602" width="25.140625" style="2" customWidth="1"/>
    <col min="15603" max="15603" width="23.140625" style="2" customWidth="1"/>
    <col min="15604" max="15604" width="26.140625" style="2" customWidth="1"/>
    <col min="15605" max="15610" width="5.28515625" style="2" customWidth="1"/>
    <col min="15611" max="15612" width="4.140625" style="2" customWidth="1"/>
    <col min="15613" max="15620" width="5.140625" style="2" customWidth="1"/>
    <col min="15621" max="15812" width="12.7109375" style="2" customWidth="1"/>
    <col min="15813" max="15852" width="13.85546875" style="2"/>
    <col min="15853" max="15853" width="2" style="2" customWidth="1"/>
    <col min="15854" max="15854" width="10.7109375" style="2" customWidth="1"/>
    <col min="15855" max="15855" width="53.42578125" style="2" customWidth="1"/>
    <col min="15856" max="15856" width="26.5703125" style="2" bestFit="1" customWidth="1"/>
    <col min="15857" max="15857" width="17.42578125" style="2" customWidth="1"/>
    <col min="15858" max="15858" width="25.140625" style="2" customWidth="1"/>
    <col min="15859" max="15859" width="23.140625" style="2" customWidth="1"/>
    <col min="15860" max="15860" width="26.140625" style="2" customWidth="1"/>
    <col min="15861" max="15866" width="5.28515625" style="2" customWidth="1"/>
    <col min="15867" max="15868" width="4.140625" style="2" customWidth="1"/>
    <col min="15869" max="15876" width="5.140625" style="2" customWidth="1"/>
    <col min="15877" max="16068" width="12.7109375" style="2" customWidth="1"/>
    <col min="16069" max="16108" width="13.85546875" style="2"/>
    <col min="16109" max="16109" width="2" style="2" customWidth="1"/>
    <col min="16110" max="16110" width="10.7109375" style="2" customWidth="1"/>
    <col min="16111" max="16111" width="53.42578125" style="2" customWidth="1"/>
    <col min="16112" max="16112" width="26.5703125" style="2" bestFit="1" customWidth="1"/>
    <col min="16113" max="16113" width="17.42578125" style="2" customWidth="1"/>
    <col min="16114" max="16114" width="25.140625" style="2" customWidth="1"/>
    <col min="16115" max="16115" width="23.140625" style="2" customWidth="1"/>
    <col min="16116" max="16116" width="26.140625" style="2" customWidth="1"/>
    <col min="16117" max="16122" width="5.28515625" style="2" customWidth="1"/>
    <col min="16123" max="16124" width="4.140625" style="2" customWidth="1"/>
    <col min="16125" max="16132" width="5.140625" style="2" customWidth="1"/>
    <col min="16133" max="16324" width="12.7109375" style="2" customWidth="1"/>
    <col min="16325" max="16384" width="13.85546875" style="2"/>
  </cols>
  <sheetData>
    <row r="1" spans="1:196" ht="29.25" customHeight="1" thickBot="1" x14ac:dyDescent="0.35">
      <c r="A1" s="53"/>
      <c r="B1" s="54"/>
      <c r="C1" s="55"/>
      <c r="D1" s="55"/>
      <c r="E1" s="55"/>
      <c r="F1" s="56"/>
      <c r="G1" s="56"/>
      <c r="H1" s="57"/>
      <c r="I1" s="57"/>
      <c r="J1" s="58"/>
    </row>
    <row r="2" spans="1:196" ht="16.5" customHeight="1" x14ac:dyDescent="0.3">
      <c r="A2" s="59"/>
      <c r="B2" s="112" t="s">
        <v>11</v>
      </c>
      <c r="C2" s="113"/>
      <c r="D2" s="113"/>
      <c r="E2" s="113"/>
      <c r="F2" s="113"/>
      <c r="G2" s="113"/>
      <c r="H2" s="113"/>
      <c r="I2" s="114"/>
      <c r="J2" s="15"/>
    </row>
    <row r="3" spans="1:196" ht="24.75" customHeight="1" x14ac:dyDescent="0.3">
      <c r="A3" s="59"/>
      <c r="B3" s="109" t="s">
        <v>10</v>
      </c>
      <c r="C3" s="110"/>
      <c r="D3" s="110"/>
      <c r="E3" s="110"/>
      <c r="F3" s="110"/>
      <c r="G3" s="110"/>
      <c r="H3" s="110"/>
      <c r="I3" s="111"/>
      <c r="J3" s="16"/>
    </row>
    <row r="4" spans="1:196" ht="26.25" customHeight="1" thickBot="1" x14ac:dyDescent="0.35">
      <c r="A4" s="59"/>
      <c r="B4" s="109"/>
      <c r="C4" s="110"/>
      <c r="D4" s="110"/>
      <c r="E4" s="110"/>
      <c r="F4" s="110"/>
      <c r="G4" s="110"/>
      <c r="H4" s="110"/>
      <c r="I4" s="111"/>
      <c r="J4" s="16"/>
    </row>
    <row r="5" spans="1:196" s="3" customFormat="1" x14ac:dyDescent="0.3">
      <c r="A5" s="60"/>
      <c r="B5" s="118" t="s">
        <v>30</v>
      </c>
      <c r="C5" s="120" t="s">
        <v>0</v>
      </c>
      <c r="D5" s="120" t="s">
        <v>31</v>
      </c>
      <c r="E5" s="120" t="s">
        <v>29</v>
      </c>
      <c r="F5" s="120" t="s">
        <v>33</v>
      </c>
      <c r="G5" s="120" t="s">
        <v>32</v>
      </c>
      <c r="H5" s="120" t="s">
        <v>34</v>
      </c>
      <c r="I5" s="124" t="s">
        <v>35</v>
      </c>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row>
    <row r="6" spans="1:196" s="3" customFormat="1" x14ac:dyDescent="0.3">
      <c r="A6" s="60"/>
      <c r="B6" s="119"/>
      <c r="C6" s="121"/>
      <c r="D6" s="123"/>
      <c r="E6" s="123"/>
      <c r="F6" s="123"/>
      <c r="G6" s="123"/>
      <c r="H6" s="123"/>
      <c r="I6" s="125"/>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row>
    <row r="7" spans="1:196" s="3" customFormat="1" ht="18.75" customHeight="1" thickBot="1" x14ac:dyDescent="0.35">
      <c r="A7" s="60"/>
      <c r="B7" s="33"/>
      <c r="C7" s="122"/>
      <c r="D7" s="34" t="s">
        <v>1</v>
      </c>
      <c r="E7" s="34" t="s">
        <v>2</v>
      </c>
      <c r="F7" s="34" t="s">
        <v>3</v>
      </c>
      <c r="G7" s="34" t="s">
        <v>4</v>
      </c>
      <c r="H7" s="34" t="s">
        <v>2</v>
      </c>
      <c r="I7" s="35" t="s">
        <v>15</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row>
    <row r="8" spans="1:196" s="3" customFormat="1" ht="27.75" customHeight="1" x14ac:dyDescent="0.3">
      <c r="A8" s="60"/>
      <c r="B8" s="115" t="s">
        <v>5</v>
      </c>
      <c r="C8" s="116"/>
      <c r="D8" s="116"/>
      <c r="E8" s="116"/>
      <c r="F8" s="116"/>
      <c r="G8" s="116"/>
      <c r="H8" s="116"/>
      <c r="I8" s="117"/>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row>
    <row r="9" spans="1:196" s="3" customFormat="1" ht="19.5" customHeight="1" x14ac:dyDescent="0.25">
      <c r="A9" s="60"/>
      <c r="B9" s="94" t="s">
        <v>6</v>
      </c>
      <c r="C9" s="95"/>
      <c r="D9" s="95"/>
      <c r="E9" s="95"/>
      <c r="F9" s="95"/>
      <c r="G9" s="95"/>
      <c r="H9" s="95"/>
      <c r="I9" s="96"/>
      <c r="J9" s="1"/>
      <c r="K9" s="4"/>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row>
    <row r="10" spans="1:196" s="3" customFormat="1" x14ac:dyDescent="0.3">
      <c r="A10" s="60"/>
      <c r="B10" s="36">
        <v>1.1000000000000001</v>
      </c>
      <c r="C10" s="37" t="s">
        <v>12</v>
      </c>
      <c r="D10" s="19"/>
      <c r="E10" s="76">
        <v>1</v>
      </c>
      <c r="F10" s="20">
        <v>1.63</v>
      </c>
      <c r="G10" s="61">
        <v>1</v>
      </c>
      <c r="H10" s="20">
        <v>4</v>
      </c>
      <c r="I10" s="38"/>
      <c r="J10" s="1"/>
      <c r="K10" s="1"/>
      <c r="L10" s="1"/>
      <c r="M10" s="77"/>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row>
    <row r="11" spans="1:196" s="3" customFormat="1" x14ac:dyDescent="0.3">
      <c r="A11" s="60"/>
      <c r="B11" s="36">
        <v>1.2</v>
      </c>
      <c r="C11" s="39" t="s">
        <v>43</v>
      </c>
      <c r="D11" s="19"/>
      <c r="E11" s="76">
        <v>1</v>
      </c>
      <c r="F11" s="20">
        <v>1.78</v>
      </c>
      <c r="G11" s="61">
        <v>1</v>
      </c>
      <c r="H11" s="20">
        <v>4</v>
      </c>
      <c r="I11" s="38"/>
      <c r="J11" s="1"/>
      <c r="M11" s="1"/>
      <c r="N11" s="77"/>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row>
    <row r="12" spans="1:196" s="3" customFormat="1" x14ac:dyDescent="0.3">
      <c r="A12" s="60"/>
      <c r="B12" s="36">
        <v>1.3</v>
      </c>
      <c r="C12" s="37" t="s">
        <v>13</v>
      </c>
      <c r="D12" s="19"/>
      <c r="E12" s="76">
        <v>1</v>
      </c>
      <c r="F12" s="20">
        <v>1.63</v>
      </c>
      <c r="G12" s="61">
        <v>0.4</v>
      </c>
      <c r="H12" s="20">
        <v>4</v>
      </c>
      <c r="I12" s="38"/>
      <c r="J12" s="1"/>
      <c r="M12" s="1"/>
      <c r="N12" s="77"/>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row>
    <row r="13" spans="1:196" s="3" customFormat="1" x14ac:dyDescent="0.3">
      <c r="A13" s="60"/>
      <c r="B13" s="36">
        <v>14</v>
      </c>
      <c r="C13" s="37" t="s">
        <v>42</v>
      </c>
      <c r="D13" s="19"/>
      <c r="E13" s="76">
        <v>1</v>
      </c>
      <c r="F13" s="20">
        <v>1.63</v>
      </c>
      <c r="G13" s="61">
        <v>0.2</v>
      </c>
      <c r="H13" s="20">
        <v>4</v>
      </c>
      <c r="I13" s="38"/>
      <c r="J13" s="1"/>
      <c r="K13" s="1"/>
      <c r="L13" s="1"/>
      <c r="M13" s="77"/>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row>
    <row r="14" spans="1:196" s="3" customFormat="1" x14ac:dyDescent="0.25">
      <c r="A14" s="60"/>
      <c r="B14" s="79"/>
      <c r="C14" s="80"/>
      <c r="D14" s="80"/>
      <c r="E14" s="80"/>
      <c r="F14" s="80"/>
      <c r="G14" s="80"/>
      <c r="H14" s="81"/>
      <c r="I14" s="21"/>
      <c r="J14" s="14"/>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row>
    <row r="15" spans="1:196" s="3" customFormat="1" ht="17.25" customHeight="1" thickBot="1" x14ac:dyDescent="0.35">
      <c r="A15" s="60"/>
      <c r="B15" s="82" t="s">
        <v>25</v>
      </c>
      <c r="C15" s="83"/>
      <c r="D15" s="83"/>
      <c r="E15" s="83"/>
      <c r="F15" s="83"/>
      <c r="G15" s="83"/>
      <c r="H15" s="84"/>
      <c r="I15" s="40"/>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row>
    <row r="16" spans="1:196" s="3" customFormat="1" ht="17.25" customHeight="1" x14ac:dyDescent="0.3">
      <c r="A16" s="60"/>
      <c r="B16" s="66"/>
      <c r="C16" s="67"/>
      <c r="D16" s="67"/>
      <c r="E16" s="67"/>
      <c r="F16" s="67"/>
      <c r="G16" s="67"/>
      <c r="H16" s="67"/>
      <c r="I16" s="68"/>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row>
    <row r="17" spans="1:196" s="3" customFormat="1" x14ac:dyDescent="0.3">
      <c r="A17" s="60"/>
      <c r="B17" s="94" t="s">
        <v>27</v>
      </c>
      <c r="C17" s="95"/>
      <c r="D17" s="95"/>
      <c r="E17" s="95"/>
      <c r="F17" s="95"/>
      <c r="G17" s="95"/>
      <c r="H17" s="95"/>
      <c r="I17" s="96"/>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row>
    <row r="18" spans="1:196" s="3" customFormat="1" x14ac:dyDescent="0.3">
      <c r="A18" s="60"/>
      <c r="B18" s="36">
        <v>2.1</v>
      </c>
      <c r="C18" s="43" t="s">
        <v>47</v>
      </c>
      <c r="D18" s="41" t="s">
        <v>26</v>
      </c>
      <c r="E18" s="75">
        <v>1</v>
      </c>
      <c r="F18" s="87"/>
      <c r="G18" s="88"/>
      <c r="H18" s="20">
        <v>4</v>
      </c>
      <c r="I18" s="38"/>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row>
    <row r="19" spans="1:196" s="3" customFormat="1" x14ac:dyDescent="0.3">
      <c r="A19" s="60"/>
      <c r="B19" s="36">
        <v>2.2000000000000002</v>
      </c>
      <c r="C19" s="18" t="s">
        <v>17</v>
      </c>
      <c r="D19" s="41" t="s">
        <v>26</v>
      </c>
      <c r="E19" s="75">
        <v>1</v>
      </c>
      <c r="F19" s="85"/>
      <c r="G19" s="86"/>
      <c r="H19" s="20">
        <v>4</v>
      </c>
      <c r="I19" s="38"/>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row>
    <row r="20" spans="1:196" s="3" customFormat="1" x14ac:dyDescent="0.3">
      <c r="A20" s="60"/>
      <c r="B20" s="36">
        <v>2.2999999999999998</v>
      </c>
      <c r="C20" s="18" t="s">
        <v>39</v>
      </c>
      <c r="D20" s="41" t="s">
        <v>26</v>
      </c>
      <c r="E20" s="75">
        <v>1</v>
      </c>
      <c r="F20" s="85"/>
      <c r="G20" s="86"/>
      <c r="H20" s="20">
        <v>4</v>
      </c>
      <c r="I20" s="38"/>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row>
    <row r="21" spans="1:196" s="3" customFormat="1" x14ac:dyDescent="0.3">
      <c r="A21" s="60"/>
      <c r="B21" s="36">
        <v>2.4</v>
      </c>
      <c r="C21" s="18" t="s">
        <v>40</v>
      </c>
      <c r="D21" s="41" t="s">
        <v>26</v>
      </c>
      <c r="E21" s="75">
        <v>1</v>
      </c>
      <c r="F21" s="85"/>
      <c r="G21" s="86"/>
      <c r="H21" s="20">
        <v>4</v>
      </c>
      <c r="I21" s="38"/>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row>
    <row r="22" spans="1:196" s="3" customFormat="1" x14ac:dyDescent="0.3">
      <c r="A22" s="60"/>
      <c r="B22" s="36">
        <v>2.5</v>
      </c>
      <c r="C22" s="18" t="s">
        <v>44</v>
      </c>
      <c r="D22" s="41" t="s">
        <v>26</v>
      </c>
      <c r="E22" s="75">
        <v>1</v>
      </c>
      <c r="F22" s="85"/>
      <c r="G22" s="86"/>
      <c r="H22" s="20">
        <v>4</v>
      </c>
      <c r="I22" s="38"/>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row>
    <row r="23" spans="1:196" s="3" customFormat="1" ht="16.5" customHeight="1" thickBot="1" x14ac:dyDescent="0.35">
      <c r="A23" s="60"/>
      <c r="B23" s="82"/>
      <c r="C23" s="83"/>
      <c r="D23" s="83"/>
      <c r="E23" s="83"/>
      <c r="F23" s="83"/>
      <c r="G23" s="83"/>
      <c r="H23" s="84"/>
      <c r="I23" s="40"/>
      <c r="J23" s="1"/>
      <c r="K23" s="1"/>
      <c r="L23" s="1"/>
      <c r="M23" s="1"/>
      <c r="N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row>
    <row r="24" spans="1:196" s="3" customFormat="1" ht="17.25" customHeight="1" x14ac:dyDescent="0.3">
      <c r="A24" s="60"/>
      <c r="B24" s="66"/>
      <c r="C24" s="67"/>
      <c r="D24" s="67"/>
      <c r="E24" s="67"/>
      <c r="F24" s="67"/>
      <c r="G24" s="67"/>
      <c r="H24" s="67"/>
      <c r="I24" s="68"/>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row>
    <row r="25" spans="1:196" s="3" customFormat="1" x14ac:dyDescent="0.3">
      <c r="A25" s="60"/>
      <c r="B25" s="94" t="s">
        <v>28</v>
      </c>
      <c r="C25" s="95"/>
      <c r="D25" s="95"/>
      <c r="E25" s="95"/>
      <c r="F25" s="95"/>
      <c r="G25" s="95"/>
      <c r="H25" s="95"/>
      <c r="I25" s="96"/>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row>
    <row r="26" spans="1:196" s="3" customFormat="1" x14ac:dyDescent="0.3">
      <c r="A26" s="60"/>
      <c r="B26" s="36"/>
      <c r="C26" s="65" t="s">
        <v>18</v>
      </c>
      <c r="D26" s="41" t="s">
        <v>16</v>
      </c>
      <c r="E26" s="62">
        <v>1E-3</v>
      </c>
      <c r="F26" s="85">
        <f>I15+I23</f>
        <v>0</v>
      </c>
      <c r="G26" s="86"/>
      <c r="H26" s="42"/>
      <c r="I26" s="38"/>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row>
    <row r="27" spans="1:196" s="3" customFormat="1" x14ac:dyDescent="0.3">
      <c r="A27" s="60"/>
      <c r="B27" s="36"/>
      <c r="C27" s="65" t="s">
        <v>41</v>
      </c>
      <c r="D27" s="41" t="s">
        <v>16</v>
      </c>
      <c r="E27" s="62">
        <v>1E-3</v>
      </c>
      <c r="F27" s="85">
        <f>I15+I23</f>
        <v>0</v>
      </c>
      <c r="G27" s="86"/>
      <c r="H27" s="42"/>
      <c r="I27" s="38"/>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row>
    <row r="28" spans="1:196" s="3" customFormat="1" ht="25.5" x14ac:dyDescent="0.3">
      <c r="A28" s="60"/>
      <c r="B28" s="36"/>
      <c r="C28" s="65" t="s">
        <v>19</v>
      </c>
      <c r="D28" s="41" t="s">
        <v>16</v>
      </c>
      <c r="E28" s="62">
        <v>1E-3</v>
      </c>
      <c r="F28" s="85">
        <f>I15+I23</f>
        <v>0</v>
      </c>
      <c r="G28" s="86"/>
      <c r="H28" s="42"/>
      <c r="I28" s="38"/>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row>
    <row r="29" spans="1:196" s="3" customFormat="1" x14ac:dyDescent="0.3">
      <c r="A29" s="60"/>
      <c r="B29" s="36"/>
      <c r="C29" s="65" t="s">
        <v>20</v>
      </c>
      <c r="D29" s="41" t="s">
        <v>16</v>
      </c>
      <c r="E29" s="62">
        <v>0.04</v>
      </c>
      <c r="F29" s="85">
        <f>F27</f>
        <v>0</v>
      </c>
      <c r="G29" s="86"/>
      <c r="H29" s="42"/>
      <c r="I29" s="38"/>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row>
    <row r="30" spans="1:196" s="3" customFormat="1" x14ac:dyDescent="0.3">
      <c r="A30" s="60"/>
      <c r="B30" s="36"/>
      <c r="C30" s="65" t="s">
        <v>21</v>
      </c>
      <c r="D30" s="41" t="s">
        <v>16</v>
      </c>
      <c r="E30" s="62">
        <v>1.4999999999999999E-2</v>
      </c>
      <c r="F30" s="85">
        <f>F28</f>
        <v>0</v>
      </c>
      <c r="G30" s="86"/>
      <c r="H30" s="42"/>
      <c r="I30" s="38"/>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row>
    <row r="31" spans="1:196" s="3" customFormat="1" x14ac:dyDescent="0.3">
      <c r="A31" s="60"/>
      <c r="B31" s="36"/>
      <c r="C31" s="65" t="s">
        <v>22</v>
      </c>
      <c r="D31" s="41" t="s">
        <v>16</v>
      </c>
      <c r="E31" s="62">
        <v>0.02</v>
      </c>
      <c r="F31" s="85">
        <f>F29</f>
        <v>0</v>
      </c>
      <c r="G31" s="86"/>
      <c r="H31" s="42"/>
      <c r="I31" s="38"/>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row>
    <row r="32" spans="1:196" s="3" customFormat="1" x14ac:dyDescent="0.3">
      <c r="A32" s="60"/>
      <c r="B32" s="36"/>
      <c r="C32" s="65" t="s">
        <v>23</v>
      </c>
      <c r="D32" s="41" t="s">
        <v>16</v>
      </c>
      <c r="E32" s="62">
        <v>0.01</v>
      </c>
      <c r="F32" s="85">
        <f t="shared" ref="F32:F33" si="0">F29</f>
        <v>0</v>
      </c>
      <c r="G32" s="86"/>
      <c r="H32" s="42"/>
      <c r="I32" s="38"/>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row>
    <row r="33" spans="1:196" s="3" customFormat="1" x14ac:dyDescent="0.3">
      <c r="A33" s="60"/>
      <c r="B33" s="36"/>
      <c r="C33" s="65" t="s">
        <v>24</v>
      </c>
      <c r="D33" s="41" t="s">
        <v>16</v>
      </c>
      <c r="E33" s="62">
        <v>0.02</v>
      </c>
      <c r="F33" s="85">
        <f t="shared" si="0"/>
        <v>0</v>
      </c>
      <c r="G33" s="86"/>
      <c r="H33" s="42"/>
      <c r="I33" s="38"/>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row>
    <row r="34" spans="1:196" s="3" customFormat="1" x14ac:dyDescent="0.3">
      <c r="A34" s="60"/>
      <c r="B34" s="79"/>
      <c r="C34" s="80"/>
      <c r="D34" s="80"/>
      <c r="E34" s="80"/>
      <c r="F34" s="80"/>
      <c r="G34" s="80"/>
      <c r="H34" s="81"/>
      <c r="I34" s="38"/>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row>
    <row r="35" spans="1:196" s="3" customFormat="1" ht="17.25" thickBot="1" x14ac:dyDescent="0.35">
      <c r="A35" s="60"/>
      <c r="B35" s="82"/>
      <c r="C35" s="83"/>
      <c r="D35" s="83"/>
      <c r="E35" s="83"/>
      <c r="F35" s="83"/>
      <c r="G35" s="83"/>
      <c r="H35" s="84"/>
      <c r="I35" s="40"/>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row>
    <row r="36" spans="1:196" s="3" customFormat="1" ht="17.25" thickBot="1" x14ac:dyDescent="0.35">
      <c r="A36" s="60"/>
      <c r="B36" s="104"/>
      <c r="C36" s="105"/>
      <c r="D36" s="105"/>
      <c r="E36" s="105"/>
      <c r="F36" s="105"/>
      <c r="G36" s="105"/>
      <c r="H36" s="105"/>
      <c r="I36" s="106"/>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row>
    <row r="37" spans="1:196" s="3" customFormat="1" ht="16.5" customHeight="1" thickBot="1" x14ac:dyDescent="0.35">
      <c r="A37" s="60"/>
      <c r="B37" s="97" t="s">
        <v>36</v>
      </c>
      <c r="C37" s="98"/>
      <c r="D37" s="98"/>
      <c r="E37" s="98"/>
      <c r="F37" s="98"/>
      <c r="G37" s="98"/>
      <c r="H37" s="99"/>
      <c r="I37" s="44"/>
      <c r="J37" s="6"/>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row>
    <row r="38" spans="1:196" s="3" customFormat="1" ht="17.25" thickBot="1" x14ac:dyDescent="0.35">
      <c r="A38" s="60"/>
      <c r="B38" s="91" t="s">
        <v>37</v>
      </c>
      <c r="C38" s="92"/>
      <c r="D38" s="92"/>
      <c r="E38" s="92"/>
      <c r="F38" s="92"/>
      <c r="G38" s="92"/>
      <c r="H38" s="93"/>
      <c r="I38" s="44"/>
      <c r="J38" s="5"/>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row>
    <row r="39" spans="1:196" s="3" customFormat="1" ht="17.25" thickBot="1" x14ac:dyDescent="0.35">
      <c r="A39" s="60"/>
      <c r="B39" s="82" t="s">
        <v>38</v>
      </c>
      <c r="C39" s="83"/>
      <c r="D39" s="83"/>
      <c r="E39" s="83"/>
      <c r="F39" s="83"/>
      <c r="G39" s="83"/>
      <c r="H39" s="84"/>
      <c r="I39" s="44"/>
      <c r="J39" s="7"/>
      <c r="K39" s="8"/>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row>
    <row r="40" spans="1:196" x14ac:dyDescent="0.3">
      <c r="A40" s="59"/>
      <c r="B40" s="45"/>
      <c r="C40" s="46"/>
      <c r="D40" s="46"/>
      <c r="E40" s="46"/>
      <c r="F40" s="46"/>
      <c r="G40" s="46"/>
      <c r="H40" s="46"/>
      <c r="I40" s="47"/>
      <c r="J40" s="1"/>
    </row>
    <row r="41" spans="1:196" x14ac:dyDescent="0.3">
      <c r="A41" s="59"/>
      <c r="B41" s="48" t="s">
        <v>7</v>
      </c>
      <c r="C41" s="49"/>
      <c r="D41" s="49"/>
      <c r="E41" s="49"/>
      <c r="F41" s="50"/>
      <c r="G41" s="50"/>
      <c r="H41" s="51"/>
      <c r="I41" s="52"/>
      <c r="J41" s="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row>
    <row r="42" spans="1:196" x14ac:dyDescent="0.3">
      <c r="A42" s="59"/>
      <c r="B42" s="22"/>
      <c r="C42" s="23"/>
      <c r="D42" s="23"/>
      <c r="E42" s="23"/>
      <c r="F42" s="24"/>
      <c r="G42" s="24"/>
      <c r="H42" s="25"/>
      <c r="I42" s="26"/>
      <c r="J42" s="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row>
    <row r="43" spans="1:196" x14ac:dyDescent="0.3">
      <c r="A43" s="59"/>
      <c r="B43" s="22"/>
      <c r="C43" s="23"/>
      <c r="D43" s="23"/>
      <c r="E43" s="23"/>
      <c r="F43" s="24"/>
      <c r="G43" s="24"/>
      <c r="H43" s="25"/>
      <c r="I43" s="26"/>
      <c r="J43" s="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row>
    <row r="44" spans="1:196" x14ac:dyDescent="0.3">
      <c r="A44" s="59"/>
      <c r="B44" s="22"/>
      <c r="C44" s="23"/>
      <c r="D44" s="23"/>
      <c r="E44" s="23"/>
      <c r="F44" s="24"/>
      <c r="G44" s="24"/>
      <c r="H44" s="25"/>
      <c r="I44" s="26"/>
      <c r="J44" s="1"/>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row>
    <row r="45" spans="1:196" x14ac:dyDescent="0.3">
      <c r="A45" s="59"/>
      <c r="B45" s="107"/>
      <c r="C45" s="108"/>
      <c r="D45" s="108"/>
      <c r="E45" s="23"/>
      <c r="F45" s="27"/>
      <c r="G45" s="27"/>
      <c r="H45" s="28"/>
      <c r="I45" s="29"/>
      <c r="J45" s="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row>
    <row r="46" spans="1:196" ht="26.25" customHeight="1" x14ac:dyDescent="0.3">
      <c r="A46" s="59"/>
      <c r="B46" s="100" t="s">
        <v>8</v>
      </c>
      <c r="C46" s="101"/>
      <c r="D46" s="101"/>
      <c r="E46" s="63"/>
      <c r="F46" s="89" t="s">
        <v>9</v>
      </c>
      <c r="G46" s="89"/>
      <c r="H46" s="89"/>
      <c r="I46" s="90"/>
      <c r="J46" s="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row>
    <row r="47" spans="1:196" ht="17.25" thickBot="1" x14ac:dyDescent="0.35">
      <c r="A47" s="59"/>
      <c r="B47" s="102"/>
      <c r="C47" s="103"/>
      <c r="D47" s="103"/>
      <c r="E47" s="64"/>
      <c r="F47" s="30"/>
      <c r="G47" s="30"/>
      <c r="H47" s="31"/>
      <c r="I47" s="32"/>
      <c r="J47" s="1"/>
    </row>
    <row r="48" spans="1:196" x14ac:dyDescent="0.3">
      <c r="A48" s="59"/>
      <c r="B48" s="2"/>
      <c r="C48" s="2"/>
      <c r="D48" s="2"/>
      <c r="E48" s="2"/>
      <c r="F48" s="2"/>
      <c r="G48" s="2"/>
      <c r="H48" s="2"/>
      <c r="I48" s="2"/>
      <c r="J48" s="1"/>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row>
    <row r="49" spans="1:196" ht="16.5" customHeight="1" x14ac:dyDescent="0.3">
      <c r="A49" s="59"/>
      <c r="B49" s="2"/>
      <c r="C49" s="2"/>
      <c r="D49" s="2"/>
      <c r="E49" s="2"/>
      <c r="F49" s="2"/>
      <c r="G49" s="2"/>
      <c r="H49" s="2"/>
      <c r="I49" s="2"/>
      <c r="J49" s="1"/>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row>
    <row r="50" spans="1:196" x14ac:dyDescent="0.3">
      <c r="J50" s="1"/>
    </row>
    <row r="51" spans="1:196" x14ac:dyDescent="0.3">
      <c r="J51" s="1"/>
    </row>
    <row r="52" spans="1:196" x14ac:dyDescent="0.3">
      <c r="J52" s="1"/>
    </row>
    <row r="53" spans="1:196" x14ac:dyDescent="0.3">
      <c r="J53" s="1"/>
    </row>
    <row r="54" spans="1:196" x14ac:dyDescent="0.3">
      <c r="J54" s="1"/>
    </row>
    <row r="55" spans="1:196" x14ac:dyDescent="0.3">
      <c r="J55" s="1"/>
    </row>
    <row r="56" spans="1:196" x14ac:dyDescent="0.3">
      <c r="J56" s="1"/>
    </row>
    <row r="57" spans="1:196" x14ac:dyDescent="0.3">
      <c r="J57" s="1"/>
    </row>
    <row r="58" spans="1:196" x14ac:dyDescent="0.3">
      <c r="J58" s="1"/>
    </row>
    <row r="59" spans="1:196" s="1" customFormat="1" x14ac:dyDescent="0.3">
      <c r="B59" s="17"/>
      <c r="C59" s="11"/>
      <c r="D59" s="11"/>
      <c r="E59" s="11"/>
      <c r="F59" s="12"/>
      <c r="G59" s="12"/>
    </row>
    <row r="60" spans="1:196" s="1" customFormat="1" x14ac:dyDescent="0.3">
      <c r="B60" s="17"/>
      <c r="C60" s="11"/>
      <c r="D60" s="11"/>
      <c r="E60" s="11"/>
      <c r="F60" s="12"/>
      <c r="G60" s="12"/>
    </row>
    <row r="61" spans="1:196" s="1" customFormat="1" x14ac:dyDescent="0.3">
      <c r="B61" s="17"/>
      <c r="C61" s="11"/>
      <c r="D61" s="11"/>
      <c r="E61" s="11"/>
      <c r="F61" s="12"/>
      <c r="G61" s="12"/>
    </row>
    <row r="62" spans="1:196" s="1" customFormat="1" x14ac:dyDescent="0.3">
      <c r="B62" s="17"/>
      <c r="C62" s="11"/>
      <c r="D62" s="11"/>
      <c r="E62" s="11"/>
      <c r="F62" s="12"/>
      <c r="G62" s="12"/>
    </row>
    <row r="63" spans="1:196" s="1" customFormat="1" x14ac:dyDescent="0.3">
      <c r="B63" s="17"/>
      <c r="C63" s="11"/>
      <c r="D63" s="11"/>
      <c r="E63" s="11"/>
      <c r="F63" s="12"/>
      <c r="G63" s="12"/>
    </row>
    <row r="64" spans="1:196" s="1" customFormat="1" x14ac:dyDescent="0.3">
      <c r="B64" s="17"/>
      <c r="C64" s="11"/>
      <c r="D64" s="11"/>
      <c r="E64" s="11"/>
      <c r="F64" s="12"/>
      <c r="G64" s="12"/>
    </row>
    <row r="65" spans="2:7" s="1" customFormat="1" x14ac:dyDescent="0.3">
      <c r="B65" s="17"/>
      <c r="C65" s="11"/>
      <c r="D65" s="11"/>
      <c r="E65" s="11"/>
      <c r="F65" s="12"/>
      <c r="G65" s="12"/>
    </row>
    <row r="66" spans="2:7" s="1" customFormat="1" x14ac:dyDescent="0.3">
      <c r="B66" s="17"/>
      <c r="C66" s="11"/>
      <c r="D66" s="11"/>
      <c r="E66" s="11"/>
      <c r="F66" s="12"/>
      <c r="G66" s="12"/>
    </row>
    <row r="67" spans="2:7" s="1" customFormat="1" x14ac:dyDescent="0.3">
      <c r="B67" s="17"/>
      <c r="C67" s="11"/>
      <c r="D67" s="11"/>
      <c r="E67" s="11"/>
      <c r="F67" s="12"/>
      <c r="G67" s="12"/>
    </row>
    <row r="68" spans="2:7" s="1" customFormat="1" x14ac:dyDescent="0.3">
      <c r="B68" s="17"/>
      <c r="C68" s="11"/>
      <c r="D68" s="11"/>
      <c r="E68" s="11"/>
      <c r="F68" s="12"/>
      <c r="G68" s="12"/>
    </row>
    <row r="69" spans="2:7" s="1" customFormat="1" x14ac:dyDescent="0.3">
      <c r="B69" s="17"/>
      <c r="C69" s="11"/>
      <c r="D69" s="11"/>
      <c r="E69" s="11"/>
      <c r="F69" s="12"/>
      <c r="G69" s="12"/>
    </row>
    <row r="70" spans="2:7" s="1" customFormat="1" x14ac:dyDescent="0.3">
      <c r="B70" s="17"/>
      <c r="C70" s="11"/>
      <c r="D70" s="11"/>
      <c r="E70" s="11"/>
      <c r="F70" s="12"/>
      <c r="G70" s="12"/>
    </row>
    <row r="71" spans="2:7" s="1" customFormat="1" x14ac:dyDescent="0.3">
      <c r="B71" s="17"/>
      <c r="C71" s="11"/>
      <c r="D71" s="11"/>
      <c r="E71" s="11"/>
      <c r="F71" s="12"/>
      <c r="G71" s="12"/>
    </row>
    <row r="72" spans="2:7" s="1" customFormat="1" x14ac:dyDescent="0.3">
      <c r="B72" s="17"/>
      <c r="C72" s="11"/>
      <c r="D72" s="11"/>
      <c r="E72" s="11"/>
      <c r="F72" s="12"/>
      <c r="G72" s="12"/>
    </row>
    <row r="73" spans="2:7" s="1" customFormat="1" x14ac:dyDescent="0.3">
      <c r="B73" s="17"/>
      <c r="C73" s="11"/>
      <c r="D73" s="11"/>
      <c r="E73" s="11"/>
      <c r="F73" s="12"/>
      <c r="G73" s="12"/>
    </row>
    <row r="74" spans="2:7" s="1" customFormat="1" x14ac:dyDescent="0.3">
      <c r="B74" s="17"/>
      <c r="C74" s="11"/>
      <c r="D74" s="11"/>
      <c r="E74" s="11"/>
      <c r="F74" s="12"/>
      <c r="G74" s="12"/>
    </row>
    <row r="75" spans="2:7" s="1" customFormat="1" x14ac:dyDescent="0.3">
      <c r="B75" s="17"/>
      <c r="C75" s="11"/>
      <c r="D75" s="11"/>
      <c r="E75" s="11"/>
      <c r="F75" s="12"/>
      <c r="G75" s="12"/>
    </row>
    <row r="76" spans="2:7" s="1" customFormat="1" x14ac:dyDescent="0.3">
      <c r="B76" s="17"/>
      <c r="C76" s="11"/>
      <c r="D76" s="11"/>
      <c r="E76" s="11"/>
      <c r="F76" s="12"/>
      <c r="G76" s="12"/>
    </row>
    <row r="77" spans="2:7" s="1" customFormat="1" x14ac:dyDescent="0.3">
      <c r="B77" s="17"/>
      <c r="C77" s="11"/>
      <c r="D77" s="11"/>
      <c r="E77" s="11"/>
      <c r="F77" s="12"/>
      <c r="G77" s="12"/>
    </row>
    <row r="78" spans="2:7" s="1" customFormat="1" x14ac:dyDescent="0.3">
      <c r="B78" s="17"/>
      <c r="C78" s="11"/>
      <c r="D78" s="11"/>
      <c r="E78" s="11"/>
      <c r="F78" s="12"/>
      <c r="G78" s="12"/>
    </row>
    <row r="79" spans="2:7" s="1" customFormat="1" x14ac:dyDescent="0.3">
      <c r="B79" s="17"/>
      <c r="C79" s="11"/>
      <c r="D79" s="11"/>
      <c r="E79" s="11"/>
      <c r="F79" s="12"/>
      <c r="G79" s="12"/>
    </row>
    <row r="80" spans="2:7" s="1" customFormat="1" x14ac:dyDescent="0.3">
      <c r="B80" s="17"/>
      <c r="C80" s="11"/>
      <c r="D80" s="11"/>
      <c r="E80" s="11"/>
      <c r="F80" s="12"/>
      <c r="G80" s="12"/>
    </row>
    <row r="81" spans="2:7" s="1" customFormat="1" x14ac:dyDescent="0.3">
      <c r="B81" s="17"/>
      <c r="C81" s="11"/>
      <c r="D81" s="11"/>
      <c r="E81" s="11"/>
      <c r="F81" s="12"/>
      <c r="G81" s="12"/>
    </row>
    <row r="82" spans="2:7" s="1" customFormat="1" x14ac:dyDescent="0.3">
      <c r="B82" s="17"/>
      <c r="C82" s="11"/>
      <c r="D82" s="11"/>
      <c r="E82" s="11"/>
      <c r="F82" s="12"/>
      <c r="G82" s="12"/>
    </row>
    <row r="83" spans="2:7" s="1" customFormat="1" x14ac:dyDescent="0.3">
      <c r="B83" s="17"/>
      <c r="C83" s="11"/>
      <c r="D83" s="11"/>
      <c r="E83" s="11"/>
      <c r="F83" s="12"/>
      <c r="G83" s="12"/>
    </row>
    <row r="84" spans="2:7" s="1" customFormat="1" x14ac:dyDescent="0.3">
      <c r="B84" s="17"/>
      <c r="C84" s="11"/>
      <c r="D84" s="11"/>
      <c r="E84" s="11"/>
      <c r="F84" s="12"/>
      <c r="G84" s="12"/>
    </row>
    <row r="85" spans="2:7" s="1" customFormat="1" x14ac:dyDescent="0.3">
      <c r="B85" s="17"/>
      <c r="C85" s="11"/>
      <c r="D85" s="11"/>
      <c r="E85" s="11"/>
      <c r="F85" s="12"/>
      <c r="G85" s="12"/>
    </row>
    <row r="86" spans="2:7" s="1" customFormat="1" x14ac:dyDescent="0.3">
      <c r="B86" s="17"/>
      <c r="C86" s="11"/>
      <c r="D86" s="11"/>
      <c r="E86" s="11"/>
      <c r="F86" s="12"/>
      <c r="G86" s="12"/>
    </row>
    <row r="87" spans="2:7" s="1" customFormat="1" x14ac:dyDescent="0.3">
      <c r="B87" s="17"/>
      <c r="C87" s="11"/>
      <c r="D87" s="11"/>
      <c r="E87" s="11"/>
      <c r="F87" s="12"/>
      <c r="G87" s="12"/>
    </row>
    <row r="88" spans="2:7" s="1" customFormat="1" x14ac:dyDescent="0.3">
      <c r="B88" s="17"/>
      <c r="C88" s="11"/>
      <c r="D88" s="11"/>
      <c r="E88" s="11"/>
      <c r="F88" s="12"/>
      <c r="G88" s="12"/>
    </row>
    <row r="89" spans="2:7" s="1" customFormat="1" x14ac:dyDescent="0.3">
      <c r="B89" s="17"/>
      <c r="C89" s="11"/>
      <c r="D89" s="11"/>
      <c r="E89" s="11"/>
      <c r="F89" s="12"/>
      <c r="G89" s="12"/>
    </row>
    <row r="90" spans="2:7" s="1" customFormat="1" x14ac:dyDescent="0.3">
      <c r="B90" s="17"/>
      <c r="C90" s="11"/>
      <c r="D90" s="11"/>
      <c r="E90" s="11"/>
      <c r="F90" s="12"/>
      <c r="G90" s="12"/>
    </row>
    <row r="91" spans="2:7" s="1" customFormat="1" x14ac:dyDescent="0.3">
      <c r="B91" s="17"/>
      <c r="C91" s="11"/>
      <c r="D91" s="11"/>
      <c r="E91" s="11"/>
      <c r="F91" s="12"/>
      <c r="G91" s="12"/>
    </row>
    <row r="92" spans="2:7" s="1" customFormat="1" x14ac:dyDescent="0.3">
      <c r="B92" s="17"/>
      <c r="C92" s="11"/>
      <c r="D92" s="11"/>
      <c r="E92" s="11"/>
      <c r="F92" s="12"/>
      <c r="G92" s="12"/>
    </row>
    <row r="93" spans="2:7" s="1" customFormat="1" x14ac:dyDescent="0.3">
      <c r="B93" s="17"/>
      <c r="C93" s="11"/>
      <c r="D93" s="11"/>
      <c r="E93" s="11"/>
      <c r="F93" s="12"/>
      <c r="G93" s="12"/>
    </row>
    <row r="94" spans="2:7" s="1" customFormat="1" x14ac:dyDescent="0.3">
      <c r="B94" s="17"/>
      <c r="C94" s="11"/>
      <c r="D94" s="11"/>
      <c r="E94" s="11"/>
      <c r="F94" s="12"/>
      <c r="G94" s="12"/>
    </row>
    <row r="95" spans="2:7" s="1" customFormat="1" x14ac:dyDescent="0.3">
      <c r="B95" s="17"/>
      <c r="C95" s="11"/>
      <c r="D95" s="11"/>
      <c r="E95" s="11"/>
      <c r="F95" s="12"/>
      <c r="G95" s="12"/>
    </row>
    <row r="96" spans="2:7" s="1" customFormat="1" x14ac:dyDescent="0.3">
      <c r="B96" s="17"/>
      <c r="C96" s="11"/>
      <c r="D96" s="11"/>
      <c r="E96" s="11"/>
      <c r="F96" s="12"/>
      <c r="G96" s="12"/>
    </row>
    <row r="97" spans="2:7" s="1" customFormat="1" x14ac:dyDescent="0.3">
      <c r="B97" s="17"/>
      <c r="C97" s="11"/>
      <c r="D97" s="11"/>
      <c r="E97" s="11"/>
      <c r="F97" s="12"/>
      <c r="G97" s="12"/>
    </row>
    <row r="98" spans="2:7" s="1" customFormat="1" x14ac:dyDescent="0.3">
      <c r="B98" s="17"/>
      <c r="C98" s="11"/>
      <c r="D98" s="11"/>
      <c r="E98" s="11"/>
      <c r="F98" s="12"/>
      <c r="G98" s="12"/>
    </row>
    <row r="99" spans="2:7" s="1" customFormat="1" x14ac:dyDescent="0.3">
      <c r="B99" s="17"/>
      <c r="C99" s="11"/>
      <c r="D99" s="11"/>
      <c r="E99" s="11"/>
      <c r="F99" s="12"/>
      <c r="G99" s="12"/>
    </row>
    <row r="100" spans="2:7" s="1" customFormat="1" x14ac:dyDescent="0.3">
      <c r="B100" s="17"/>
      <c r="C100" s="11"/>
      <c r="D100" s="11"/>
      <c r="E100" s="11"/>
      <c r="F100" s="12"/>
      <c r="G100" s="12"/>
    </row>
    <row r="101" spans="2:7" s="1" customFormat="1" x14ac:dyDescent="0.3">
      <c r="B101" s="17"/>
      <c r="C101" s="11"/>
      <c r="D101" s="11"/>
      <c r="E101" s="11"/>
      <c r="F101" s="12"/>
      <c r="G101" s="12"/>
    </row>
    <row r="102" spans="2:7" s="1" customFormat="1" x14ac:dyDescent="0.3">
      <c r="B102" s="17"/>
      <c r="C102" s="11"/>
      <c r="D102" s="11"/>
      <c r="E102" s="11"/>
      <c r="F102" s="12"/>
      <c r="G102" s="12"/>
    </row>
    <row r="103" spans="2:7" s="1" customFormat="1" x14ac:dyDescent="0.3">
      <c r="B103" s="17"/>
      <c r="C103" s="11"/>
      <c r="D103" s="11"/>
      <c r="E103" s="11"/>
      <c r="F103" s="12"/>
      <c r="G103" s="12"/>
    </row>
    <row r="104" spans="2:7" s="1" customFormat="1" x14ac:dyDescent="0.3">
      <c r="B104" s="17"/>
      <c r="C104" s="11"/>
      <c r="D104" s="11"/>
      <c r="E104" s="11"/>
      <c r="F104" s="12"/>
      <c r="G104" s="12"/>
    </row>
    <row r="105" spans="2:7" s="1" customFormat="1" x14ac:dyDescent="0.3">
      <c r="B105" s="17"/>
      <c r="C105" s="11"/>
      <c r="D105" s="11"/>
      <c r="E105" s="11"/>
      <c r="F105" s="12"/>
      <c r="G105" s="12"/>
    </row>
    <row r="106" spans="2:7" s="1" customFormat="1" x14ac:dyDescent="0.3">
      <c r="B106" s="17"/>
      <c r="C106" s="11"/>
      <c r="D106" s="11"/>
      <c r="E106" s="11"/>
      <c r="F106" s="12"/>
      <c r="G106" s="12"/>
    </row>
    <row r="107" spans="2:7" s="1" customFormat="1" x14ac:dyDescent="0.3">
      <c r="B107" s="17"/>
      <c r="C107" s="11"/>
      <c r="D107" s="11"/>
      <c r="E107" s="11"/>
      <c r="F107" s="12"/>
      <c r="G107" s="12"/>
    </row>
    <row r="108" spans="2:7" s="1" customFormat="1" x14ac:dyDescent="0.3">
      <c r="B108" s="17"/>
      <c r="C108" s="11"/>
      <c r="D108" s="11"/>
      <c r="E108" s="11"/>
      <c r="F108" s="12"/>
      <c r="G108" s="12"/>
    </row>
    <row r="109" spans="2:7" s="1" customFormat="1" x14ac:dyDescent="0.3">
      <c r="B109" s="17"/>
      <c r="C109" s="11"/>
      <c r="D109" s="11"/>
      <c r="E109" s="11"/>
      <c r="F109" s="12"/>
      <c r="G109" s="12"/>
    </row>
    <row r="110" spans="2:7" s="1" customFormat="1" x14ac:dyDescent="0.3">
      <c r="B110" s="17"/>
      <c r="C110" s="11"/>
      <c r="D110" s="11"/>
      <c r="E110" s="11"/>
      <c r="F110" s="12"/>
      <c r="G110" s="12"/>
    </row>
    <row r="111" spans="2:7" s="1" customFormat="1" x14ac:dyDescent="0.3">
      <c r="B111" s="17"/>
      <c r="C111" s="11"/>
      <c r="D111" s="11"/>
      <c r="E111" s="11"/>
      <c r="F111" s="12"/>
      <c r="G111" s="12"/>
    </row>
    <row r="112" spans="2:7" s="1" customFormat="1" x14ac:dyDescent="0.3">
      <c r="B112" s="17"/>
      <c r="C112" s="11"/>
      <c r="D112" s="11"/>
      <c r="E112" s="11"/>
      <c r="F112" s="12"/>
      <c r="G112" s="12"/>
    </row>
    <row r="113" spans="2:7" s="1" customFormat="1" x14ac:dyDescent="0.3">
      <c r="B113" s="17"/>
      <c r="C113" s="11"/>
      <c r="D113" s="11"/>
      <c r="E113" s="11"/>
      <c r="F113" s="12"/>
      <c r="G113" s="12"/>
    </row>
    <row r="114" spans="2:7" s="1" customFormat="1" x14ac:dyDescent="0.3">
      <c r="B114" s="17"/>
      <c r="C114" s="11"/>
      <c r="D114" s="11"/>
      <c r="E114" s="11"/>
      <c r="F114" s="12"/>
      <c r="G114" s="12"/>
    </row>
    <row r="115" spans="2:7" s="1" customFormat="1" x14ac:dyDescent="0.3">
      <c r="B115" s="17"/>
      <c r="C115" s="11"/>
      <c r="D115" s="11"/>
      <c r="E115" s="11"/>
      <c r="F115" s="12"/>
      <c r="G115" s="12"/>
    </row>
    <row r="116" spans="2:7" s="1" customFormat="1" x14ac:dyDescent="0.3">
      <c r="B116" s="17"/>
      <c r="C116" s="11"/>
      <c r="D116" s="11"/>
      <c r="E116" s="11"/>
      <c r="F116" s="12"/>
      <c r="G116" s="12"/>
    </row>
    <row r="117" spans="2:7" s="1" customFormat="1" x14ac:dyDescent="0.3">
      <c r="B117" s="17"/>
      <c r="C117" s="11"/>
      <c r="D117" s="11"/>
      <c r="E117" s="11"/>
      <c r="F117" s="12"/>
      <c r="G117" s="12"/>
    </row>
    <row r="118" spans="2:7" s="1" customFormat="1" x14ac:dyDescent="0.3">
      <c r="B118" s="17"/>
      <c r="C118" s="11"/>
      <c r="D118" s="11"/>
      <c r="E118" s="11"/>
      <c r="F118" s="12"/>
      <c r="G118" s="12"/>
    </row>
    <row r="119" spans="2:7" s="1" customFormat="1" x14ac:dyDescent="0.3">
      <c r="B119" s="17"/>
      <c r="C119" s="11"/>
      <c r="D119" s="11"/>
      <c r="E119" s="11"/>
      <c r="F119" s="12"/>
      <c r="G119" s="12"/>
    </row>
    <row r="120" spans="2:7" s="1" customFormat="1" x14ac:dyDescent="0.3">
      <c r="B120" s="17"/>
      <c r="C120" s="11"/>
      <c r="D120" s="11"/>
      <c r="E120" s="11"/>
      <c r="F120" s="12"/>
      <c r="G120" s="12"/>
    </row>
    <row r="121" spans="2:7" s="1" customFormat="1" x14ac:dyDescent="0.3">
      <c r="B121" s="17"/>
      <c r="C121" s="11"/>
      <c r="D121" s="11"/>
      <c r="E121" s="11"/>
      <c r="F121" s="12"/>
      <c r="G121" s="12"/>
    </row>
    <row r="122" spans="2:7" s="1" customFormat="1" x14ac:dyDescent="0.3">
      <c r="B122" s="17"/>
      <c r="C122" s="11"/>
      <c r="D122" s="11"/>
      <c r="E122" s="11"/>
      <c r="F122" s="12"/>
      <c r="G122" s="12"/>
    </row>
    <row r="123" spans="2:7" s="1" customFormat="1" x14ac:dyDescent="0.3">
      <c r="B123" s="17"/>
      <c r="C123" s="11"/>
      <c r="D123" s="11"/>
      <c r="E123" s="11"/>
      <c r="F123" s="12"/>
      <c r="G123" s="12"/>
    </row>
    <row r="124" spans="2:7" s="1" customFormat="1" x14ac:dyDescent="0.3">
      <c r="B124" s="17"/>
      <c r="C124" s="11"/>
      <c r="D124" s="11"/>
      <c r="E124" s="11"/>
      <c r="F124" s="12"/>
      <c r="G124" s="12"/>
    </row>
    <row r="125" spans="2:7" s="1" customFormat="1" x14ac:dyDescent="0.3">
      <c r="B125" s="17"/>
      <c r="C125" s="11"/>
      <c r="D125" s="11"/>
      <c r="E125" s="11"/>
      <c r="F125" s="12"/>
      <c r="G125" s="12"/>
    </row>
    <row r="126" spans="2:7" s="1" customFormat="1" x14ac:dyDescent="0.3">
      <c r="B126" s="17"/>
      <c r="C126" s="11"/>
      <c r="D126" s="11"/>
      <c r="E126" s="11"/>
      <c r="F126" s="12"/>
      <c r="G126" s="12"/>
    </row>
    <row r="127" spans="2:7" s="1" customFormat="1" x14ac:dyDescent="0.3">
      <c r="B127" s="17"/>
      <c r="C127" s="11"/>
      <c r="D127" s="11"/>
      <c r="E127" s="11"/>
      <c r="F127" s="12"/>
      <c r="G127" s="12"/>
    </row>
    <row r="128" spans="2:7" s="1" customFormat="1" x14ac:dyDescent="0.3">
      <c r="B128" s="17"/>
      <c r="C128" s="11"/>
      <c r="D128" s="11"/>
      <c r="E128" s="11"/>
      <c r="F128" s="12"/>
      <c r="G128" s="12"/>
    </row>
    <row r="129" spans="2:7" s="1" customFormat="1" x14ac:dyDescent="0.3">
      <c r="B129" s="17"/>
      <c r="C129" s="11"/>
      <c r="D129" s="11"/>
      <c r="E129" s="11"/>
      <c r="F129" s="12"/>
      <c r="G129" s="12"/>
    </row>
    <row r="130" spans="2:7" s="1" customFormat="1" x14ac:dyDescent="0.3">
      <c r="B130" s="17"/>
      <c r="C130" s="11"/>
      <c r="D130" s="11"/>
      <c r="E130" s="11"/>
      <c r="F130" s="12"/>
      <c r="G130" s="12"/>
    </row>
    <row r="131" spans="2:7" s="1" customFormat="1" x14ac:dyDescent="0.3">
      <c r="B131" s="17"/>
      <c r="C131" s="11"/>
      <c r="D131" s="11"/>
      <c r="E131" s="11"/>
      <c r="F131" s="12"/>
      <c r="G131" s="12"/>
    </row>
    <row r="132" spans="2:7" s="1" customFormat="1" x14ac:dyDescent="0.3">
      <c r="B132" s="17"/>
      <c r="C132" s="11"/>
      <c r="D132" s="11"/>
      <c r="E132" s="11"/>
      <c r="F132" s="12"/>
      <c r="G132" s="12"/>
    </row>
    <row r="133" spans="2:7" s="1" customFormat="1" x14ac:dyDescent="0.3">
      <c r="B133" s="17"/>
      <c r="C133" s="11"/>
      <c r="D133" s="11"/>
      <c r="E133" s="11"/>
      <c r="F133" s="12"/>
      <c r="G133" s="12"/>
    </row>
    <row r="134" spans="2:7" s="1" customFormat="1" x14ac:dyDescent="0.3">
      <c r="B134" s="17"/>
      <c r="C134" s="11"/>
      <c r="D134" s="11"/>
      <c r="E134" s="11"/>
      <c r="F134" s="12"/>
      <c r="G134" s="12"/>
    </row>
    <row r="135" spans="2:7" s="1" customFormat="1" x14ac:dyDescent="0.3">
      <c r="B135" s="17"/>
      <c r="C135" s="11"/>
      <c r="D135" s="11"/>
      <c r="E135" s="11"/>
      <c r="F135" s="12"/>
      <c r="G135" s="12"/>
    </row>
    <row r="136" spans="2:7" s="1" customFormat="1" x14ac:dyDescent="0.3">
      <c r="B136" s="17"/>
      <c r="C136" s="11"/>
      <c r="D136" s="11"/>
      <c r="E136" s="11"/>
      <c r="F136" s="12"/>
      <c r="G136" s="12"/>
    </row>
    <row r="137" spans="2:7" s="1" customFormat="1" x14ac:dyDescent="0.3">
      <c r="B137" s="17"/>
      <c r="C137" s="11"/>
      <c r="D137" s="11"/>
      <c r="E137" s="11"/>
      <c r="F137" s="12"/>
      <c r="G137" s="12"/>
    </row>
    <row r="138" spans="2:7" s="1" customFormat="1" x14ac:dyDescent="0.3">
      <c r="B138" s="17"/>
      <c r="C138" s="11"/>
      <c r="D138" s="11"/>
      <c r="E138" s="11"/>
      <c r="F138" s="12"/>
      <c r="G138" s="12"/>
    </row>
    <row r="139" spans="2:7" s="1" customFormat="1" x14ac:dyDescent="0.3">
      <c r="B139" s="17"/>
      <c r="C139" s="11"/>
      <c r="D139" s="11"/>
      <c r="E139" s="11"/>
      <c r="F139" s="12"/>
      <c r="G139" s="12"/>
    </row>
    <row r="140" spans="2:7" s="1" customFormat="1" x14ac:dyDescent="0.3">
      <c r="B140" s="17"/>
      <c r="C140" s="11"/>
      <c r="D140" s="11"/>
      <c r="E140" s="11"/>
      <c r="F140" s="12"/>
      <c r="G140" s="12"/>
    </row>
    <row r="141" spans="2:7" s="1" customFormat="1" x14ac:dyDescent="0.3">
      <c r="B141" s="17"/>
      <c r="C141" s="11"/>
      <c r="D141" s="11"/>
      <c r="E141" s="11"/>
      <c r="F141" s="12"/>
      <c r="G141" s="12"/>
    </row>
    <row r="142" spans="2:7" s="1" customFormat="1" x14ac:dyDescent="0.3">
      <c r="B142" s="17"/>
      <c r="C142" s="11"/>
      <c r="D142" s="11"/>
      <c r="E142" s="11"/>
      <c r="F142" s="12"/>
      <c r="G142" s="12"/>
    </row>
    <row r="143" spans="2:7" s="1" customFormat="1" x14ac:dyDescent="0.3">
      <c r="B143" s="17"/>
      <c r="C143" s="11"/>
      <c r="D143" s="11"/>
      <c r="E143" s="11"/>
      <c r="F143" s="12"/>
      <c r="G143" s="12"/>
    </row>
    <row r="144" spans="2:7" s="1" customFormat="1" x14ac:dyDescent="0.3">
      <c r="B144" s="17"/>
      <c r="C144" s="11"/>
      <c r="D144" s="11"/>
      <c r="E144" s="11"/>
      <c r="F144" s="12"/>
      <c r="G144" s="12"/>
    </row>
    <row r="145" spans="2:7" s="1" customFormat="1" x14ac:dyDescent="0.3">
      <c r="B145" s="17"/>
      <c r="C145" s="11"/>
      <c r="D145" s="11"/>
      <c r="E145" s="11"/>
      <c r="F145" s="12"/>
      <c r="G145" s="12"/>
    </row>
    <row r="146" spans="2:7" s="1" customFormat="1" x14ac:dyDescent="0.3">
      <c r="B146" s="17"/>
      <c r="C146" s="11"/>
      <c r="D146" s="11"/>
      <c r="E146" s="11"/>
      <c r="F146" s="12"/>
      <c r="G146" s="12"/>
    </row>
    <row r="147" spans="2:7" s="1" customFormat="1" x14ac:dyDescent="0.3">
      <c r="B147" s="17"/>
      <c r="C147" s="11"/>
      <c r="D147" s="11"/>
      <c r="E147" s="11"/>
      <c r="F147" s="12"/>
      <c r="G147" s="12"/>
    </row>
    <row r="148" spans="2:7" s="1" customFormat="1" x14ac:dyDescent="0.3">
      <c r="B148" s="17"/>
      <c r="C148" s="11"/>
      <c r="D148" s="11"/>
      <c r="E148" s="11"/>
      <c r="F148" s="12"/>
      <c r="G148" s="12"/>
    </row>
    <row r="149" spans="2:7" s="1" customFormat="1" x14ac:dyDescent="0.3">
      <c r="B149" s="17"/>
      <c r="C149" s="11"/>
      <c r="D149" s="11"/>
      <c r="E149" s="11"/>
      <c r="F149" s="12"/>
      <c r="G149" s="12"/>
    </row>
    <row r="150" spans="2:7" s="1" customFormat="1" x14ac:dyDescent="0.3">
      <c r="B150" s="17"/>
      <c r="C150" s="11"/>
      <c r="D150" s="11"/>
      <c r="E150" s="11"/>
      <c r="F150" s="12"/>
      <c r="G150" s="12"/>
    </row>
    <row r="151" spans="2:7" s="1" customFormat="1" x14ac:dyDescent="0.3">
      <c r="B151" s="17"/>
      <c r="C151" s="11"/>
      <c r="D151" s="11"/>
      <c r="E151" s="11"/>
      <c r="F151" s="12"/>
      <c r="G151" s="12"/>
    </row>
    <row r="152" spans="2:7" s="1" customFormat="1" x14ac:dyDescent="0.3">
      <c r="B152" s="17"/>
      <c r="C152" s="11"/>
      <c r="D152" s="11"/>
      <c r="E152" s="11"/>
      <c r="F152" s="12"/>
      <c r="G152" s="12"/>
    </row>
    <row r="153" spans="2:7" s="1" customFormat="1" x14ac:dyDescent="0.3">
      <c r="B153" s="17"/>
      <c r="C153" s="11"/>
      <c r="D153" s="11"/>
      <c r="E153" s="11"/>
      <c r="F153" s="12"/>
      <c r="G153" s="12"/>
    </row>
    <row r="154" spans="2:7" s="1" customFormat="1" x14ac:dyDescent="0.3">
      <c r="B154" s="17"/>
      <c r="C154" s="11"/>
      <c r="D154" s="11"/>
      <c r="E154" s="11"/>
      <c r="F154" s="12"/>
      <c r="G154" s="12"/>
    </row>
    <row r="155" spans="2:7" s="1" customFormat="1" x14ac:dyDescent="0.3">
      <c r="B155" s="17"/>
      <c r="C155" s="11"/>
      <c r="D155" s="11"/>
      <c r="E155" s="11"/>
      <c r="F155" s="12"/>
      <c r="G155" s="12"/>
    </row>
    <row r="156" spans="2:7" s="1" customFormat="1" x14ac:dyDescent="0.3">
      <c r="B156" s="17"/>
      <c r="C156" s="11"/>
      <c r="D156" s="11"/>
      <c r="E156" s="11"/>
      <c r="F156" s="12"/>
      <c r="G156" s="12"/>
    </row>
    <row r="157" spans="2:7" s="1" customFormat="1" x14ac:dyDescent="0.3">
      <c r="B157" s="17"/>
      <c r="C157" s="11"/>
      <c r="D157" s="11"/>
      <c r="E157" s="11"/>
      <c r="F157" s="12"/>
      <c r="G157" s="12"/>
    </row>
    <row r="158" spans="2:7" s="1" customFormat="1" x14ac:dyDescent="0.3">
      <c r="B158" s="17"/>
      <c r="C158" s="11"/>
      <c r="D158" s="11"/>
      <c r="E158" s="11"/>
      <c r="F158" s="12"/>
      <c r="G158" s="12"/>
    </row>
    <row r="159" spans="2:7" s="1" customFormat="1" x14ac:dyDescent="0.3">
      <c r="B159" s="17"/>
      <c r="C159" s="11"/>
      <c r="D159" s="11"/>
      <c r="E159" s="11"/>
      <c r="F159" s="12"/>
      <c r="G159" s="12"/>
    </row>
    <row r="160" spans="2:7" s="1" customFormat="1" x14ac:dyDescent="0.3">
      <c r="B160" s="17"/>
      <c r="C160" s="11"/>
      <c r="D160" s="11"/>
      <c r="E160" s="11"/>
      <c r="F160" s="12"/>
      <c r="G160" s="12"/>
    </row>
    <row r="161" spans="2:7" s="1" customFormat="1" x14ac:dyDescent="0.3">
      <c r="B161" s="17"/>
      <c r="C161" s="11"/>
      <c r="D161" s="11"/>
      <c r="E161" s="11"/>
      <c r="F161" s="12"/>
      <c r="G161" s="12"/>
    </row>
    <row r="162" spans="2:7" s="1" customFormat="1" x14ac:dyDescent="0.3">
      <c r="B162" s="17"/>
      <c r="C162" s="11"/>
      <c r="D162" s="11"/>
      <c r="E162" s="11"/>
      <c r="F162" s="12"/>
      <c r="G162" s="12"/>
    </row>
    <row r="163" spans="2:7" s="1" customFormat="1" x14ac:dyDescent="0.3">
      <c r="B163" s="17"/>
      <c r="C163" s="11"/>
      <c r="D163" s="11"/>
      <c r="E163" s="11"/>
      <c r="F163" s="12"/>
      <c r="G163" s="12"/>
    </row>
    <row r="164" spans="2:7" s="1" customFormat="1" x14ac:dyDescent="0.3">
      <c r="B164" s="17"/>
      <c r="C164" s="11"/>
      <c r="D164" s="11"/>
      <c r="E164" s="11"/>
      <c r="F164" s="12"/>
      <c r="G164" s="12"/>
    </row>
    <row r="165" spans="2:7" s="1" customFormat="1" x14ac:dyDescent="0.3">
      <c r="B165" s="17"/>
      <c r="C165" s="11"/>
      <c r="D165" s="11"/>
      <c r="E165" s="11"/>
      <c r="F165" s="12"/>
      <c r="G165" s="12"/>
    </row>
    <row r="166" spans="2:7" s="1" customFormat="1" x14ac:dyDescent="0.3">
      <c r="B166" s="17"/>
      <c r="C166" s="11"/>
      <c r="D166" s="11"/>
      <c r="E166" s="11"/>
      <c r="F166" s="12"/>
      <c r="G166" s="12"/>
    </row>
    <row r="167" spans="2:7" s="1" customFormat="1" x14ac:dyDescent="0.3">
      <c r="B167" s="17"/>
      <c r="C167" s="11"/>
      <c r="D167" s="11"/>
      <c r="E167" s="11"/>
      <c r="F167" s="12"/>
      <c r="G167" s="12"/>
    </row>
    <row r="168" spans="2:7" s="1" customFormat="1" x14ac:dyDescent="0.3">
      <c r="B168" s="17"/>
      <c r="C168" s="11"/>
      <c r="D168" s="11"/>
      <c r="E168" s="11"/>
      <c r="F168" s="12"/>
      <c r="G168" s="12"/>
    </row>
    <row r="169" spans="2:7" s="1" customFormat="1" x14ac:dyDescent="0.3">
      <c r="B169" s="17"/>
      <c r="C169" s="11"/>
      <c r="D169" s="11"/>
      <c r="E169" s="11"/>
      <c r="F169" s="12"/>
      <c r="G169" s="12"/>
    </row>
    <row r="170" spans="2:7" s="1" customFormat="1" x14ac:dyDescent="0.3">
      <c r="B170" s="17"/>
      <c r="C170" s="11"/>
      <c r="D170" s="11"/>
      <c r="E170" s="11"/>
      <c r="F170" s="12"/>
      <c r="G170" s="12"/>
    </row>
    <row r="171" spans="2:7" s="1" customFormat="1" x14ac:dyDescent="0.3">
      <c r="B171" s="17"/>
      <c r="C171" s="11"/>
      <c r="D171" s="11"/>
      <c r="E171" s="11"/>
      <c r="F171" s="12"/>
      <c r="G171" s="12"/>
    </row>
    <row r="172" spans="2:7" s="1" customFormat="1" x14ac:dyDescent="0.3">
      <c r="B172" s="17"/>
      <c r="C172" s="11"/>
      <c r="D172" s="11"/>
      <c r="E172" s="11"/>
      <c r="F172" s="12"/>
      <c r="G172" s="12"/>
    </row>
    <row r="173" spans="2:7" s="1" customFormat="1" x14ac:dyDescent="0.3">
      <c r="B173" s="17"/>
      <c r="C173" s="11"/>
      <c r="D173" s="11"/>
      <c r="E173" s="11"/>
      <c r="F173" s="12"/>
      <c r="G173" s="12"/>
    </row>
    <row r="174" spans="2:7" s="1" customFormat="1" x14ac:dyDescent="0.3">
      <c r="B174" s="17"/>
      <c r="C174" s="11"/>
      <c r="D174" s="11"/>
      <c r="E174" s="11"/>
      <c r="F174" s="12"/>
      <c r="G174" s="12"/>
    </row>
    <row r="175" spans="2:7" s="1" customFormat="1" x14ac:dyDescent="0.3">
      <c r="B175" s="17"/>
      <c r="C175" s="11"/>
      <c r="D175" s="11"/>
      <c r="E175" s="11"/>
      <c r="F175" s="12"/>
      <c r="G175" s="12"/>
    </row>
    <row r="176" spans="2:7" s="1" customFormat="1" x14ac:dyDescent="0.3">
      <c r="B176" s="17"/>
      <c r="C176" s="11"/>
      <c r="D176" s="11"/>
      <c r="E176" s="11"/>
      <c r="F176" s="12"/>
      <c r="G176" s="12"/>
    </row>
    <row r="177" spans="2:7" s="1" customFormat="1" x14ac:dyDescent="0.3">
      <c r="B177" s="17"/>
      <c r="C177" s="11"/>
      <c r="D177" s="11"/>
      <c r="E177" s="11"/>
      <c r="F177" s="12"/>
      <c r="G177" s="12"/>
    </row>
    <row r="178" spans="2:7" s="1" customFormat="1" x14ac:dyDescent="0.3">
      <c r="B178" s="17"/>
      <c r="C178" s="11"/>
      <c r="D178" s="11"/>
      <c r="E178" s="11"/>
      <c r="F178" s="12"/>
      <c r="G178" s="12"/>
    </row>
    <row r="179" spans="2:7" s="1" customFormat="1" x14ac:dyDescent="0.3">
      <c r="B179" s="17"/>
      <c r="C179" s="11"/>
      <c r="D179" s="11"/>
      <c r="E179" s="11"/>
      <c r="F179" s="12"/>
      <c r="G179" s="12"/>
    </row>
    <row r="180" spans="2:7" s="1" customFormat="1" x14ac:dyDescent="0.3">
      <c r="B180" s="17"/>
      <c r="C180" s="11"/>
      <c r="D180" s="11"/>
      <c r="E180" s="11"/>
      <c r="F180" s="12"/>
      <c r="G180" s="12"/>
    </row>
    <row r="181" spans="2:7" s="1" customFormat="1" x14ac:dyDescent="0.3">
      <c r="B181" s="17"/>
      <c r="C181" s="11"/>
      <c r="D181" s="11"/>
      <c r="E181" s="11"/>
      <c r="F181" s="12"/>
      <c r="G181" s="12"/>
    </row>
    <row r="182" spans="2:7" s="1" customFormat="1" x14ac:dyDescent="0.3">
      <c r="B182" s="17"/>
      <c r="C182" s="11"/>
      <c r="D182" s="11"/>
      <c r="E182" s="11"/>
      <c r="F182" s="12"/>
      <c r="G182" s="12"/>
    </row>
    <row r="183" spans="2:7" s="1" customFormat="1" x14ac:dyDescent="0.3">
      <c r="B183" s="17"/>
      <c r="C183" s="11"/>
      <c r="D183" s="11"/>
      <c r="E183" s="11"/>
      <c r="F183" s="12"/>
      <c r="G183" s="12"/>
    </row>
    <row r="184" spans="2:7" s="1" customFormat="1" x14ac:dyDescent="0.3">
      <c r="B184" s="17"/>
      <c r="C184" s="11"/>
      <c r="D184" s="11"/>
      <c r="E184" s="11"/>
      <c r="F184" s="12"/>
      <c r="G184" s="12"/>
    </row>
    <row r="185" spans="2:7" s="1" customFormat="1" x14ac:dyDescent="0.3">
      <c r="B185" s="17"/>
      <c r="C185" s="11"/>
      <c r="D185" s="11"/>
      <c r="E185" s="11"/>
      <c r="F185" s="12"/>
      <c r="G185" s="12"/>
    </row>
    <row r="186" spans="2:7" s="1" customFormat="1" x14ac:dyDescent="0.3">
      <c r="B186" s="17"/>
      <c r="C186" s="11"/>
      <c r="D186" s="11"/>
      <c r="E186" s="11"/>
      <c r="F186" s="12"/>
      <c r="G186" s="12"/>
    </row>
    <row r="187" spans="2:7" s="1" customFormat="1" x14ac:dyDescent="0.3">
      <c r="B187" s="17"/>
      <c r="C187" s="11"/>
      <c r="D187" s="11"/>
      <c r="E187" s="11"/>
      <c r="F187" s="12"/>
      <c r="G187" s="12"/>
    </row>
    <row r="188" spans="2:7" s="1" customFormat="1" x14ac:dyDescent="0.3">
      <c r="B188" s="17"/>
      <c r="C188" s="11"/>
      <c r="D188" s="11"/>
      <c r="E188" s="11"/>
      <c r="F188" s="12"/>
      <c r="G188" s="12"/>
    </row>
    <row r="189" spans="2:7" s="1" customFormat="1" x14ac:dyDescent="0.3">
      <c r="B189" s="17"/>
      <c r="C189" s="11"/>
      <c r="D189" s="11"/>
      <c r="E189" s="11"/>
      <c r="F189" s="12"/>
      <c r="G189" s="12"/>
    </row>
    <row r="190" spans="2:7" s="1" customFormat="1" x14ac:dyDescent="0.3">
      <c r="B190" s="17"/>
      <c r="C190" s="11"/>
      <c r="D190" s="11"/>
      <c r="E190" s="11"/>
      <c r="F190" s="12"/>
      <c r="G190" s="12"/>
    </row>
    <row r="191" spans="2:7" s="1" customFormat="1" x14ac:dyDescent="0.3">
      <c r="B191" s="17"/>
      <c r="C191" s="11"/>
      <c r="D191" s="11"/>
      <c r="E191" s="11"/>
      <c r="F191" s="12"/>
      <c r="G191" s="12"/>
    </row>
    <row r="192" spans="2:7" s="1" customFormat="1" x14ac:dyDescent="0.3">
      <c r="B192" s="17"/>
      <c r="C192" s="11"/>
      <c r="D192" s="11"/>
      <c r="E192" s="11"/>
      <c r="F192" s="12"/>
      <c r="G192" s="12"/>
    </row>
    <row r="193" spans="2:7" s="1" customFormat="1" x14ac:dyDescent="0.3">
      <c r="B193" s="17"/>
      <c r="C193" s="11"/>
      <c r="D193" s="11"/>
      <c r="E193" s="11"/>
      <c r="F193" s="12"/>
      <c r="G193" s="12"/>
    </row>
    <row r="194" spans="2:7" s="1" customFormat="1" x14ac:dyDescent="0.3">
      <c r="B194" s="17"/>
      <c r="C194" s="11"/>
      <c r="D194" s="11"/>
      <c r="E194" s="11"/>
      <c r="F194" s="12"/>
      <c r="G194" s="12"/>
    </row>
    <row r="195" spans="2:7" s="1" customFormat="1" x14ac:dyDescent="0.3">
      <c r="B195" s="17"/>
      <c r="C195" s="11"/>
      <c r="D195" s="11"/>
      <c r="E195" s="11"/>
      <c r="F195" s="12"/>
      <c r="G195" s="12"/>
    </row>
    <row r="196" spans="2:7" s="1" customFormat="1" x14ac:dyDescent="0.3">
      <c r="B196" s="17"/>
      <c r="C196" s="11"/>
      <c r="D196" s="11"/>
      <c r="E196" s="11"/>
      <c r="F196" s="12"/>
      <c r="G196" s="12"/>
    </row>
    <row r="197" spans="2:7" s="1" customFormat="1" x14ac:dyDescent="0.3">
      <c r="B197" s="17"/>
      <c r="C197" s="11"/>
      <c r="D197" s="11"/>
      <c r="E197" s="11"/>
      <c r="F197" s="12"/>
      <c r="G197" s="12"/>
    </row>
    <row r="198" spans="2:7" s="1" customFormat="1" x14ac:dyDescent="0.3">
      <c r="B198" s="17"/>
      <c r="C198" s="11"/>
      <c r="D198" s="11"/>
      <c r="E198" s="11"/>
      <c r="F198" s="12"/>
      <c r="G198" s="12"/>
    </row>
    <row r="199" spans="2:7" s="1" customFormat="1" x14ac:dyDescent="0.3">
      <c r="B199" s="17"/>
      <c r="C199" s="11"/>
      <c r="D199" s="11"/>
      <c r="E199" s="11"/>
      <c r="F199" s="12"/>
      <c r="G199" s="12"/>
    </row>
    <row r="200" spans="2:7" s="1" customFormat="1" x14ac:dyDescent="0.3">
      <c r="B200" s="17"/>
      <c r="C200" s="11"/>
      <c r="D200" s="11"/>
      <c r="E200" s="11"/>
      <c r="F200" s="12"/>
      <c r="G200" s="12"/>
    </row>
    <row r="201" spans="2:7" s="1" customFormat="1" x14ac:dyDescent="0.3">
      <c r="B201" s="17"/>
      <c r="C201" s="11"/>
      <c r="D201" s="11"/>
      <c r="E201" s="11"/>
      <c r="F201" s="12"/>
      <c r="G201" s="12"/>
    </row>
    <row r="202" spans="2:7" s="1" customFormat="1" x14ac:dyDescent="0.3">
      <c r="B202" s="17"/>
      <c r="C202" s="11"/>
      <c r="D202" s="11"/>
      <c r="E202" s="11"/>
      <c r="F202" s="12"/>
      <c r="G202" s="12"/>
    </row>
    <row r="203" spans="2:7" s="1" customFormat="1" x14ac:dyDescent="0.3">
      <c r="B203" s="17"/>
      <c r="C203" s="11"/>
      <c r="D203" s="11"/>
      <c r="E203" s="11"/>
      <c r="F203" s="12"/>
      <c r="G203" s="12"/>
    </row>
    <row r="204" spans="2:7" s="1" customFormat="1" x14ac:dyDescent="0.3">
      <c r="B204" s="17"/>
      <c r="C204" s="11"/>
      <c r="D204" s="11"/>
      <c r="E204" s="11"/>
      <c r="F204" s="12"/>
      <c r="G204" s="12"/>
    </row>
    <row r="205" spans="2:7" s="1" customFormat="1" x14ac:dyDescent="0.3">
      <c r="B205" s="17"/>
      <c r="C205" s="11"/>
      <c r="D205" s="11"/>
      <c r="E205" s="11"/>
      <c r="F205" s="12"/>
      <c r="G205" s="12"/>
    </row>
    <row r="206" spans="2:7" s="1" customFormat="1" x14ac:dyDescent="0.3">
      <c r="B206" s="17"/>
      <c r="C206" s="11"/>
      <c r="D206" s="11"/>
      <c r="E206" s="11"/>
      <c r="F206" s="12"/>
      <c r="G206" s="12"/>
    </row>
    <row r="207" spans="2:7" s="1" customFormat="1" x14ac:dyDescent="0.3">
      <c r="B207" s="17"/>
      <c r="C207" s="11"/>
      <c r="D207" s="11"/>
      <c r="E207" s="11"/>
      <c r="F207" s="12"/>
      <c r="G207" s="12"/>
    </row>
    <row r="208" spans="2:7" s="1" customFormat="1" x14ac:dyDescent="0.3">
      <c r="B208" s="17"/>
      <c r="C208" s="11"/>
      <c r="D208" s="11"/>
      <c r="E208" s="11"/>
      <c r="F208" s="12"/>
      <c r="G208" s="12"/>
    </row>
    <row r="209" spans="2:7" s="1" customFormat="1" x14ac:dyDescent="0.3">
      <c r="B209" s="17"/>
      <c r="C209" s="11"/>
      <c r="D209" s="11"/>
      <c r="E209" s="11"/>
      <c r="F209" s="12"/>
      <c r="G209" s="12"/>
    </row>
    <row r="210" spans="2:7" s="1" customFormat="1" x14ac:dyDescent="0.3">
      <c r="B210" s="17"/>
      <c r="C210" s="11"/>
      <c r="D210" s="11"/>
      <c r="E210" s="11"/>
      <c r="F210" s="12"/>
      <c r="G210" s="12"/>
    </row>
    <row r="211" spans="2:7" s="1" customFormat="1" x14ac:dyDescent="0.3">
      <c r="B211" s="17"/>
      <c r="C211" s="11"/>
      <c r="D211" s="11"/>
      <c r="E211" s="11"/>
      <c r="F211" s="12"/>
      <c r="G211" s="12"/>
    </row>
    <row r="212" spans="2:7" s="1" customFormat="1" x14ac:dyDescent="0.3">
      <c r="B212" s="17"/>
      <c r="C212" s="11"/>
      <c r="D212" s="11"/>
      <c r="E212" s="11"/>
      <c r="F212" s="12"/>
      <c r="G212" s="12"/>
    </row>
    <row r="213" spans="2:7" s="1" customFormat="1" x14ac:dyDescent="0.3">
      <c r="B213" s="17"/>
      <c r="C213" s="11"/>
      <c r="D213" s="11"/>
      <c r="E213" s="11"/>
      <c r="F213" s="12"/>
      <c r="G213" s="12"/>
    </row>
    <row r="214" spans="2:7" s="1" customFormat="1" x14ac:dyDescent="0.3">
      <c r="B214" s="17"/>
      <c r="C214" s="11"/>
      <c r="D214" s="11"/>
      <c r="E214" s="11"/>
      <c r="F214" s="12"/>
      <c r="G214" s="12"/>
    </row>
    <row r="215" spans="2:7" s="1" customFormat="1" x14ac:dyDescent="0.3">
      <c r="B215" s="17"/>
      <c r="C215" s="11"/>
      <c r="D215" s="11"/>
      <c r="E215" s="11"/>
      <c r="F215" s="12"/>
      <c r="G215" s="12"/>
    </row>
    <row r="216" spans="2:7" s="1" customFormat="1" x14ac:dyDescent="0.3">
      <c r="B216" s="17"/>
      <c r="C216" s="11"/>
      <c r="D216" s="11"/>
      <c r="E216" s="11"/>
      <c r="F216" s="12"/>
      <c r="G216" s="12"/>
    </row>
    <row r="217" spans="2:7" s="1" customFormat="1" x14ac:dyDescent="0.3">
      <c r="B217" s="17"/>
      <c r="C217" s="11"/>
      <c r="D217" s="11"/>
      <c r="E217" s="11"/>
      <c r="F217" s="12"/>
      <c r="G217" s="12"/>
    </row>
    <row r="218" spans="2:7" s="1" customFormat="1" x14ac:dyDescent="0.3">
      <c r="B218" s="17"/>
      <c r="C218" s="11"/>
      <c r="D218" s="11"/>
      <c r="E218" s="11"/>
      <c r="F218" s="12"/>
      <c r="G218" s="12"/>
    </row>
    <row r="219" spans="2:7" s="1" customFormat="1" x14ac:dyDescent="0.3">
      <c r="B219" s="17"/>
      <c r="C219" s="11"/>
      <c r="D219" s="11"/>
      <c r="E219" s="11"/>
      <c r="F219" s="12"/>
      <c r="G219" s="12"/>
    </row>
    <row r="220" spans="2:7" s="1" customFormat="1" x14ac:dyDescent="0.3">
      <c r="B220" s="17"/>
      <c r="C220" s="11"/>
      <c r="D220" s="11"/>
      <c r="E220" s="11"/>
      <c r="F220" s="12"/>
      <c r="G220" s="12"/>
    </row>
    <row r="221" spans="2:7" s="1" customFormat="1" x14ac:dyDescent="0.3">
      <c r="B221" s="17"/>
      <c r="C221" s="11"/>
      <c r="D221" s="11"/>
      <c r="E221" s="11"/>
      <c r="F221" s="12"/>
      <c r="G221" s="12"/>
    </row>
    <row r="222" spans="2:7" s="1" customFormat="1" x14ac:dyDescent="0.3">
      <c r="B222" s="17"/>
      <c r="C222" s="11"/>
      <c r="D222" s="11"/>
      <c r="E222" s="11"/>
      <c r="F222" s="12"/>
      <c r="G222" s="12"/>
    </row>
    <row r="223" spans="2:7" s="1" customFormat="1" x14ac:dyDescent="0.3">
      <c r="B223" s="17"/>
      <c r="C223" s="11"/>
      <c r="D223" s="11"/>
      <c r="E223" s="11"/>
      <c r="F223" s="12"/>
      <c r="G223" s="12"/>
    </row>
    <row r="224" spans="2:7" s="1" customFormat="1" x14ac:dyDescent="0.3">
      <c r="B224" s="17"/>
      <c r="C224" s="11"/>
      <c r="D224" s="11"/>
      <c r="E224" s="11"/>
      <c r="F224" s="12"/>
      <c r="G224" s="12"/>
    </row>
    <row r="225" spans="2:7" s="1" customFormat="1" x14ac:dyDescent="0.3">
      <c r="B225" s="17"/>
      <c r="C225" s="11"/>
      <c r="D225" s="11"/>
      <c r="E225" s="11"/>
      <c r="F225" s="12"/>
      <c r="G225" s="12"/>
    </row>
    <row r="226" spans="2:7" s="1" customFormat="1" x14ac:dyDescent="0.3">
      <c r="B226" s="17"/>
      <c r="C226" s="11"/>
      <c r="D226" s="11"/>
      <c r="E226" s="11"/>
      <c r="F226" s="12"/>
      <c r="G226" s="12"/>
    </row>
    <row r="227" spans="2:7" s="1" customFormat="1" x14ac:dyDescent="0.3">
      <c r="B227" s="17"/>
      <c r="C227" s="11"/>
      <c r="D227" s="11"/>
      <c r="E227" s="11"/>
      <c r="F227" s="12"/>
      <c r="G227" s="12"/>
    </row>
    <row r="228" spans="2:7" s="1" customFormat="1" x14ac:dyDescent="0.3">
      <c r="B228" s="17"/>
      <c r="C228" s="11"/>
      <c r="D228" s="11"/>
      <c r="E228" s="11"/>
      <c r="F228" s="12"/>
      <c r="G228" s="12"/>
    </row>
    <row r="229" spans="2:7" s="1" customFormat="1" x14ac:dyDescent="0.3">
      <c r="B229" s="17"/>
      <c r="C229" s="11"/>
      <c r="D229" s="11"/>
      <c r="E229" s="11"/>
      <c r="F229" s="12"/>
      <c r="G229" s="12"/>
    </row>
    <row r="230" spans="2:7" s="1" customFormat="1" x14ac:dyDescent="0.3">
      <c r="B230" s="17"/>
      <c r="C230" s="11"/>
      <c r="D230" s="11"/>
      <c r="E230" s="11"/>
      <c r="F230" s="12"/>
      <c r="G230" s="12"/>
    </row>
    <row r="231" spans="2:7" s="1" customFormat="1" x14ac:dyDescent="0.3">
      <c r="B231" s="17"/>
      <c r="C231" s="11"/>
      <c r="D231" s="11"/>
      <c r="E231" s="11"/>
      <c r="F231" s="12"/>
      <c r="G231" s="12"/>
    </row>
    <row r="232" spans="2:7" s="1" customFormat="1" x14ac:dyDescent="0.3">
      <c r="B232" s="17"/>
      <c r="C232" s="11"/>
      <c r="D232" s="11"/>
      <c r="E232" s="11"/>
      <c r="F232" s="12"/>
      <c r="G232" s="12"/>
    </row>
    <row r="233" spans="2:7" s="1" customFormat="1" x14ac:dyDescent="0.3">
      <c r="B233" s="17"/>
      <c r="C233" s="11"/>
      <c r="D233" s="11"/>
      <c r="E233" s="11"/>
      <c r="F233" s="12"/>
      <c r="G233" s="12"/>
    </row>
    <row r="234" spans="2:7" s="1" customFormat="1" x14ac:dyDescent="0.3">
      <c r="B234" s="17"/>
      <c r="C234" s="11"/>
      <c r="D234" s="11"/>
      <c r="E234" s="11"/>
      <c r="F234" s="12"/>
      <c r="G234" s="12"/>
    </row>
    <row r="235" spans="2:7" s="1" customFormat="1" x14ac:dyDescent="0.3">
      <c r="B235" s="17"/>
      <c r="C235" s="11"/>
      <c r="D235" s="11"/>
      <c r="E235" s="11"/>
      <c r="F235" s="12"/>
      <c r="G235" s="12"/>
    </row>
    <row r="236" spans="2:7" s="1" customFormat="1" x14ac:dyDescent="0.3">
      <c r="B236" s="17"/>
      <c r="C236" s="11"/>
      <c r="D236" s="11"/>
      <c r="E236" s="11"/>
      <c r="F236" s="12"/>
      <c r="G236" s="12"/>
    </row>
    <row r="237" spans="2:7" s="1" customFormat="1" x14ac:dyDescent="0.3">
      <c r="B237" s="17"/>
      <c r="C237" s="11"/>
      <c r="D237" s="11"/>
      <c r="E237" s="11"/>
      <c r="F237" s="12"/>
      <c r="G237" s="12"/>
    </row>
    <row r="238" spans="2:7" s="1" customFormat="1" x14ac:dyDescent="0.3">
      <c r="B238" s="17"/>
      <c r="C238" s="11"/>
      <c r="D238" s="11"/>
      <c r="E238" s="11"/>
      <c r="F238" s="12"/>
      <c r="G238" s="12"/>
    </row>
    <row r="239" spans="2:7" s="1" customFormat="1" x14ac:dyDescent="0.3">
      <c r="B239" s="17"/>
      <c r="C239" s="11"/>
      <c r="D239" s="11"/>
      <c r="E239" s="11"/>
      <c r="F239" s="12"/>
      <c r="G239" s="12"/>
    </row>
    <row r="240" spans="2:7" s="1" customFormat="1" x14ac:dyDescent="0.3">
      <c r="B240" s="17"/>
      <c r="C240" s="11"/>
      <c r="D240" s="11"/>
      <c r="E240" s="11"/>
      <c r="F240" s="12"/>
      <c r="G240" s="12"/>
    </row>
    <row r="241" spans="2:7" s="1" customFormat="1" x14ac:dyDescent="0.3">
      <c r="B241" s="17"/>
      <c r="C241" s="11"/>
      <c r="D241" s="11"/>
      <c r="E241" s="11"/>
      <c r="F241" s="12"/>
      <c r="G241" s="12"/>
    </row>
    <row r="242" spans="2:7" s="1" customFormat="1" x14ac:dyDescent="0.3">
      <c r="B242" s="17"/>
      <c r="C242" s="11"/>
      <c r="D242" s="11"/>
      <c r="E242" s="11"/>
      <c r="F242" s="12"/>
      <c r="G242" s="12"/>
    </row>
    <row r="243" spans="2:7" s="1" customFormat="1" x14ac:dyDescent="0.3">
      <c r="B243" s="17"/>
      <c r="C243" s="11"/>
      <c r="D243" s="11"/>
      <c r="E243" s="11"/>
      <c r="F243" s="12"/>
      <c r="G243" s="12"/>
    </row>
    <row r="244" spans="2:7" s="1" customFormat="1" x14ac:dyDescent="0.3">
      <c r="B244" s="17"/>
      <c r="C244" s="11"/>
      <c r="D244" s="11"/>
      <c r="E244" s="11"/>
      <c r="F244" s="12"/>
      <c r="G244" s="12"/>
    </row>
    <row r="245" spans="2:7" s="1" customFormat="1" x14ac:dyDescent="0.3">
      <c r="B245" s="17"/>
      <c r="C245" s="11"/>
      <c r="D245" s="11"/>
      <c r="E245" s="11"/>
      <c r="F245" s="12"/>
      <c r="G245" s="12"/>
    </row>
    <row r="246" spans="2:7" s="1" customFormat="1" x14ac:dyDescent="0.3">
      <c r="B246" s="17"/>
      <c r="C246" s="11"/>
      <c r="D246" s="11"/>
      <c r="E246" s="11"/>
      <c r="F246" s="12"/>
      <c r="G246" s="12"/>
    </row>
    <row r="247" spans="2:7" s="1" customFormat="1" x14ac:dyDescent="0.3">
      <c r="B247" s="17"/>
      <c r="C247" s="11"/>
      <c r="D247" s="11"/>
      <c r="E247" s="11"/>
      <c r="F247" s="12"/>
      <c r="G247" s="12"/>
    </row>
    <row r="248" spans="2:7" s="1" customFormat="1" x14ac:dyDescent="0.3">
      <c r="B248" s="17"/>
      <c r="C248" s="11"/>
      <c r="D248" s="11"/>
      <c r="E248" s="11"/>
      <c r="F248" s="12"/>
      <c r="G248" s="12"/>
    </row>
    <row r="249" spans="2:7" s="1" customFormat="1" x14ac:dyDescent="0.3">
      <c r="B249" s="17"/>
      <c r="C249" s="11"/>
      <c r="D249" s="11"/>
      <c r="E249" s="11"/>
      <c r="F249" s="12"/>
      <c r="G249" s="12"/>
    </row>
    <row r="250" spans="2:7" s="1" customFormat="1" x14ac:dyDescent="0.3">
      <c r="B250" s="17"/>
      <c r="C250" s="11"/>
      <c r="D250" s="11"/>
      <c r="E250" s="11"/>
      <c r="F250" s="12"/>
      <c r="G250" s="12"/>
    </row>
    <row r="251" spans="2:7" s="1" customFormat="1" x14ac:dyDescent="0.3">
      <c r="B251" s="17"/>
      <c r="C251" s="11"/>
      <c r="D251" s="11"/>
      <c r="E251" s="11"/>
      <c r="F251" s="12"/>
      <c r="G251" s="12"/>
    </row>
    <row r="252" spans="2:7" s="1" customFormat="1" x14ac:dyDescent="0.3">
      <c r="B252" s="17"/>
      <c r="C252" s="11"/>
      <c r="D252" s="11"/>
      <c r="E252" s="11"/>
      <c r="F252" s="12"/>
      <c r="G252" s="12"/>
    </row>
    <row r="253" spans="2:7" s="1" customFormat="1" x14ac:dyDescent="0.3">
      <c r="B253" s="17"/>
      <c r="C253" s="11"/>
      <c r="D253" s="11"/>
      <c r="E253" s="11"/>
      <c r="F253" s="12"/>
      <c r="G253" s="12"/>
    </row>
    <row r="254" spans="2:7" s="1" customFormat="1" x14ac:dyDescent="0.3">
      <c r="B254" s="17"/>
      <c r="C254" s="11"/>
      <c r="D254" s="11"/>
      <c r="E254" s="11"/>
      <c r="F254" s="12"/>
      <c r="G254" s="12"/>
    </row>
    <row r="255" spans="2:7" s="1" customFormat="1" x14ac:dyDescent="0.3">
      <c r="B255" s="17"/>
      <c r="C255" s="11"/>
      <c r="D255" s="11"/>
      <c r="E255" s="11"/>
      <c r="F255" s="12"/>
      <c r="G255" s="12"/>
    </row>
    <row r="256" spans="2:7" s="1" customFormat="1" x14ac:dyDescent="0.3">
      <c r="B256" s="17"/>
      <c r="C256" s="11"/>
      <c r="D256" s="11"/>
      <c r="E256" s="11"/>
      <c r="F256" s="12"/>
      <c r="G256" s="12"/>
    </row>
    <row r="257" spans="2:7" s="1" customFormat="1" x14ac:dyDescent="0.3">
      <c r="B257" s="17"/>
      <c r="C257" s="11"/>
      <c r="D257" s="11"/>
      <c r="E257" s="11"/>
      <c r="F257" s="12"/>
      <c r="G257" s="12"/>
    </row>
    <row r="258" spans="2:7" s="1" customFormat="1" x14ac:dyDescent="0.3">
      <c r="B258" s="17"/>
      <c r="C258" s="11"/>
      <c r="D258" s="11"/>
      <c r="E258" s="11"/>
      <c r="F258" s="12"/>
      <c r="G258" s="12"/>
    </row>
    <row r="259" spans="2:7" s="1" customFormat="1" x14ac:dyDescent="0.3">
      <c r="B259" s="17"/>
      <c r="C259" s="11"/>
      <c r="D259" s="11"/>
      <c r="E259" s="11"/>
      <c r="F259" s="12"/>
      <c r="G259" s="12"/>
    </row>
    <row r="260" spans="2:7" s="1" customFormat="1" x14ac:dyDescent="0.3">
      <c r="B260" s="17"/>
      <c r="C260" s="11"/>
      <c r="D260" s="11"/>
      <c r="E260" s="11"/>
      <c r="F260" s="12"/>
      <c r="G260" s="12"/>
    </row>
    <row r="261" spans="2:7" s="1" customFormat="1" x14ac:dyDescent="0.3">
      <c r="B261" s="17"/>
      <c r="C261" s="11"/>
      <c r="D261" s="11"/>
      <c r="E261" s="11"/>
      <c r="F261" s="12"/>
      <c r="G261" s="12"/>
    </row>
    <row r="262" spans="2:7" s="1" customFormat="1" x14ac:dyDescent="0.3">
      <c r="B262" s="17"/>
      <c r="C262" s="11"/>
      <c r="D262" s="11"/>
      <c r="E262" s="11"/>
      <c r="F262" s="12"/>
      <c r="G262" s="12"/>
    </row>
    <row r="263" spans="2:7" s="1" customFormat="1" x14ac:dyDescent="0.3">
      <c r="B263" s="17"/>
      <c r="C263" s="11"/>
      <c r="D263" s="11"/>
      <c r="E263" s="11"/>
      <c r="F263" s="12"/>
      <c r="G263" s="12"/>
    </row>
    <row r="264" spans="2:7" s="1" customFormat="1" x14ac:dyDescent="0.3">
      <c r="B264" s="17"/>
      <c r="C264" s="11"/>
      <c r="D264" s="11"/>
      <c r="E264" s="11"/>
      <c r="F264" s="12"/>
      <c r="G264" s="12"/>
    </row>
    <row r="265" spans="2:7" s="1" customFormat="1" x14ac:dyDescent="0.3">
      <c r="B265" s="17"/>
      <c r="C265" s="11"/>
      <c r="D265" s="11"/>
      <c r="E265" s="11"/>
      <c r="F265" s="12"/>
      <c r="G265" s="12"/>
    </row>
    <row r="266" spans="2:7" s="1" customFormat="1" x14ac:dyDescent="0.3">
      <c r="B266" s="17"/>
      <c r="C266" s="11"/>
      <c r="D266" s="11"/>
      <c r="E266" s="11"/>
      <c r="F266" s="12"/>
      <c r="G266" s="12"/>
    </row>
    <row r="267" spans="2:7" s="1" customFormat="1" x14ac:dyDescent="0.3">
      <c r="B267" s="17"/>
      <c r="C267" s="11"/>
      <c r="D267" s="11"/>
      <c r="E267" s="11"/>
      <c r="F267" s="12"/>
      <c r="G267" s="12"/>
    </row>
    <row r="268" spans="2:7" s="1" customFormat="1" x14ac:dyDescent="0.3">
      <c r="B268" s="17"/>
      <c r="C268" s="11"/>
      <c r="D268" s="11"/>
      <c r="E268" s="11"/>
      <c r="F268" s="12"/>
      <c r="G268" s="12"/>
    </row>
    <row r="269" spans="2:7" s="1" customFormat="1" x14ac:dyDescent="0.3">
      <c r="B269" s="17"/>
      <c r="C269" s="11"/>
      <c r="D269" s="11"/>
      <c r="E269" s="11"/>
      <c r="F269" s="12"/>
      <c r="G269" s="12"/>
    </row>
    <row r="270" spans="2:7" s="1" customFormat="1" x14ac:dyDescent="0.3">
      <c r="B270" s="17"/>
      <c r="C270" s="11"/>
      <c r="D270" s="11"/>
      <c r="E270" s="11"/>
      <c r="F270" s="12"/>
      <c r="G270" s="12"/>
    </row>
    <row r="271" spans="2:7" s="1" customFormat="1" x14ac:dyDescent="0.3">
      <c r="B271" s="17"/>
      <c r="C271" s="11"/>
      <c r="D271" s="11"/>
      <c r="E271" s="11"/>
      <c r="F271" s="12"/>
      <c r="G271" s="12"/>
    </row>
    <row r="272" spans="2:7" s="1" customFormat="1" x14ac:dyDescent="0.3">
      <c r="B272" s="17"/>
      <c r="C272" s="11"/>
      <c r="D272" s="11"/>
      <c r="E272" s="11"/>
      <c r="F272" s="12"/>
      <c r="G272" s="12"/>
    </row>
    <row r="273" spans="2:7" s="1" customFormat="1" x14ac:dyDescent="0.3">
      <c r="B273" s="17"/>
      <c r="C273" s="11"/>
      <c r="D273" s="11"/>
      <c r="E273" s="11"/>
      <c r="F273" s="12"/>
      <c r="G273" s="12"/>
    </row>
    <row r="274" spans="2:7" s="1" customFormat="1" x14ac:dyDescent="0.3">
      <c r="B274" s="17"/>
      <c r="C274" s="11"/>
      <c r="D274" s="11"/>
      <c r="E274" s="11"/>
      <c r="F274" s="12"/>
      <c r="G274" s="12"/>
    </row>
    <row r="275" spans="2:7" s="1" customFormat="1" x14ac:dyDescent="0.3">
      <c r="B275" s="17"/>
      <c r="C275" s="11"/>
      <c r="D275" s="11"/>
      <c r="E275" s="11"/>
      <c r="F275" s="12"/>
      <c r="G275" s="12"/>
    </row>
    <row r="276" spans="2:7" s="1" customFormat="1" x14ac:dyDescent="0.3">
      <c r="B276" s="17"/>
      <c r="C276" s="11"/>
      <c r="D276" s="11"/>
      <c r="E276" s="11"/>
      <c r="F276" s="12"/>
      <c r="G276" s="12"/>
    </row>
    <row r="277" spans="2:7" s="1" customFormat="1" x14ac:dyDescent="0.3">
      <c r="B277" s="17"/>
      <c r="C277" s="11"/>
      <c r="D277" s="11"/>
      <c r="E277" s="11"/>
      <c r="F277" s="12"/>
      <c r="G277" s="12"/>
    </row>
    <row r="278" spans="2:7" s="1" customFormat="1" x14ac:dyDescent="0.3">
      <c r="B278" s="17"/>
      <c r="C278" s="11"/>
      <c r="D278" s="11"/>
      <c r="E278" s="11"/>
      <c r="F278" s="12"/>
      <c r="G278" s="12"/>
    </row>
    <row r="279" spans="2:7" s="1" customFormat="1" x14ac:dyDescent="0.3">
      <c r="B279" s="17"/>
      <c r="C279" s="11"/>
      <c r="D279" s="11"/>
      <c r="E279" s="11"/>
      <c r="F279" s="12"/>
      <c r="G279" s="12"/>
    </row>
    <row r="280" spans="2:7" s="1" customFormat="1" x14ac:dyDescent="0.3">
      <c r="B280" s="17"/>
      <c r="C280" s="11"/>
      <c r="D280" s="11"/>
      <c r="E280" s="11"/>
      <c r="F280" s="12"/>
      <c r="G280" s="12"/>
    </row>
    <row r="281" spans="2:7" s="1" customFormat="1" x14ac:dyDescent="0.3">
      <c r="B281" s="17"/>
      <c r="C281" s="11"/>
      <c r="D281" s="11"/>
      <c r="E281" s="11"/>
      <c r="F281" s="12"/>
      <c r="G281" s="12"/>
    </row>
    <row r="282" spans="2:7" s="1" customFormat="1" x14ac:dyDescent="0.3">
      <c r="B282" s="17"/>
      <c r="C282" s="11"/>
      <c r="D282" s="11"/>
      <c r="E282" s="11"/>
      <c r="F282" s="12"/>
      <c r="G282" s="12"/>
    </row>
    <row r="283" spans="2:7" s="1" customFormat="1" x14ac:dyDescent="0.3">
      <c r="B283" s="17"/>
      <c r="C283" s="11"/>
      <c r="D283" s="11"/>
      <c r="E283" s="11"/>
      <c r="F283" s="12"/>
      <c r="G283" s="12"/>
    </row>
    <row r="284" spans="2:7" s="1" customFormat="1" x14ac:dyDescent="0.3">
      <c r="B284" s="17"/>
      <c r="C284" s="11"/>
      <c r="D284" s="11"/>
      <c r="E284" s="11"/>
      <c r="F284" s="12"/>
      <c r="G284" s="12"/>
    </row>
    <row r="285" spans="2:7" s="1" customFormat="1" x14ac:dyDescent="0.3">
      <c r="B285" s="17"/>
      <c r="C285" s="11"/>
      <c r="D285" s="11"/>
      <c r="E285" s="11"/>
      <c r="F285" s="12"/>
      <c r="G285" s="12"/>
    </row>
    <row r="286" spans="2:7" s="1" customFormat="1" x14ac:dyDescent="0.3">
      <c r="B286" s="17"/>
      <c r="C286" s="11"/>
      <c r="D286" s="11"/>
      <c r="E286" s="11"/>
      <c r="F286" s="12"/>
      <c r="G286" s="12"/>
    </row>
    <row r="287" spans="2:7" s="1" customFormat="1" x14ac:dyDescent="0.3">
      <c r="B287" s="17"/>
      <c r="C287" s="11"/>
      <c r="D287" s="11"/>
      <c r="E287" s="11"/>
      <c r="F287" s="12"/>
      <c r="G287" s="12"/>
    </row>
    <row r="288" spans="2:7" s="1" customFormat="1" x14ac:dyDescent="0.3">
      <c r="B288" s="17"/>
      <c r="C288" s="11"/>
      <c r="D288" s="11"/>
      <c r="E288" s="11"/>
      <c r="F288" s="12"/>
      <c r="G288" s="12"/>
    </row>
    <row r="289" spans="2:7" s="1" customFormat="1" x14ac:dyDescent="0.3">
      <c r="B289" s="17"/>
      <c r="C289" s="11"/>
      <c r="D289" s="11"/>
      <c r="E289" s="11"/>
      <c r="F289" s="12"/>
      <c r="G289" s="12"/>
    </row>
    <row r="290" spans="2:7" s="1" customFormat="1" x14ac:dyDescent="0.3">
      <c r="B290" s="17"/>
      <c r="C290" s="11"/>
      <c r="D290" s="11"/>
      <c r="E290" s="11"/>
      <c r="F290" s="12"/>
      <c r="G290" s="12"/>
    </row>
    <row r="291" spans="2:7" s="1" customFormat="1" x14ac:dyDescent="0.3">
      <c r="B291" s="17"/>
      <c r="C291" s="11"/>
      <c r="D291" s="11"/>
      <c r="E291" s="11"/>
      <c r="F291" s="12"/>
      <c r="G291" s="12"/>
    </row>
    <row r="292" spans="2:7" s="1" customFormat="1" x14ac:dyDescent="0.3">
      <c r="B292" s="17"/>
      <c r="C292" s="11"/>
      <c r="D292" s="11"/>
      <c r="E292" s="11"/>
      <c r="F292" s="12"/>
      <c r="G292" s="12"/>
    </row>
    <row r="293" spans="2:7" s="1" customFormat="1" x14ac:dyDescent="0.3">
      <c r="B293" s="17"/>
      <c r="C293" s="11"/>
      <c r="D293" s="11"/>
      <c r="E293" s="11"/>
      <c r="F293" s="12"/>
      <c r="G293" s="12"/>
    </row>
    <row r="294" spans="2:7" s="1" customFormat="1" x14ac:dyDescent="0.3">
      <c r="B294" s="17"/>
      <c r="C294" s="11"/>
      <c r="D294" s="11"/>
      <c r="E294" s="11"/>
      <c r="F294" s="12"/>
      <c r="G294" s="12"/>
    </row>
    <row r="295" spans="2:7" s="1" customFormat="1" x14ac:dyDescent="0.3">
      <c r="B295" s="17"/>
      <c r="C295" s="11"/>
      <c r="D295" s="11"/>
      <c r="E295" s="11"/>
      <c r="F295" s="12"/>
      <c r="G295" s="12"/>
    </row>
    <row r="296" spans="2:7" s="1" customFormat="1" x14ac:dyDescent="0.3">
      <c r="B296" s="17"/>
      <c r="C296" s="11"/>
      <c r="D296" s="11"/>
      <c r="E296" s="11"/>
      <c r="F296" s="12"/>
      <c r="G296" s="12"/>
    </row>
    <row r="297" spans="2:7" s="1" customFormat="1" x14ac:dyDescent="0.3">
      <c r="B297" s="17"/>
      <c r="C297" s="11"/>
      <c r="D297" s="11"/>
      <c r="E297" s="11"/>
      <c r="F297" s="12"/>
      <c r="G297" s="12"/>
    </row>
    <row r="298" spans="2:7" s="1" customFormat="1" x14ac:dyDescent="0.3">
      <c r="B298" s="17"/>
      <c r="C298" s="11"/>
      <c r="D298" s="11"/>
      <c r="E298" s="11"/>
      <c r="F298" s="12"/>
      <c r="G298" s="12"/>
    </row>
    <row r="299" spans="2:7" s="1" customFormat="1" x14ac:dyDescent="0.3">
      <c r="B299" s="17"/>
      <c r="C299" s="11"/>
      <c r="D299" s="11"/>
      <c r="E299" s="11"/>
      <c r="F299" s="12"/>
      <c r="G299" s="12"/>
    </row>
    <row r="300" spans="2:7" s="1" customFormat="1" x14ac:dyDescent="0.3">
      <c r="B300" s="17"/>
      <c r="C300" s="11"/>
      <c r="D300" s="11"/>
      <c r="E300" s="11"/>
      <c r="F300" s="12"/>
      <c r="G300" s="12"/>
    </row>
    <row r="301" spans="2:7" s="1" customFormat="1" x14ac:dyDescent="0.3">
      <c r="B301" s="17"/>
      <c r="C301" s="11"/>
      <c r="D301" s="11"/>
      <c r="E301" s="11"/>
      <c r="F301" s="12"/>
      <c r="G301" s="12"/>
    </row>
    <row r="302" spans="2:7" s="1" customFormat="1" x14ac:dyDescent="0.3">
      <c r="B302" s="17"/>
      <c r="C302" s="11"/>
      <c r="D302" s="11"/>
      <c r="E302" s="11"/>
      <c r="F302" s="12"/>
      <c r="G302" s="12"/>
    </row>
    <row r="303" spans="2:7" s="1" customFormat="1" x14ac:dyDescent="0.3">
      <c r="B303" s="17"/>
      <c r="C303" s="11"/>
      <c r="D303" s="11"/>
      <c r="E303" s="11"/>
      <c r="F303" s="12"/>
      <c r="G303" s="12"/>
    </row>
    <row r="304" spans="2:7" s="1" customFormat="1" x14ac:dyDescent="0.3">
      <c r="B304" s="17"/>
      <c r="C304" s="11"/>
      <c r="D304" s="11"/>
      <c r="E304" s="11"/>
      <c r="F304" s="12"/>
      <c r="G304" s="12"/>
    </row>
    <row r="305" spans="2:7" s="1" customFormat="1" x14ac:dyDescent="0.3">
      <c r="B305" s="17"/>
      <c r="C305" s="11"/>
      <c r="D305" s="11"/>
      <c r="E305" s="11"/>
      <c r="F305" s="12"/>
      <c r="G305" s="12"/>
    </row>
    <row r="306" spans="2:7" s="1" customFormat="1" x14ac:dyDescent="0.3">
      <c r="B306" s="17"/>
      <c r="C306" s="11"/>
      <c r="D306" s="11"/>
      <c r="E306" s="11"/>
      <c r="F306" s="12"/>
      <c r="G306" s="12"/>
    </row>
    <row r="307" spans="2:7" s="1" customFormat="1" x14ac:dyDescent="0.3">
      <c r="B307" s="17"/>
      <c r="C307" s="11"/>
      <c r="D307" s="11"/>
      <c r="E307" s="11"/>
      <c r="F307" s="12"/>
      <c r="G307" s="12"/>
    </row>
    <row r="308" spans="2:7" s="1" customFormat="1" x14ac:dyDescent="0.3">
      <c r="B308" s="17"/>
      <c r="C308" s="11"/>
      <c r="D308" s="11"/>
      <c r="E308" s="11"/>
      <c r="F308" s="12"/>
      <c r="G308" s="12"/>
    </row>
    <row r="309" spans="2:7" s="1" customFormat="1" x14ac:dyDescent="0.3">
      <c r="B309" s="17"/>
      <c r="C309" s="11"/>
      <c r="D309" s="11"/>
      <c r="E309" s="11"/>
      <c r="F309" s="12"/>
      <c r="G309" s="12"/>
    </row>
    <row r="310" spans="2:7" s="1" customFormat="1" x14ac:dyDescent="0.3">
      <c r="B310" s="17"/>
      <c r="C310" s="11"/>
      <c r="D310" s="11"/>
      <c r="E310" s="11"/>
      <c r="F310" s="12"/>
      <c r="G310" s="12"/>
    </row>
    <row r="311" spans="2:7" s="1" customFormat="1" x14ac:dyDescent="0.3">
      <c r="B311" s="17"/>
      <c r="C311" s="11"/>
      <c r="D311" s="11"/>
      <c r="E311" s="11"/>
      <c r="F311" s="12"/>
      <c r="G311" s="12"/>
    </row>
    <row r="312" spans="2:7" s="1" customFormat="1" x14ac:dyDescent="0.3">
      <c r="B312" s="17"/>
      <c r="C312" s="11"/>
      <c r="D312" s="11"/>
      <c r="E312" s="11"/>
      <c r="F312" s="12"/>
      <c r="G312" s="12"/>
    </row>
    <row r="313" spans="2:7" s="1" customFormat="1" x14ac:dyDescent="0.3">
      <c r="B313" s="17"/>
      <c r="C313" s="11"/>
      <c r="D313" s="11"/>
      <c r="E313" s="11"/>
      <c r="F313" s="12"/>
      <c r="G313" s="12"/>
    </row>
    <row r="314" spans="2:7" s="1" customFormat="1" x14ac:dyDescent="0.3">
      <c r="B314" s="17"/>
      <c r="C314" s="11"/>
      <c r="D314" s="11"/>
      <c r="E314" s="11"/>
      <c r="F314" s="12"/>
      <c r="G314" s="12"/>
    </row>
    <row r="315" spans="2:7" s="1" customFormat="1" x14ac:dyDescent="0.3">
      <c r="B315" s="17"/>
      <c r="C315" s="11"/>
      <c r="D315" s="11"/>
      <c r="E315" s="11"/>
      <c r="F315" s="12"/>
      <c r="G315" s="12"/>
    </row>
    <row r="316" spans="2:7" s="1" customFormat="1" x14ac:dyDescent="0.3">
      <c r="B316" s="17"/>
      <c r="C316" s="11"/>
      <c r="D316" s="11"/>
      <c r="E316" s="11"/>
      <c r="F316" s="12"/>
      <c r="G316" s="12"/>
    </row>
    <row r="317" spans="2:7" s="1" customFormat="1" x14ac:dyDescent="0.3">
      <c r="B317" s="17"/>
      <c r="C317" s="11"/>
      <c r="D317" s="11"/>
      <c r="E317" s="11"/>
      <c r="F317" s="12"/>
      <c r="G317" s="12"/>
    </row>
    <row r="318" spans="2:7" s="1" customFormat="1" x14ac:dyDescent="0.3">
      <c r="B318" s="17"/>
      <c r="C318" s="11"/>
      <c r="D318" s="11"/>
      <c r="E318" s="11"/>
      <c r="F318" s="12"/>
      <c r="G318" s="12"/>
    </row>
    <row r="319" spans="2:7" s="1" customFormat="1" x14ac:dyDescent="0.3">
      <c r="B319" s="17"/>
      <c r="C319" s="11"/>
      <c r="D319" s="11"/>
      <c r="E319" s="11"/>
      <c r="F319" s="12"/>
      <c r="G319" s="12"/>
    </row>
    <row r="320" spans="2:7" s="1" customFormat="1" x14ac:dyDescent="0.3">
      <c r="B320" s="17"/>
      <c r="C320" s="11"/>
      <c r="D320" s="11"/>
      <c r="E320" s="11"/>
      <c r="F320" s="12"/>
      <c r="G320" s="12"/>
    </row>
    <row r="321" spans="2:7" s="1" customFormat="1" x14ac:dyDescent="0.3">
      <c r="B321" s="17"/>
      <c r="C321" s="11"/>
      <c r="D321" s="11"/>
      <c r="E321" s="11"/>
      <c r="F321" s="12"/>
      <c r="G321" s="12"/>
    </row>
    <row r="322" spans="2:7" s="1" customFormat="1" x14ac:dyDescent="0.3">
      <c r="B322" s="17"/>
      <c r="C322" s="11"/>
      <c r="D322" s="11"/>
      <c r="E322" s="11"/>
      <c r="F322" s="12"/>
      <c r="G322" s="12"/>
    </row>
    <row r="323" spans="2:7" s="1" customFormat="1" x14ac:dyDescent="0.3">
      <c r="B323" s="17"/>
      <c r="C323" s="11"/>
      <c r="D323" s="11"/>
      <c r="E323" s="11"/>
      <c r="F323" s="12"/>
      <c r="G323" s="12"/>
    </row>
    <row r="324" spans="2:7" s="1" customFormat="1" x14ac:dyDescent="0.3">
      <c r="B324" s="17"/>
      <c r="C324" s="11"/>
      <c r="D324" s="11"/>
      <c r="E324" s="11"/>
      <c r="F324" s="12"/>
      <c r="G324" s="12"/>
    </row>
    <row r="325" spans="2:7" s="1" customFormat="1" x14ac:dyDescent="0.3">
      <c r="B325" s="17"/>
      <c r="C325" s="11"/>
      <c r="D325" s="11"/>
      <c r="E325" s="11"/>
      <c r="F325" s="12"/>
      <c r="G325" s="12"/>
    </row>
    <row r="326" spans="2:7" s="1" customFormat="1" x14ac:dyDescent="0.3">
      <c r="B326" s="17"/>
      <c r="C326" s="11"/>
      <c r="D326" s="11"/>
      <c r="E326" s="11"/>
      <c r="F326" s="12"/>
      <c r="G326" s="12"/>
    </row>
    <row r="327" spans="2:7" s="1" customFormat="1" x14ac:dyDescent="0.3">
      <c r="B327" s="17"/>
      <c r="C327" s="11"/>
      <c r="D327" s="11"/>
      <c r="E327" s="11"/>
      <c r="F327" s="12"/>
      <c r="G327" s="12"/>
    </row>
    <row r="328" spans="2:7" s="1" customFormat="1" x14ac:dyDescent="0.3">
      <c r="B328" s="17"/>
      <c r="C328" s="11"/>
      <c r="D328" s="11"/>
      <c r="E328" s="11"/>
      <c r="F328" s="12"/>
      <c r="G328" s="12"/>
    </row>
    <row r="329" spans="2:7" s="1" customFormat="1" x14ac:dyDescent="0.3">
      <c r="B329" s="17"/>
      <c r="C329" s="11"/>
      <c r="D329" s="11"/>
      <c r="E329" s="11"/>
      <c r="F329" s="12"/>
      <c r="G329" s="12"/>
    </row>
    <row r="330" spans="2:7" s="1" customFormat="1" x14ac:dyDescent="0.3">
      <c r="B330" s="17"/>
      <c r="C330" s="11"/>
      <c r="D330" s="11"/>
      <c r="E330" s="11"/>
      <c r="F330" s="12"/>
      <c r="G330" s="12"/>
    </row>
    <row r="331" spans="2:7" s="1" customFormat="1" x14ac:dyDescent="0.3">
      <c r="B331" s="17"/>
      <c r="C331" s="11"/>
      <c r="D331" s="11"/>
      <c r="E331" s="11"/>
      <c r="F331" s="12"/>
      <c r="G331" s="12"/>
    </row>
    <row r="332" spans="2:7" s="1" customFormat="1" x14ac:dyDescent="0.3">
      <c r="B332" s="17"/>
      <c r="C332" s="11"/>
      <c r="D332" s="11"/>
      <c r="E332" s="11"/>
      <c r="F332" s="12"/>
      <c r="G332" s="12"/>
    </row>
    <row r="333" spans="2:7" s="1" customFormat="1" x14ac:dyDescent="0.3">
      <c r="B333" s="17"/>
      <c r="C333" s="11"/>
      <c r="D333" s="11"/>
      <c r="E333" s="11"/>
      <c r="F333" s="12"/>
      <c r="G333" s="12"/>
    </row>
    <row r="334" spans="2:7" s="1" customFormat="1" x14ac:dyDescent="0.3">
      <c r="B334" s="17"/>
      <c r="C334" s="11"/>
      <c r="D334" s="11"/>
      <c r="E334" s="11"/>
      <c r="F334" s="12"/>
      <c r="G334" s="12"/>
    </row>
    <row r="335" spans="2:7" s="1" customFormat="1" x14ac:dyDescent="0.3">
      <c r="B335" s="17"/>
      <c r="C335" s="11"/>
      <c r="D335" s="11"/>
      <c r="E335" s="11"/>
      <c r="F335" s="12"/>
      <c r="G335" s="12"/>
    </row>
    <row r="336" spans="2:7" s="1" customFormat="1" x14ac:dyDescent="0.3">
      <c r="B336" s="17"/>
      <c r="C336" s="11"/>
      <c r="D336" s="11"/>
      <c r="E336" s="11"/>
      <c r="F336" s="12"/>
      <c r="G336" s="12"/>
    </row>
    <row r="337" spans="2:7" s="1" customFormat="1" x14ac:dyDescent="0.3">
      <c r="B337" s="17"/>
      <c r="C337" s="11"/>
      <c r="D337" s="11"/>
      <c r="E337" s="11"/>
      <c r="F337" s="12"/>
      <c r="G337" s="12"/>
    </row>
    <row r="338" spans="2:7" s="1" customFormat="1" x14ac:dyDescent="0.3">
      <c r="B338" s="17"/>
      <c r="C338" s="11"/>
      <c r="D338" s="11"/>
      <c r="E338" s="11"/>
      <c r="F338" s="12"/>
      <c r="G338" s="12"/>
    </row>
    <row r="339" spans="2:7" s="1" customFormat="1" x14ac:dyDescent="0.3">
      <c r="B339" s="17"/>
      <c r="C339" s="11"/>
      <c r="D339" s="11"/>
      <c r="E339" s="11"/>
      <c r="F339" s="12"/>
      <c r="G339" s="12"/>
    </row>
    <row r="340" spans="2:7" s="1" customFormat="1" x14ac:dyDescent="0.3">
      <c r="B340" s="17"/>
      <c r="C340" s="11"/>
      <c r="D340" s="11"/>
      <c r="E340" s="11"/>
      <c r="F340" s="12"/>
      <c r="G340" s="12"/>
    </row>
    <row r="341" spans="2:7" s="1" customFormat="1" x14ac:dyDescent="0.3">
      <c r="B341" s="17"/>
      <c r="C341" s="11"/>
      <c r="D341" s="11"/>
      <c r="E341" s="11"/>
      <c r="F341" s="12"/>
      <c r="G341" s="12"/>
    </row>
    <row r="342" spans="2:7" s="1" customFormat="1" x14ac:dyDescent="0.3">
      <c r="B342" s="17"/>
      <c r="C342" s="11"/>
      <c r="D342" s="11"/>
      <c r="E342" s="11"/>
      <c r="F342" s="12"/>
      <c r="G342" s="12"/>
    </row>
    <row r="343" spans="2:7" s="1" customFormat="1" x14ac:dyDescent="0.3">
      <c r="B343" s="17"/>
      <c r="C343" s="11"/>
      <c r="D343" s="11"/>
      <c r="E343" s="11"/>
      <c r="F343" s="12"/>
      <c r="G343" s="12"/>
    </row>
    <row r="344" spans="2:7" s="1" customFormat="1" x14ac:dyDescent="0.3">
      <c r="B344" s="17"/>
      <c r="C344" s="11"/>
      <c r="D344" s="11"/>
      <c r="E344" s="11"/>
      <c r="F344" s="12"/>
      <c r="G344" s="12"/>
    </row>
    <row r="345" spans="2:7" s="1" customFormat="1" x14ac:dyDescent="0.3">
      <c r="B345" s="17"/>
      <c r="C345" s="11"/>
      <c r="D345" s="11"/>
      <c r="E345" s="11"/>
      <c r="F345" s="12"/>
      <c r="G345" s="12"/>
    </row>
    <row r="346" spans="2:7" s="1" customFormat="1" x14ac:dyDescent="0.3">
      <c r="B346" s="17"/>
      <c r="C346" s="11"/>
      <c r="D346" s="11"/>
      <c r="E346" s="11"/>
      <c r="F346" s="12"/>
      <c r="G346" s="12"/>
    </row>
    <row r="347" spans="2:7" s="1" customFormat="1" x14ac:dyDescent="0.3">
      <c r="B347" s="17"/>
      <c r="C347" s="11"/>
      <c r="D347" s="11"/>
      <c r="E347" s="11"/>
      <c r="F347" s="12"/>
      <c r="G347" s="12"/>
    </row>
    <row r="348" spans="2:7" s="1" customFormat="1" x14ac:dyDescent="0.3">
      <c r="B348" s="17"/>
      <c r="C348" s="11"/>
      <c r="D348" s="11"/>
      <c r="E348" s="11"/>
      <c r="F348" s="12"/>
      <c r="G348" s="12"/>
    </row>
    <row r="349" spans="2:7" s="1" customFormat="1" x14ac:dyDescent="0.3">
      <c r="B349" s="17"/>
      <c r="C349" s="11"/>
      <c r="D349" s="11"/>
      <c r="E349" s="11"/>
      <c r="F349" s="12"/>
      <c r="G349" s="12"/>
    </row>
    <row r="350" spans="2:7" s="1" customFormat="1" x14ac:dyDescent="0.3">
      <c r="B350" s="17"/>
      <c r="C350" s="11"/>
      <c r="D350" s="11"/>
      <c r="E350" s="11"/>
      <c r="F350" s="12"/>
      <c r="G350" s="12"/>
    </row>
    <row r="351" spans="2:7" s="1" customFormat="1" x14ac:dyDescent="0.3">
      <c r="B351" s="17"/>
      <c r="C351" s="11"/>
      <c r="D351" s="11"/>
      <c r="E351" s="11"/>
      <c r="F351" s="12"/>
      <c r="G351" s="12"/>
    </row>
    <row r="352" spans="2:7" s="1" customFormat="1" x14ac:dyDescent="0.3">
      <c r="B352" s="17"/>
      <c r="C352" s="11"/>
      <c r="D352" s="11"/>
      <c r="E352" s="11"/>
      <c r="F352" s="12"/>
      <c r="G352" s="12"/>
    </row>
    <row r="353" spans="2:7" s="1" customFormat="1" x14ac:dyDescent="0.3">
      <c r="B353" s="17"/>
      <c r="C353" s="11"/>
      <c r="D353" s="11"/>
      <c r="E353" s="11"/>
      <c r="F353" s="12"/>
      <c r="G353" s="12"/>
    </row>
    <row r="354" spans="2:7" s="1" customFormat="1" x14ac:dyDescent="0.3">
      <c r="B354" s="17"/>
      <c r="C354" s="11"/>
      <c r="D354" s="11"/>
      <c r="E354" s="11"/>
      <c r="F354" s="12"/>
      <c r="G354" s="12"/>
    </row>
    <row r="355" spans="2:7" s="1" customFormat="1" x14ac:dyDescent="0.3">
      <c r="B355" s="17"/>
      <c r="C355" s="11"/>
      <c r="D355" s="11"/>
      <c r="E355" s="11"/>
      <c r="F355" s="12"/>
      <c r="G355" s="12"/>
    </row>
    <row r="356" spans="2:7" s="1" customFormat="1" x14ac:dyDescent="0.3">
      <c r="B356" s="17"/>
      <c r="C356" s="11"/>
      <c r="D356" s="11"/>
      <c r="E356" s="11"/>
      <c r="F356" s="12"/>
      <c r="G356" s="12"/>
    </row>
  </sheetData>
  <mergeCells count="39">
    <mergeCell ref="B39:H39"/>
    <mergeCell ref="B45:D45"/>
    <mergeCell ref="B46:D47"/>
    <mergeCell ref="F46:I46"/>
    <mergeCell ref="F33:G33"/>
    <mergeCell ref="B34:H34"/>
    <mergeCell ref="B35:H35"/>
    <mergeCell ref="B36:I36"/>
    <mergeCell ref="B37:H37"/>
    <mergeCell ref="B38:H38"/>
    <mergeCell ref="F32:G32"/>
    <mergeCell ref="F19:G19"/>
    <mergeCell ref="F20:G20"/>
    <mergeCell ref="F21:G21"/>
    <mergeCell ref="B23:H23"/>
    <mergeCell ref="B25:I25"/>
    <mergeCell ref="F26:G26"/>
    <mergeCell ref="F27:G27"/>
    <mergeCell ref="F28:G28"/>
    <mergeCell ref="F29:G29"/>
    <mergeCell ref="F30:G30"/>
    <mergeCell ref="F31:G31"/>
    <mergeCell ref="F22:G22"/>
    <mergeCell ref="F18:G18"/>
    <mergeCell ref="B2:I2"/>
    <mergeCell ref="B3:I4"/>
    <mergeCell ref="B5:B6"/>
    <mergeCell ref="C5:C7"/>
    <mergeCell ref="D5:D6"/>
    <mergeCell ref="E5:E6"/>
    <mergeCell ref="F5:F6"/>
    <mergeCell ref="G5:G6"/>
    <mergeCell ref="H5:H6"/>
    <mergeCell ref="I5:I6"/>
    <mergeCell ref="B8:I8"/>
    <mergeCell ref="B9:I9"/>
    <mergeCell ref="B14:H14"/>
    <mergeCell ref="B15:H15"/>
    <mergeCell ref="B17:I1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D6E4D3-828B-4119-8EA4-28EE299F5600}">
  <ds:schemaRefs>
    <ds:schemaRef ds:uri="http://www.w3.org/XML/1998/namespace"/>
    <ds:schemaRef ds:uri="http://purl.org/dc/dcmitype/"/>
    <ds:schemaRef ds:uri="http://schemas.openxmlformats.org/package/2006/metadata/core-properties"/>
    <ds:schemaRef ds:uri="a6cb9e4b-f1d1-4245-83ec-6cad768d538a"/>
    <ds:schemaRef ds:uri="http://purl.org/dc/term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3.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1 - DETALLADO</vt:lpstr>
      <vt:lpstr>Hoja1</vt:lpstr>
      <vt:lpstr>OFERTA-PROPONENTE</vt:lpstr>
      <vt:lpstr>'FORMULARIO 1 - DETALLADO'!Área_de_impresión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Diana Lorena Tabares Orozco</cp:lastModifiedBy>
  <cp:revision/>
  <cp:lastPrinted>2023-09-15T15:09:32Z</cp:lastPrinted>
  <dcterms:created xsi:type="dcterms:W3CDTF">2020-02-18T09:47:52Z</dcterms:created>
  <dcterms:modified xsi:type="dcterms:W3CDTF">2023-10-17T16:22:20Z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