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fileSharing readOnlyRecommended="1"/>
  <workbookPr defaultThemeVersion="166925"/>
  <mc:AlternateContent xmlns:mc="http://schemas.openxmlformats.org/markup-compatibility/2006">
    <mc:Choice Requires="x15">
      <x15ac:absPath xmlns:x15ac="http://schemas.microsoft.com/office/spreadsheetml/2010/11/ac" url="C:\Users\jose.sanchez\Desktop\USB\2023\MiC-001x-SG-2023 TANQUES\"/>
    </mc:Choice>
  </mc:AlternateContent>
  <xr:revisionPtr revIDLastSave="0" documentId="13_ncr:1_{EA0BA657-CD00-4311-8BDA-F076B47B56D9}" xr6:coauthVersionLast="36" xr6:coauthVersionMax="36" xr10:uidLastSave="{00000000-0000-0000-0000-000000000000}"/>
  <bookViews>
    <workbookView xWindow="0" yWindow="0" windowWidth="14580" windowHeight="13575" xr2:uid="{00000000-000D-0000-FFFF-FFFF00000000}"/>
  </bookViews>
  <sheets>
    <sheet name="HOJA 1" sheetId="1" r:id="rId1"/>
  </sheets>
  <definedNames>
    <definedName name="_xlnm.Print_Area" localSheetId="0">'HOJA 1'!$A$1:$G$48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3" i="1" l="1"/>
  <c r="G34" i="1"/>
  <c r="G35" i="1"/>
  <c r="G32" i="1"/>
  <c r="G16" i="1"/>
  <c r="G17" i="1"/>
  <c r="G18" i="1"/>
  <c r="G19" i="1"/>
  <c r="G20" i="1"/>
  <c r="G21" i="1"/>
  <c r="G22" i="1"/>
  <c r="G23" i="1"/>
  <c r="G24" i="1"/>
  <c r="G15" i="1"/>
  <c r="G36" i="1" l="1"/>
  <c r="G25" i="1"/>
  <c r="F37" i="1" l="1"/>
  <c r="G37" i="1" s="1"/>
  <c r="G38" i="1" s="1"/>
  <c r="G27" i="1"/>
  <c r="G26" i="1"/>
  <c r="G29" i="1" l="1"/>
  <c r="G28" i="1"/>
  <c r="G30" i="1" s="1"/>
  <c r="G31" i="1" s="1"/>
  <c r="G39" i="1" s="1"/>
</calcChain>
</file>

<file path=xl/sharedStrings.xml><?xml version="1.0" encoding="utf-8"?>
<sst xmlns="http://schemas.openxmlformats.org/spreadsheetml/2006/main" count="81" uniqueCount="70">
  <si>
    <t>INSTITUTO NACIONAL DE MEDICINA LEGAL Y CIENCIAS FORENSES</t>
  </si>
  <si>
    <t>ITEM</t>
  </si>
  <si>
    <t>CANTIDAD</t>
  </si>
  <si>
    <t>NOTAS:</t>
  </si>
  <si>
    <t>EL VALOR OFERTADO UNITARIO NO PODRÁ EXCEDER EL RESPECTIVO VALOR UNITARIO ESTIMADO POR LA ENTIDAD PARA CADA LOTE/ITEM Y DEBE SER MAYOR A CERO PESOS ($0,00)</t>
  </si>
  <si>
    <t>PRESENTACIÓN</t>
  </si>
  <si>
    <t>PROPONENTE:</t>
  </si>
  <si>
    <t>NIT:</t>
  </si>
  <si>
    <t>DIRECCION :</t>
  </si>
  <si>
    <t>TELEFONO :</t>
  </si>
  <si>
    <t>CORREO ELECTRONICO :</t>
  </si>
  <si>
    <t>LA PRESENTACIÓN DE LA PROPUESTA CONSTITUYE UNA MANISFESTACIÓN EXPLÍCITA QUE EL PROPONENTE HA EFECTUADO UN ESTUDIO COMPLETO DE LA DOCUMENTACIÓN QUE COMPONE EL PRESENTE PROCESO DE CONTRATACIÓN, EL OBJETO A CONTRATAR, PRECIO,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SON DE EXCLUSIVA RESPONSABILIDAD DEL PROPONENTE LOS ERRORES EN QUE INCURRA AL INDICAR EL VALOR UNITARIO POR CADA ÍTEM Y EL TOTAL EN SU PROPUESTA PARA CADA LOTE, DEBIENDO ASUMIR LOS MAYORES COSTOS O PÉRDIDAS QUE SE DERIVEN DE DICHOS ERRORES.</t>
  </si>
  <si>
    <t>EL VALOR UNITARIO DE LOS ITEMS/LOTES OFERTADOS POR EL PROPONENTE, EN CASO DE SER ADJUDICATARIO SE MANTENDRÁN FIJOS DURANTE LA VIGENCIA 2023.</t>
  </si>
  <si>
    <t>FORMATO DE OFERTA ECONÓMICA</t>
  </si>
  <si>
    <t xml:space="preserve">LA OFERTA ECONÓMICA DEBERÁ CONTEMPLAR EL IVA, DEMAS IMPUESTOS DE LEY, COSTOS DIRECTOS E INDIRECTOS A QUE HAYA LUGAR. </t>
  </si>
  <si>
    <t>EL PROPONENTE DEBE DILIGENCIAR EL PRECIO UNITARIO DE TODOS LOS ITEMS, OFERTADOS PARA CADA LOTE O LISTA QUE COMPONE EL FORMATO, SO PENA A RECHAZO.</t>
  </si>
  <si>
    <r>
      <t xml:space="preserve">OBJETO: </t>
    </r>
    <r>
      <rPr>
        <sz val="12"/>
        <color theme="1"/>
        <rFont val="Calibri"/>
        <family val="2"/>
        <scheme val="minor"/>
      </rPr>
      <t>REPARACION, ENCHAPE DE TANQUES DE ALMACENAMIENTO DE AGUA Y SUMINISTRO E INSTALACION DE ELECTROBOMBAS PARA LA SEDE CENTRAL DEL INSTITUTO NACIONAL DE MEDICINA LEGAL Y CIENCIAS FORENSES</t>
    </r>
  </si>
  <si>
    <t xml:space="preserve">VALOR UNITARIO </t>
  </si>
  <si>
    <t xml:space="preserve"> VALOR TOTAL</t>
  </si>
  <si>
    <t>ACTIVIDADES</t>
  </si>
  <si>
    <t>Desmonte de electrobomba eyectora, incluye desconexión hidráulica y eléctrica, mano de obra, equipos, herramientas y demás elementos necesarios para la ejecución, limpieza del equipo y traslado hasta el lugar indicado por la entidad. (Edificio Docencia)</t>
  </si>
  <si>
    <t>Desmonte y reinstalacion de electrobomba eyectora, incluye desconexión hidráulica y eléctrica, mano de obra, equipos, herramientas y demás elementos necesarios para la ejecución, limpieza del equipo y traslado hasta el lugar indicado por la entidad. (Torre C)</t>
  </si>
  <si>
    <t xml:space="preserve">Instalación y posterior desmonte de tanque provisional y alquiler de electrobomba sumergible para el almacenamiento de aguas lluvias a fin de mantener los tanques vacíos y poder realizar los trabajos correspondientes en los mismos, incluye mangueras para conducir el agua, alquiler de electrobomba sumergible con instalación hidráulica y eléctrica provisional, y los demás elementos necesarios para su correcto funcionamiento. y traslado dentro del tanque. </t>
  </si>
  <si>
    <t xml:space="preserve">Alquiler Instalación y posterior desmonte de electrobomba sumergible con su respectiva manguera de descarga flexible   a fin de mantener  el tanque vacío y poder realizar los trabajos correspondientes en el mismo, incluye mangueras para conducir el agua, alquiler de electrobomba sumergible con instalación hidráulica y eléctrica provisional, y los demás elementos necesarios para su correcto funcionamiento. </t>
  </si>
  <si>
    <t>Retiro y demolición de tapa en concreto  (espesor existente) incluye cargue, retiro y disposición final de escombros a botadero autorizado</t>
  </si>
  <si>
    <t>1.1</t>
  </si>
  <si>
    <t>1.2</t>
  </si>
  <si>
    <t>1.3</t>
  </si>
  <si>
    <t>1.4</t>
  </si>
  <si>
    <t>1.5</t>
  </si>
  <si>
    <t>1.6</t>
  </si>
  <si>
    <t>1.7</t>
  </si>
  <si>
    <t>UND</t>
  </si>
  <si>
    <t>M2</t>
  </si>
  <si>
    <t>Suministro e instalación de enchape piso y muros de tanque en cerámica (pared Cayey beige 20,5 x 20,5) color beige, incluye elementos de pega, boquilla, distanciadores, dimensiones inferiores a un metro y demás elementos y materiales necesarios para su ejecución.</t>
  </si>
  <si>
    <t>DESCRIPCIÓN</t>
  </si>
  <si>
    <t>1. PRELIMINARES</t>
  </si>
  <si>
    <t>2. PISOS Y ENCHAPES</t>
  </si>
  <si>
    <t>2.1</t>
  </si>
  <si>
    <t>3. BASES Y PISOS</t>
  </si>
  <si>
    <t xml:space="preserve">Placa de contrapiso espesor 10 a 12 cm, para el fondo del tanque de almacenamiento de aguas lluvias (nivel freático) ubicado en la subdirección administrativa y financiera, incluye concreto de 3000 psi, malla electro soldada de 4 mm, puente adherencia epoxico sicadur 32 y demás elementos y materiales necesarios para su elaboración </t>
  </si>
  <si>
    <t>4. INSTALACIONES</t>
  </si>
  <si>
    <t>3.1</t>
  </si>
  <si>
    <t>4.1</t>
  </si>
  <si>
    <t>Instalacion de electrobomba eyectora, incluye conexión hidráulica y eléctrica, Programacion de tablero para su funcionamiento en automatico, mano de obra, equipos, herramientas y demás elementos necesarios para la ejecución.</t>
  </si>
  <si>
    <t>SUB TOTAL COSTOS DIRECTOS OBRA</t>
  </si>
  <si>
    <t>ADMINISTRACIÓN</t>
  </si>
  <si>
    <t>IMPREVISTOS</t>
  </si>
  <si>
    <t>UTILIDAD</t>
  </si>
  <si>
    <t>IVA S/UTILIDAD</t>
  </si>
  <si>
    <t>VALOR TOTAL OBRA</t>
  </si>
  <si>
    <t>5. EQUIPOS</t>
  </si>
  <si>
    <t xml:space="preserve">Entrega de bomba sumergible eyectora de 2hp/220v/3F trifásica, con descarga a 3", estructura e impulsor en hierro ASTMA-4 clase 30, motor eléctrico 220,3f,60Hz, 2hp. Altura máxima 15mca, caudal máximo 364gpm, Ref.1C0020 NHE 3 20-2-220. 3600rpm  incluye  accesorios, traslado. </t>
  </si>
  <si>
    <t>Entrega e instalación de tapa de inspección para tanque de aguas lluvias en  polipropileno  tipo copolimero de alto impacto medidas 1,57m x 1,57m con un espesor de tapa de 6.5 cm. Incluye fabricación e instalación de marco en polipropileno y cortes necesarios para realizar los pases de las tuberías existentes, incluye elementos y materiales necesarios para su correcta instalación y funcionamiento.</t>
  </si>
  <si>
    <t xml:space="preserve">Entrega de electrobomba sumergible 0,5 hp agua sucia, monofásico cuerpo en acero inoxidable, monofásica 110v descarga 1 1/4" caudal máximo 180 l/min, tipo vortex Rxm2/20V incluye flotador eléctrico, accesorios, traslado </t>
  </si>
  <si>
    <t>Programacion de controlador inteligente de presion Hydrosmart L932/B dos bombas trifasico.  Incluye los ajustes necesarios asegurando el correcto funcionamiento en automatico y alternancia de las dos electrobombas existentes.</t>
  </si>
  <si>
    <t>GLB</t>
  </si>
  <si>
    <t>5.1</t>
  </si>
  <si>
    <t>5.2</t>
  </si>
  <si>
    <t>5.3</t>
  </si>
  <si>
    <t>5.4</t>
  </si>
  <si>
    <t>IVA</t>
  </si>
  <si>
    <t>SUB TOTAL COSTOS DIRECTOS EQUIPOS</t>
  </si>
  <si>
    <t>TOTAL EQUIPOS</t>
  </si>
  <si>
    <t>TOTAL OBRA Y EQUIPOS</t>
  </si>
  <si>
    <t>PARA LA PRESENTACIÓN DE LA OFERTA ECONÓMICA, EL VALOR UNITARIO OFERTADO DEBE PRESENTARSE EN NÚMEROS ENTEROS O UTILIZANDO HASTA DOS (2) DECIMALES.</t>
  </si>
  <si>
    <t>SUB TOTAL COSTOS INDIRECTOS OBRA</t>
  </si>
  <si>
    <t>Sellado provisional de paso tubería 2"  de tanque a tanque y posterior desinstalación del mismo una vez se culminen los trabajos a realizar, incluye todos los accesorios y materiales necesarios para su correcta ejecución.</t>
  </si>
  <si>
    <t>Demolición de placa de contrapiso en concreto (espesor existente) para ampliación de las dimensiones de tapas de inspección de los tanques de almacenamiento nivel freático, incluye cortes con pulidora, demolición de afinado y terminado existente de piso, cargue, retiro y disposición final de escombros a botadero autorizado.</t>
  </si>
  <si>
    <t>MIC 0019-SG-2023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</si>
</sst>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3" formatCode="_-* #,##0.00_-;\-* #,##0.00_-;_-* &quot;-&quot;??_-;_-@_-"/>
    <numFmt numFmtId="164" formatCode="_-* #,##0.00_-;\-* #,##0.00_-;_-* &quot;-&quot;_-;_-@_-"/>
    <numFmt numFmtId="165" formatCode="_-* #,##0.00\ _€_-;\-* #,##0.00\ _€_-;_-* &quot;-&quot;??\ _€_-;_-@_-"/>
    <numFmt numFmtId="166" formatCode="0.0"/>
  </numFmts>
  <fonts count="13" x14ac:knownFonts="1">
    <font>
      <sz val="12"/>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0"/>
      <name val="Arial"/>
      <family val="2"/>
    </font>
    <font>
      <sz val="10"/>
      <color indexed="8"/>
      <name val="Arial"/>
      <family val="2"/>
    </font>
    <font>
      <b/>
      <sz val="11"/>
      <color theme="1"/>
      <name val="Calibri"/>
      <family val="2"/>
      <scheme val="minor"/>
    </font>
    <font>
      <sz val="11"/>
      <color indexed="8"/>
      <name val="Arial"/>
      <family val="2"/>
    </font>
    <font>
      <sz val="11"/>
      <name val="Arial"/>
      <family val="2"/>
    </font>
    <font>
      <b/>
      <sz val="10"/>
      <color indexed="8"/>
      <name val="Arial"/>
      <family val="2"/>
    </font>
    <font>
      <b/>
      <sz val="9"/>
      <color theme="1"/>
      <name val="Calibri"/>
      <family val="2"/>
      <scheme val="minor"/>
    </font>
    <font>
      <b/>
      <sz val="11"/>
      <name val="Arial"/>
      <family val="2"/>
    </font>
    <font>
      <sz val="11"/>
      <color indexed="8"/>
      <name val="Calibri"/>
      <family val="2"/>
    </font>
  </fonts>
  <fills count="5">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tint="-4.9989318521683403E-2"/>
        <bgColor indexed="64"/>
      </patternFill>
    </fill>
  </fills>
  <borders count="3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41" fontId="2" fillId="0" borderId="0" applyFont="0" applyFill="0" applyBorder="0" applyAlignment="0" applyProtection="0"/>
    <xf numFmtId="43" fontId="2" fillId="0" borderId="0" applyFont="0" applyFill="0" applyBorder="0" applyAlignment="0" applyProtection="0"/>
    <xf numFmtId="165" fontId="4" fillId="0" borderId="0" applyFont="0" applyFill="0" applyBorder="0" applyAlignment="0" applyProtection="0"/>
    <xf numFmtId="0" fontId="12" fillId="0" borderId="0"/>
  </cellStyleXfs>
  <cellXfs count="92">
    <xf numFmtId="0" fontId="0" fillId="0" borderId="0" xfId="0"/>
    <xf numFmtId="0" fontId="3" fillId="0" borderId="0" xfId="0" applyFont="1" applyProtection="1"/>
    <xf numFmtId="0" fontId="3" fillId="0" borderId="5" xfId="0" applyFont="1" applyBorder="1" applyAlignment="1" applyProtection="1">
      <alignment horizontal="center" vertical="center"/>
    </xf>
    <xf numFmtId="0" fontId="3" fillId="0" borderId="6" xfId="0" applyFont="1" applyBorder="1" applyAlignment="1" applyProtection="1">
      <alignment horizontal="center" vertical="center"/>
    </xf>
    <xf numFmtId="0" fontId="3" fillId="0" borderId="6" xfId="0" applyFont="1" applyBorder="1" applyAlignment="1" applyProtection="1">
      <alignment horizontal="center" vertical="center" wrapText="1"/>
    </xf>
    <xf numFmtId="0" fontId="0" fillId="0" borderId="8" xfId="0" applyBorder="1" applyAlignment="1" applyProtection="1">
      <alignment horizontal="center" vertical="center"/>
    </xf>
    <xf numFmtId="0" fontId="0" fillId="0" borderId="0" xfId="0" applyProtection="1"/>
    <xf numFmtId="0" fontId="3" fillId="0" borderId="7" xfId="0" applyFont="1" applyBorder="1" applyAlignment="1" applyProtection="1">
      <alignment horizontal="center" vertical="center" wrapText="1"/>
    </xf>
    <xf numFmtId="0" fontId="3" fillId="0" borderId="8" xfId="0" applyFont="1" applyBorder="1" applyAlignment="1" applyProtection="1">
      <alignment horizontal="center" vertical="center"/>
    </xf>
    <xf numFmtId="0" fontId="3" fillId="0" borderId="12" xfId="0" applyFont="1" applyBorder="1" applyAlignment="1" applyProtection="1">
      <alignment horizontal="center" vertical="center"/>
    </xf>
    <xf numFmtId="0" fontId="0" fillId="0" borderId="4" xfId="0" applyBorder="1" applyAlignment="1" applyProtection="1">
      <alignment horizontal="center" vertical="center" wrapText="1"/>
    </xf>
    <xf numFmtId="4" fontId="4" fillId="0" borderId="4" xfId="3" applyNumberFormat="1" applyFont="1" applyFill="1" applyBorder="1" applyAlignment="1" applyProtection="1">
      <alignment horizontal="center" vertical="center"/>
    </xf>
    <xf numFmtId="0" fontId="3" fillId="0" borderId="8" xfId="0" applyFont="1" applyBorder="1" applyAlignment="1" applyProtection="1">
      <alignment horizontal="center" vertical="center" textRotation="90" wrapText="1"/>
    </xf>
    <xf numFmtId="0" fontId="6" fillId="0" borderId="8" xfId="0" applyFont="1" applyBorder="1" applyAlignment="1" applyProtection="1">
      <alignment horizontal="center" vertical="center" textRotation="90" wrapText="1"/>
    </xf>
    <xf numFmtId="10" fontId="0" fillId="0" borderId="4" xfId="0" applyNumberFormat="1" applyBorder="1" applyAlignment="1" applyProtection="1">
      <alignment horizontal="center" vertical="center"/>
    </xf>
    <xf numFmtId="164" fontId="0" fillId="2" borderId="4" xfId="1" applyNumberFormat="1" applyFont="1" applyFill="1" applyBorder="1" applyAlignment="1" applyProtection="1">
      <alignment horizontal="center" vertical="center"/>
    </xf>
    <xf numFmtId="0" fontId="0" fillId="2" borderId="4" xfId="0" applyFill="1" applyBorder="1" applyAlignment="1" applyProtection="1">
      <alignment horizontal="center" vertical="center" wrapText="1"/>
    </xf>
    <xf numFmtId="0" fontId="0" fillId="2" borderId="4" xfId="0" applyFill="1" applyBorder="1" applyAlignment="1" applyProtection="1">
      <alignment horizontal="center" vertical="center"/>
    </xf>
    <xf numFmtId="0" fontId="0" fillId="2" borderId="8" xfId="0" applyFill="1" applyBorder="1" applyAlignment="1" applyProtection="1">
      <alignment horizontal="center" vertical="center"/>
    </xf>
    <xf numFmtId="0" fontId="0" fillId="2" borderId="26" xfId="0" applyFill="1" applyBorder="1" applyAlignment="1" applyProtection="1">
      <alignment horizontal="center" vertical="center"/>
    </xf>
    <xf numFmtId="0" fontId="10" fillId="0" borderId="11" xfId="0" applyFont="1" applyBorder="1" applyAlignment="1" applyProtection="1">
      <alignment horizontal="center" vertical="center"/>
    </xf>
    <xf numFmtId="4" fontId="0" fillId="0" borderId="4" xfId="0" applyNumberFormat="1" applyBorder="1" applyAlignment="1" applyProtection="1">
      <alignment horizontal="center" vertical="center"/>
    </xf>
    <xf numFmtId="0" fontId="7" fillId="0" borderId="4" xfId="0" applyFont="1" applyBorder="1" applyAlignment="1" applyProtection="1">
      <alignment horizontal="center" vertical="center"/>
    </xf>
    <xf numFmtId="43" fontId="0" fillId="0" borderId="4" xfId="2" applyFont="1" applyBorder="1" applyAlignment="1" applyProtection="1">
      <alignment horizontal="center" vertical="center"/>
    </xf>
    <xf numFmtId="0" fontId="8" fillId="0" borderId="4" xfId="0" applyFont="1" applyBorder="1" applyAlignment="1" applyProtection="1">
      <alignment horizontal="center" vertical="center"/>
    </xf>
    <xf numFmtId="0" fontId="9" fillId="0" borderId="30" xfId="0" applyFont="1" applyBorder="1" applyAlignment="1" applyProtection="1">
      <alignment horizontal="center" vertical="center" textRotation="90" wrapText="1"/>
    </xf>
    <xf numFmtId="0" fontId="5" fillId="0" borderId="8" xfId="0" applyFont="1" applyBorder="1" applyAlignment="1" applyProtection="1">
      <alignment horizontal="center" vertical="center" wrapText="1"/>
    </xf>
    <xf numFmtId="0" fontId="11" fillId="3" borderId="29" xfId="0" applyFont="1" applyFill="1" applyBorder="1" applyAlignment="1" applyProtection="1">
      <alignment vertical="center"/>
    </xf>
    <xf numFmtId="0" fontId="11" fillId="3" borderId="15" xfId="0" applyFont="1" applyFill="1" applyBorder="1" applyAlignment="1" applyProtection="1">
      <alignment vertical="center"/>
    </xf>
    <xf numFmtId="0" fontId="11" fillId="3" borderId="14" xfId="0" applyFont="1" applyFill="1" applyBorder="1" applyAlignment="1" applyProtection="1">
      <alignment vertical="center"/>
    </xf>
    <xf numFmtId="0" fontId="11" fillId="3" borderId="20" xfId="0" applyFont="1" applyFill="1" applyBorder="1" applyAlignment="1" applyProtection="1">
      <alignment vertical="center"/>
    </xf>
    <xf numFmtId="43" fontId="3" fillId="2" borderId="4" xfId="2" applyFont="1" applyFill="1" applyBorder="1" applyAlignment="1" applyProtection="1">
      <alignment horizontal="center" vertical="center"/>
    </xf>
    <xf numFmtId="0" fontId="11" fillId="0" borderId="4" xfId="0" applyFont="1" applyBorder="1" applyAlignment="1" applyProtection="1">
      <alignment horizontal="left" vertical="center"/>
    </xf>
    <xf numFmtId="0" fontId="11" fillId="2" borderId="15" xfId="0" applyFont="1" applyFill="1" applyBorder="1" applyAlignment="1" applyProtection="1">
      <alignment vertical="center"/>
    </xf>
    <xf numFmtId="166" fontId="11" fillId="2" borderId="4" xfId="0" applyNumberFormat="1" applyFont="1" applyFill="1" applyBorder="1" applyAlignment="1" applyProtection="1">
      <alignment vertical="center"/>
    </xf>
    <xf numFmtId="0" fontId="11" fillId="2" borderId="4" xfId="0" applyFont="1" applyFill="1" applyBorder="1" applyAlignment="1" applyProtection="1">
      <alignment vertical="center" wrapText="1"/>
    </xf>
    <xf numFmtId="0" fontId="4" fillId="0" borderId="28" xfId="4" applyFont="1" applyBorder="1" applyAlignment="1" applyProtection="1">
      <alignment horizontal="center" vertical="center"/>
    </xf>
    <xf numFmtId="0" fontId="8" fillId="0" borderId="23" xfId="4" applyFont="1" applyBorder="1" applyAlignment="1" applyProtection="1">
      <alignment horizontal="center" vertical="center"/>
    </xf>
    <xf numFmtId="4" fontId="8" fillId="0" borderId="23" xfId="4" applyNumberFormat="1" applyFont="1" applyBorder="1" applyAlignment="1" applyProtection="1">
      <alignment horizontal="center" vertical="center"/>
    </xf>
    <xf numFmtId="0" fontId="4" fillId="0" borderId="8" xfId="4" applyFont="1" applyBorder="1" applyAlignment="1" applyProtection="1">
      <alignment horizontal="center" vertical="center"/>
    </xf>
    <xf numFmtId="0" fontId="8" fillId="0" borderId="4" xfId="4" applyFont="1" applyBorder="1" applyAlignment="1" applyProtection="1">
      <alignment horizontal="center" vertical="center"/>
    </xf>
    <xf numFmtId="4" fontId="8" fillId="0" borderId="4" xfId="4" applyNumberFormat="1" applyFont="1" applyBorder="1" applyAlignment="1" applyProtection="1">
      <alignment horizontal="center" vertical="center"/>
    </xf>
    <xf numFmtId="0" fontId="4" fillId="0" borderId="27" xfId="4" applyFont="1" applyBorder="1" applyAlignment="1" applyProtection="1">
      <alignment horizontal="center" vertical="center"/>
    </xf>
    <xf numFmtId="0" fontId="8" fillId="0" borderId="21" xfId="4" applyFont="1" applyBorder="1" applyAlignment="1" applyProtection="1">
      <alignment horizontal="center" vertical="center"/>
    </xf>
    <xf numFmtId="4" fontId="8" fillId="0" borderId="21" xfId="4" applyNumberFormat="1" applyFont="1" applyBorder="1" applyAlignment="1" applyProtection="1">
      <alignment horizontal="center" vertical="center"/>
    </xf>
    <xf numFmtId="0" fontId="11" fillId="2" borderId="4" xfId="0" applyFont="1" applyFill="1" applyBorder="1" applyAlignment="1" applyProtection="1">
      <alignment horizontal="left" vertical="center"/>
    </xf>
    <xf numFmtId="43" fontId="0" fillId="4" borderId="4" xfId="2" applyFont="1" applyFill="1" applyBorder="1" applyAlignment="1" applyProtection="1">
      <alignment horizontal="center" vertical="center"/>
    </xf>
    <xf numFmtId="164" fontId="0" fillId="0" borderId="4" xfId="1" applyNumberFormat="1" applyFont="1" applyBorder="1" applyAlignment="1" applyProtection="1">
      <alignment horizontal="center" vertical="center"/>
      <protection locked="0"/>
    </xf>
    <xf numFmtId="164" fontId="0" fillId="0" borderId="23" xfId="1" applyNumberFormat="1" applyFont="1" applyBorder="1" applyAlignment="1" applyProtection="1">
      <alignment horizontal="center" vertical="center"/>
      <protection locked="0"/>
    </xf>
    <xf numFmtId="164" fontId="0" fillId="0" borderId="21" xfId="1" applyNumberFormat="1" applyFont="1" applyBorder="1" applyAlignment="1" applyProtection="1">
      <alignment horizontal="center" vertical="center"/>
      <protection locked="0"/>
    </xf>
    <xf numFmtId="0" fontId="8" fillId="0" borderId="4" xfId="0" applyFont="1" applyBorder="1" applyAlignment="1" applyProtection="1">
      <alignment vertical="center" wrapText="1"/>
    </xf>
    <xf numFmtId="0" fontId="7" fillId="0" borderId="4" xfId="0" applyFont="1" applyBorder="1" applyAlignment="1" applyProtection="1">
      <alignment horizontal="justify" vertical="center" wrapText="1"/>
    </xf>
    <xf numFmtId="0" fontId="8" fillId="0" borderId="4" xfId="0" applyFont="1" applyBorder="1" applyAlignment="1" applyProtection="1">
      <alignment horizontal="justify" vertical="center"/>
    </xf>
    <xf numFmtId="0" fontId="0" fillId="2" borderId="12" xfId="0" applyFill="1" applyBorder="1" applyAlignment="1" applyProtection="1">
      <alignment horizontal="center" vertical="center"/>
    </xf>
    <xf numFmtId="0" fontId="11" fillId="2" borderId="13" xfId="0" applyFont="1" applyFill="1" applyBorder="1" applyAlignment="1" applyProtection="1">
      <alignment horizontal="left" vertical="center"/>
    </xf>
    <xf numFmtId="0" fontId="0" fillId="2" borderId="13" xfId="0" applyFill="1" applyBorder="1" applyAlignment="1" applyProtection="1">
      <alignment horizontal="center" vertical="center" wrapText="1"/>
    </xf>
    <xf numFmtId="0" fontId="0" fillId="2" borderId="13" xfId="0" applyFill="1" applyBorder="1" applyAlignment="1" applyProtection="1">
      <alignment horizontal="center" vertical="center"/>
    </xf>
    <xf numFmtId="164" fontId="0" fillId="2" borderId="13" xfId="1" applyNumberFormat="1" applyFont="1" applyFill="1" applyBorder="1" applyAlignment="1" applyProtection="1">
      <alignment horizontal="center" vertical="center"/>
    </xf>
    <xf numFmtId="43" fontId="3" fillId="2" borderId="13" xfId="2" applyFont="1" applyFill="1" applyBorder="1" applyAlignment="1" applyProtection="1">
      <alignment horizontal="center" vertical="center"/>
    </xf>
    <xf numFmtId="0" fontId="8" fillId="0" borderId="22" xfId="4" applyFont="1" applyBorder="1" applyAlignment="1" applyProtection="1">
      <alignment vertical="center" wrapText="1"/>
    </xf>
    <xf numFmtId="0" fontId="8" fillId="0" borderId="4" xfId="4" applyFont="1" applyBorder="1" applyAlignment="1" applyProtection="1">
      <alignment vertical="center" wrapText="1"/>
    </xf>
    <xf numFmtId="0" fontId="8" fillId="0" borderId="23" xfId="4" applyFont="1" applyBorder="1" applyAlignment="1" applyProtection="1">
      <alignment vertical="center" wrapText="1"/>
    </xf>
    <xf numFmtId="0" fontId="1" fillId="0" borderId="14" xfId="0" applyFont="1" applyBorder="1" applyAlignment="1" applyProtection="1">
      <alignment horizontal="justify" vertical="justify" wrapText="1"/>
    </xf>
    <xf numFmtId="0" fontId="1" fillId="0" borderId="15" xfId="0" applyFont="1" applyBorder="1" applyAlignment="1" applyProtection="1">
      <alignment horizontal="justify" vertical="justify" wrapText="1"/>
    </xf>
    <xf numFmtId="0" fontId="1" fillId="0" borderId="16" xfId="0" applyFont="1" applyBorder="1" applyAlignment="1" applyProtection="1">
      <alignment horizontal="justify" vertical="justify" wrapText="1"/>
    </xf>
    <xf numFmtId="0" fontId="1" fillId="0" borderId="34" xfId="0" applyFont="1" applyBorder="1" applyAlignment="1" applyProtection="1">
      <alignment horizontal="justify" vertical="justify" wrapText="1"/>
    </xf>
    <xf numFmtId="0" fontId="1" fillId="0" borderId="35" xfId="0" applyFont="1" applyBorder="1" applyAlignment="1" applyProtection="1">
      <alignment horizontal="justify" vertical="justify" wrapText="1"/>
    </xf>
    <xf numFmtId="0" fontId="1" fillId="0" borderId="36" xfId="0" applyFont="1" applyBorder="1" applyAlignment="1" applyProtection="1">
      <alignment horizontal="justify" vertical="justify" wrapText="1"/>
    </xf>
    <xf numFmtId="0" fontId="3" fillId="0" borderId="31" xfId="0" applyFont="1" applyBorder="1" applyAlignment="1" applyProtection="1">
      <alignment horizontal="center" vertical="center" textRotation="90"/>
    </xf>
    <xf numFmtId="0" fontId="3" fillId="0" borderId="32" xfId="0" applyFont="1" applyBorder="1" applyAlignment="1" applyProtection="1">
      <alignment horizontal="center" vertical="center" textRotation="90"/>
    </xf>
    <xf numFmtId="0" fontId="3" fillId="0" borderId="33" xfId="0" applyFont="1" applyBorder="1" applyAlignment="1" applyProtection="1">
      <alignment horizontal="center" vertical="center" textRotation="90"/>
    </xf>
    <xf numFmtId="0" fontId="3" fillId="0" borderId="24" xfId="0" applyFont="1" applyBorder="1" applyAlignment="1" applyProtection="1">
      <alignment horizontal="center" vertical="center" textRotation="90"/>
    </xf>
    <xf numFmtId="0" fontId="3" fillId="0" borderId="25" xfId="0" applyFont="1" applyBorder="1" applyAlignment="1" applyProtection="1">
      <alignment horizontal="center" vertical="center" textRotation="90"/>
    </xf>
    <xf numFmtId="0" fontId="3" fillId="0" borderId="17" xfId="0" applyFont="1" applyBorder="1" applyAlignment="1" applyProtection="1">
      <alignment horizontal="center"/>
    </xf>
    <xf numFmtId="0" fontId="3" fillId="0" borderId="18" xfId="0" applyFont="1" applyBorder="1" applyAlignment="1" applyProtection="1">
      <alignment horizontal="center"/>
    </xf>
    <xf numFmtId="0" fontId="3" fillId="0" borderId="19" xfId="0" applyFont="1" applyBorder="1" applyAlignment="1" applyProtection="1">
      <alignment horizontal="center"/>
    </xf>
    <xf numFmtId="0" fontId="3" fillId="0" borderId="9" xfId="0" applyFont="1" applyBorder="1" applyAlignment="1" applyProtection="1">
      <alignment horizontal="left"/>
    </xf>
    <xf numFmtId="0" fontId="3" fillId="0" borderId="10" xfId="0" applyFont="1" applyBorder="1" applyAlignment="1" applyProtection="1">
      <alignment horizontal="left"/>
    </xf>
    <xf numFmtId="0" fontId="3" fillId="0" borderId="11" xfId="0" applyFont="1" applyBorder="1" applyAlignment="1" applyProtection="1">
      <alignment horizontal="left"/>
    </xf>
    <xf numFmtId="0" fontId="3" fillId="0" borderId="0" xfId="0" applyFont="1" applyAlignment="1" applyProtection="1">
      <alignment horizontal="center"/>
    </xf>
    <xf numFmtId="0" fontId="3" fillId="0" borderId="1"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0" fillId="0" borderId="4" xfId="0" applyBorder="1" applyAlignment="1" applyProtection="1">
      <alignment horizontal="left"/>
      <protection locked="0"/>
    </xf>
    <xf numFmtId="0" fontId="3" fillId="0" borderId="4" xfId="0" applyFont="1" applyBorder="1" applyAlignment="1" applyProtection="1">
      <alignment horizontal="left"/>
    </xf>
    <xf numFmtId="0" fontId="0" fillId="0" borderId="8" xfId="0" applyBorder="1" applyAlignment="1" applyProtection="1">
      <alignment horizontal="center" vertical="center"/>
      <protection locked="0"/>
    </xf>
    <xf numFmtId="0" fontId="11" fillId="0" borderId="4" xfId="0" applyFont="1" applyBorder="1" applyAlignment="1" applyProtection="1">
      <alignment horizontal="left" vertical="center"/>
      <protection locked="0"/>
    </xf>
    <xf numFmtId="0" fontId="0" fillId="0" borderId="4" xfId="0" applyBorder="1" applyAlignment="1" applyProtection="1">
      <alignment horizontal="center" vertical="center" wrapText="1"/>
      <protection locked="0"/>
    </xf>
    <xf numFmtId="10" fontId="0" fillId="0" borderId="4" xfId="0" applyNumberFormat="1" applyBorder="1" applyAlignment="1" applyProtection="1">
      <alignment horizontal="center" vertical="center"/>
      <protection locked="0"/>
    </xf>
    <xf numFmtId="43" fontId="2" fillId="4" borderId="4" xfId="2" applyFont="1" applyFill="1" applyBorder="1" applyAlignment="1" applyProtection="1">
      <alignment horizontal="center" vertical="center"/>
      <protection locked="0"/>
    </xf>
    <xf numFmtId="0" fontId="0" fillId="0" borderId="0" xfId="0" applyProtection="1">
      <protection locked="0"/>
    </xf>
    <xf numFmtId="9" fontId="0" fillId="0" borderId="4" xfId="0" applyNumberFormat="1" applyBorder="1" applyAlignment="1" applyProtection="1">
      <alignment horizontal="center" vertical="center"/>
      <protection locked="0"/>
    </xf>
  </cellXfs>
  <cellStyles count="5">
    <cellStyle name="Millares" xfId="2" builtinId="3"/>
    <cellStyle name="Millares [0]" xfId="1" builtinId="6"/>
    <cellStyle name="Millares_PRESUPUESTO DE OBRA 6 PISO TORRE C" xfId="3" xr:uid="{00000000-0005-0000-0000-000002000000}"/>
    <cellStyle name="Normal" xfId="0" builtinId="0"/>
    <cellStyle name="Normal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165847</xdr:colOff>
      <xdr:row>0</xdr:row>
      <xdr:rowOff>63500</xdr:rowOff>
    </xdr:from>
    <xdr:to>
      <xdr:col>3</xdr:col>
      <xdr:colOff>654413</xdr:colOff>
      <xdr:row>0</xdr:row>
      <xdr:rowOff>381000</xdr:rowOff>
    </xdr:to>
    <xdr:pic>
      <xdr:nvPicPr>
        <xdr:cNvPr id="2" name="1 Imagen" descr="logocolor.png">
          <a:extLst>
            <a:ext uri="{FF2B5EF4-FFF2-40B4-BE49-F238E27FC236}">
              <a16:creationId xmlns:a16="http://schemas.microsoft.com/office/drawing/2014/main" id="{05130100-D8ED-B243-9D1B-A7B97D606C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49053" y="63500"/>
          <a:ext cx="488566" cy="317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8"/>
  <sheetViews>
    <sheetView tabSelected="1" view="pageBreakPreview" zoomScaleNormal="100" zoomScaleSheetLayoutView="100" workbookViewId="0">
      <selection activeCell="E27" sqref="E27"/>
    </sheetView>
  </sheetViews>
  <sheetFormatPr baseColWidth="10" defaultColWidth="10.875" defaultRowHeight="15.75" x14ac:dyDescent="0.25"/>
  <cols>
    <col min="1" max="1" width="13.375" style="6" customWidth="1"/>
    <col min="2" max="2" width="7.5" style="6" customWidth="1"/>
    <col min="3" max="3" width="51.875" style="6" customWidth="1"/>
    <col min="4" max="4" width="14" style="6" bestFit="1" customWidth="1"/>
    <col min="5" max="5" width="10.875" style="6"/>
    <col min="6" max="6" width="21" style="6" customWidth="1"/>
    <col min="7" max="7" width="21.375" style="6" customWidth="1"/>
    <col min="8" max="16384" width="10.875" style="6"/>
  </cols>
  <sheetData>
    <row r="1" spans="1:7" ht="32.1" customHeight="1" x14ac:dyDescent="0.25"/>
    <row r="2" spans="1:7" ht="18.95" customHeight="1" x14ac:dyDescent="0.25">
      <c r="A2" s="79" t="s">
        <v>0</v>
      </c>
      <c r="B2" s="79"/>
      <c r="C2" s="79"/>
      <c r="D2" s="79"/>
      <c r="E2" s="79"/>
      <c r="F2" s="79"/>
      <c r="G2" s="79"/>
    </row>
    <row r="3" spans="1:7" ht="18.95" customHeight="1" x14ac:dyDescent="0.25">
      <c r="A3" s="79" t="s">
        <v>69</v>
      </c>
      <c r="B3" s="79"/>
      <c r="C3" s="79"/>
      <c r="D3" s="79"/>
      <c r="E3" s="79"/>
      <c r="F3" s="79"/>
      <c r="G3" s="79"/>
    </row>
    <row r="4" spans="1:7" ht="18.95" customHeight="1" x14ac:dyDescent="0.25">
      <c r="A4" s="79" t="s">
        <v>13</v>
      </c>
      <c r="B4" s="79"/>
      <c r="C4" s="79"/>
      <c r="D4" s="79"/>
      <c r="E4" s="79"/>
      <c r="F4" s="79"/>
      <c r="G4" s="79"/>
    </row>
    <row r="5" spans="1:7" ht="10.5" customHeight="1" thickBot="1" x14ac:dyDescent="0.3">
      <c r="A5" s="1"/>
      <c r="B5" s="1"/>
      <c r="C5" s="1"/>
      <c r="D5" s="1"/>
      <c r="E5" s="1"/>
      <c r="F5" s="1"/>
      <c r="G5" s="1"/>
    </row>
    <row r="6" spans="1:7" ht="34.5" customHeight="1" thickBot="1" x14ac:dyDescent="0.3">
      <c r="A6" s="80" t="s">
        <v>16</v>
      </c>
      <c r="B6" s="81"/>
      <c r="C6" s="81"/>
      <c r="D6" s="81"/>
      <c r="E6" s="81"/>
      <c r="F6" s="81"/>
      <c r="G6" s="82"/>
    </row>
    <row r="7" spans="1:7" ht="9" customHeight="1" x14ac:dyDescent="0.25"/>
    <row r="8" spans="1:7" ht="18.95" customHeight="1" x14ac:dyDescent="0.25">
      <c r="A8" s="84" t="s">
        <v>6</v>
      </c>
      <c r="B8" s="84"/>
      <c r="C8" s="84"/>
      <c r="D8" s="83"/>
      <c r="E8" s="83"/>
      <c r="F8" s="83"/>
      <c r="G8" s="83"/>
    </row>
    <row r="9" spans="1:7" ht="18.95" customHeight="1" x14ac:dyDescent="0.25">
      <c r="A9" s="84" t="s">
        <v>7</v>
      </c>
      <c r="B9" s="84"/>
      <c r="C9" s="84"/>
      <c r="D9" s="83"/>
      <c r="E9" s="83"/>
      <c r="F9" s="83"/>
      <c r="G9" s="83"/>
    </row>
    <row r="10" spans="1:7" ht="18.95" customHeight="1" x14ac:dyDescent="0.25">
      <c r="A10" s="84" t="s">
        <v>8</v>
      </c>
      <c r="B10" s="84"/>
      <c r="C10" s="84"/>
      <c r="D10" s="83"/>
      <c r="E10" s="83"/>
      <c r="F10" s="83"/>
      <c r="G10" s="83"/>
    </row>
    <row r="11" spans="1:7" ht="18.95" customHeight="1" x14ac:dyDescent="0.25">
      <c r="A11" s="84" t="s">
        <v>9</v>
      </c>
      <c r="B11" s="84"/>
      <c r="C11" s="84"/>
      <c r="D11" s="83"/>
      <c r="E11" s="83"/>
      <c r="F11" s="83"/>
      <c r="G11" s="83"/>
    </row>
    <row r="12" spans="1:7" ht="18.95" customHeight="1" x14ac:dyDescent="0.25">
      <c r="A12" s="84" t="s">
        <v>10</v>
      </c>
      <c r="B12" s="84"/>
      <c r="C12" s="84"/>
      <c r="D12" s="83"/>
      <c r="E12" s="83"/>
      <c r="F12" s="83"/>
      <c r="G12" s="83"/>
    </row>
    <row r="13" spans="1:7" s="1" customFormat="1" ht="18.95" customHeight="1" thickBot="1" x14ac:dyDescent="0.3">
      <c r="C13" s="6"/>
    </row>
    <row r="14" spans="1:7" x14ac:dyDescent="0.25">
      <c r="A14" s="20" t="s">
        <v>19</v>
      </c>
      <c r="B14" s="2" t="s">
        <v>1</v>
      </c>
      <c r="C14" s="3" t="s">
        <v>35</v>
      </c>
      <c r="D14" s="3" t="s">
        <v>5</v>
      </c>
      <c r="E14" s="3" t="s">
        <v>2</v>
      </c>
      <c r="F14" s="4" t="s">
        <v>17</v>
      </c>
      <c r="G14" s="7" t="s">
        <v>18</v>
      </c>
    </row>
    <row r="15" spans="1:7" ht="81.75" customHeight="1" x14ac:dyDescent="0.25">
      <c r="A15" s="68" t="s">
        <v>36</v>
      </c>
      <c r="B15" s="5" t="s">
        <v>25</v>
      </c>
      <c r="C15" s="50" t="s">
        <v>20</v>
      </c>
      <c r="D15" s="22" t="s">
        <v>32</v>
      </c>
      <c r="E15" s="21">
        <v>2</v>
      </c>
      <c r="F15" s="47"/>
      <c r="G15" s="46">
        <f>+ROUND(E15*F15,2)</f>
        <v>0</v>
      </c>
    </row>
    <row r="16" spans="1:7" ht="71.25" x14ac:dyDescent="0.25">
      <c r="A16" s="69"/>
      <c r="B16" s="5" t="s">
        <v>26</v>
      </c>
      <c r="C16" s="50" t="s">
        <v>21</v>
      </c>
      <c r="D16" s="22" t="s">
        <v>32</v>
      </c>
      <c r="E16" s="21">
        <v>4</v>
      </c>
      <c r="F16" s="47"/>
      <c r="G16" s="46">
        <f t="shared" ref="G16:G24" si="0">+ROUND(E16*F16,2)</f>
        <v>0</v>
      </c>
    </row>
    <row r="17" spans="1:7" ht="127.5" customHeight="1" x14ac:dyDescent="0.25">
      <c r="A17" s="69"/>
      <c r="B17" s="5" t="s">
        <v>27</v>
      </c>
      <c r="C17" s="51" t="s">
        <v>22</v>
      </c>
      <c r="D17" s="22" t="s">
        <v>32</v>
      </c>
      <c r="E17" s="21">
        <v>2</v>
      </c>
      <c r="F17" s="47"/>
      <c r="G17" s="46">
        <f t="shared" si="0"/>
        <v>0</v>
      </c>
    </row>
    <row r="18" spans="1:7" ht="57" x14ac:dyDescent="0.25">
      <c r="A18" s="69"/>
      <c r="B18" s="5" t="s">
        <v>28</v>
      </c>
      <c r="C18" s="51" t="s">
        <v>67</v>
      </c>
      <c r="D18" s="22" t="s">
        <v>32</v>
      </c>
      <c r="E18" s="21">
        <v>2</v>
      </c>
      <c r="F18" s="47"/>
      <c r="G18" s="46">
        <f t="shared" si="0"/>
        <v>0</v>
      </c>
    </row>
    <row r="19" spans="1:7" ht="99.75" x14ac:dyDescent="0.25">
      <c r="A19" s="69"/>
      <c r="B19" s="5" t="s">
        <v>29</v>
      </c>
      <c r="C19" s="51" t="s">
        <v>23</v>
      </c>
      <c r="D19" s="22" t="s">
        <v>32</v>
      </c>
      <c r="E19" s="21">
        <v>1</v>
      </c>
      <c r="F19" s="47"/>
      <c r="G19" s="46">
        <f t="shared" si="0"/>
        <v>0</v>
      </c>
    </row>
    <row r="20" spans="1:7" ht="85.5" x14ac:dyDescent="0.25">
      <c r="A20" s="69"/>
      <c r="B20" s="5" t="s">
        <v>30</v>
      </c>
      <c r="C20" s="51" t="s">
        <v>68</v>
      </c>
      <c r="D20" s="22" t="s">
        <v>33</v>
      </c>
      <c r="E20" s="21">
        <v>1</v>
      </c>
      <c r="F20" s="47"/>
      <c r="G20" s="46">
        <f t="shared" si="0"/>
        <v>0</v>
      </c>
    </row>
    <row r="21" spans="1:7" ht="42.75" x14ac:dyDescent="0.25">
      <c r="A21" s="70"/>
      <c r="B21" s="5" t="s">
        <v>31</v>
      </c>
      <c r="C21" s="51" t="s">
        <v>24</v>
      </c>
      <c r="D21" s="24" t="s">
        <v>33</v>
      </c>
      <c r="E21" s="21">
        <v>5</v>
      </c>
      <c r="F21" s="47"/>
      <c r="G21" s="46">
        <f t="shared" si="0"/>
        <v>0</v>
      </c>
    </row>
    <row r="22" spans="1:7" ht="84.75" customHeight="1" x14ac:dyDescent="0.25">
      <c r="A22" s="25" t="s">
        <v>37</v>
      </c>
      <c r="B22" s="26" t="s">
        <v>38</v>
      </c>
      <c r="C22" s="52" t="s">
        <v>34</v>
      </c>
      <c r="D22" s="22" t="s">
        <v>33</v>
      </c>
      <c r="E22" s="11">
        <v>125</v>
      </c>
      <c r="F22" s="47"/>
      <c r="G22" s="46">
        <f t="shared" si="0"/>
        <v>0</v>
      </c>
    </row>
    <row r="23" spans="1:7" ht="90" customHeight="1" x14ac:dyDescent="0.25">
      <c r="A23" s="12" t="s">
        <v>39</v>
      </c>
      <c r="B23" s="5" t="s">
        <v>42</v>
      </c>
      <c r="C23" s="52" t="s">
        <v>40</v>
      </c>
      <c r="D23" s="22" t="s">
        <v>33</v>
      </c>
      <c r="E23" s="11">
        <v>1.5</v>
      </c>
      <c r="F23" s="47"/>
      <c r="G23" s="46">
        <f t="shared" si="0"/>
        <v>0</v>
      </c>
    </row>
    <row r="24" spans="1:7" ht="87.75" customHeight="1" x14ac:dyDescent="0.25">
      <c r="A24" s="13" t="s">
        <v>41</v>
      </c>
      <c r="B24" s="5" t="s">
        <v>43</v>
      </c>
      <c r="C24" s="52" t="s">
        <v>44</v>
      </c>
      <c r="D24" s="22" t="s">
        <v>32</v>
      </c>
      <c r="E24" s="11">
        <v>2</v>
      </c>
      <c r="F24" s="47"/>
      <c r="G24" s="46">
        <f t="shared" si="0"/>
        <v>0</v>
      </c>
    </row>
    <row r="25" spans="1:7" x14ac:dyDescent="0.25">
      <c r="A25" s="27"/>
      <c r="B25" s="28"/>
      <c r="C25" s="29" t="s">
        <v>45</v>
      </c>
      <c r="D25" s="28"/>
      <c r="E25" s="30"/>
      <c r="F25" s="15"/>
      <c r="G25" s="31">
        <f>SUM(G15:G24)</f>
        <v>0</v>
      </c>
    </row>
    <row r="26" spans="1:7" s="90" customFormat="1" x14ac:dyDescent="0.25">
      <c r="A26" s="85"/>
      <c r="B26" s="85"/>
      <c r="C26" s="86" t="s">
        <v>46</v>
      </c>
      <c r="D26" s="87"/>
      <c r="E26" s="88">
        <v>0</v>
      </c>
      <c r="F26" s="47"/>
      <c r="G26" s="89">
        <f>+ROUND(F26,2)</f>
        <v>0</v>
      </c>
    </row>
    <row r="27" spans="1:7" s="90" customFormat="1" x14ac:dyDescent="0.25">
      <c r="A27" s="85"/>
      <c r="B27" s="85"/>
      <c r="C27" s="86" t="s">
        <v>47</v>
      </c>
      <c r="D27" s="87"/>
      <c r="E27" s="88">
        <v>0</v>
      </c>
      <c r="F27" s="47"/>
      <c r="G27" s="89">
        <f t="shared" ref="G27:G29" si="1">+ROUND(F27,2)</f>
        <v>0</v>
      </c>
    </row>
    <row r="28" spans="1:7" s="90" customFormat="1" x14ac:dyDescent="0.25">
      <c r="A28" s="85"/>
      <c r="B28" s="85"/>
      <c r="C28" s="86" t="s">
        <v>48</v>
      </c>
      <c r="D28" s="87"/>
      <c r="E28" s="88">
        <v>0</v>
      </c>
      <c r="F28" s="47"/>
      <c r="G28" s="89">
        <f t="shared" si="1"/>
        <v>0</v>
      </c>
    </row>
    <row r="29" spans="1:7" s="90" customFormat="1" x14ac:dyDescent="0.25">
      <c r="A29" s="85"/>
      <c r="B29" s="85"/>
      <c r="C29" s="86" t="s">
        <v>49</v>
      </c>
      <c r="D29" s="87"/>
      <c r="E29" s="91">
        <v>0.19</v>
      </c>
      <c r="F29" s="47"/>
      <c r="G29" s="89">
        <f t="shared" si="1"/>
        <v>0</v>
      </c>
    </row>
    <row r="30" spans="1:7" x14ac:dyDescent="0.25">
      <c r="A30" s="27"/>
      <c r="B30" s="33"/>
      <c r="C30" s="34" t="s">
        <v>66</v>
      </c>
      <c r="D30" s="16"/>
      <c r="E30" s="17"/>
      <c r="F30" s="15"/>
      <c r="G30" s="31">
        <f>+SUM(G26:G29)</f>
        <v>0</v>
      </c>
    </row>
    <row r="31" spans="1:7" x14ac:dyDescent="0.25">
      <c r="A31" s="27"/>
      <c r="B31" s="33"/>
      <c r="C31" s="35" t="s">
        <v>50</v>
      </c>
      <c r="D31" s="16"/>
      <c r="E31" s="17"/>
      <c r="F31" s="15"/>
      <c r="G31" s="31">
        <f>+G30+G25</f>
        <v>0</v>
      </c>
    </row>
    <row r="32" spans="1:7" ht="71.25" x14ac:dyDescent="0.25">
      <c r="A32" s="71" t="s">
        <v>51</v>
      </c>
      <c r="B32" s="36" t="s">
        <v>57</v>
      </c>
      <c r="C32" s="60" t="s">
        <v>52</v>
      </c>
      <c r="D32" s="37" t="s">
        <v>32</v>
      </c>
      <c r="E32" s="38">
        <v>2</v>
      </c>
      <c r="F32" s="48"/>
      <c r="G32" s="46">
        <f t="shared" ref="G32:G35" si="2">+ROUND(E32*F32,2)</f>
        <v>0</v>
      </c>
    </row>
    <row r="33" spans="1:7" ht="99.75" x14ac:dyDescent="0.25">
      <c r="A33" s="72"/>
      <c r="B33" s="39" t="s">
        <v>58</v>
      </c>
      <c r="C33" s="61" t="s">
        <v>53</v>
      </c>
      <c r="D33" s="40" t="s">
        <v>32</v>
      </c>
      <c r="E33" s="41">
        <v>2</v>
      </c>
      <c r="F33" s="47"/>
      <c r="G33" s="46">
        <f t="shared" si="2"/>
        <v>0</v>
      </c>
    </row>
    <row r="34" spans="1:7" ht="57" x14ac:dyDescent="0.25">
      <c r="A34" s="72"/>
      <c r="B34" s="39" t="s">
        <v>59</v>
      </c>
      <c r="C34" s="60" t="s">
        <v>54</v>
      </c>
      <c r="D34" s="40" t="s">
        <v>32</v>
      </c>
      <c r="E34" s="41">
        <v>1</v>
      </c>
      <c r="F34" s="47"/>
      <c r="G34" s="46">
        <f t="shared" si="2"/>
        <v>0</v>
      </c>
    </row>
    <row r="35" spans="1:7" ht="71.25" x14ac:dyDescent="0.25">
      <c r="A35" s="72"/>
      <c r="B35" s="42" t="s">
        <v>60</v>
      </c>
      <c r="C35" s="59" t="s">
        <v>55</v>
      </c>
      <c r="D35" s="43" t="s">
        <v>56</v>
      </c>
      <c r="E35" s="44">
        <v>1</v>
      </c>
      <c r="F35" s="49"/>
      <c r="G35" s="46">
        <f t="shared" si="2"/>
        <v>0</v>
      </c>
    </row>
    <row r="36" spans="1:7" x14ac:dyDescent="0.25">
      <c r="A36" s="19"/>
      <c r="B36" s="18"/>
      <c r="C36" s="45" t="s">
        <v>62</v>
      </c>
      <c r="D36" s="16"/>
      <c r="E36" s="17"/>
      <c r="F36" s="15"/>
      <c r="G36" s="31">
        <f>SUM(G32:G35)</f>
        <v>0</v>
      </c>
    </row>
    <row r="37" spans="1:7" x14ac:dyDescent="0.25">
      <c r="A37" s="5"/>
      <c r="B37" s="5"/>
      <c r="C37" s="32" t="s">
        <v>61</v>
      </c>
      <c r="D37" s="10"/>
      <c r="E37" s="14">
        <v>0.19</v>
      </c>
      <c r="F37" s="47">
        <f>+G36*E37</f>
        <v>0</v>
      </c>
      <c r="G37" s="23">
        <f>+ROUND(F37,2)</f>
        <v>0</v>
      </c>
    </row>
    <row r="38" spans="1:7" x14ac:dyDescent="0.25">
      <c r="A38" s="18"/>
      <c r="B38" s="18"/>
      <c r="C38" s="45" t="s">
        <v>63</v>
      </c>
      <c r="D38" s="16"/>
      <c r="E38" s="17"/>
      <c r="F38" s="15"/>
      <c r="G38" s="31">
        <f>SUM(G36:G37)</f>
        <v>0</v>
      </c>
    </row>
    <row r="39" spans="1:7" ht="16.5" thickBot="1" x14ac:dyDescent="0.3">
      <c r="A39" s="53"/>
      <c r="B39" s="53"/>
      <c r="C39" s="54" t="s">
        <v>64</v>
      </c>
      <c r="D39" s="55"/>
      <c r="E39" s="56"/>
      <c r="F39" s="57"/>
      <c r="G39" s="58">
        <f>+G38+G31</f>
        <v>0</v>
      </c>
    </row>
    <row r="40" spans="1:7" ht="12.75" customHeight="1" thickBot="1" x14ac:dyDescent="0.3">
      <c r="A40" s="73"/>
      <c r="B40" s="74"/>
      <c r="C40" s="74"/>
      <c r="D40" s="74"/>
      <c r="E40" s="74"/>
      <c r="F40" s="74"/>
      <c r="G40" s="75"/>
    </row>
    <row r="41" spans="1:7" ht="16.5" thickBot="1" x14ac:dyDescent="0.3"/>
    <row r="42" spans="1:7" x14ac:dyDescent="0.25">
      <c r="A42" s="76" t="s">
        <v>3</v>
      </c>
      <c r="B42" s="77"/>
      <c r="C42" s="77"/>
      <c r="D42" s="77"/>
      <c r="E42" s="77"/>
      <c r="F42" s="77"/>
      <c r="G42" s="78"/>
    </row>
    <row r="43" spans="1:7" ht="32.25" customHeight="1" x14ac:dyDescent="0.25">
      <c r="A43" s="8">
        <v>1</v>
      </c>
      <c r="B43" s="62" t="s">
        <v>15</v>
      </c>
      <c r="C43" s="63"/>
      <c r="D43" s="63"/>
      <c r="E43" s="63"/>
      <c r="F43" s="63"/>
      <c r="G43" s="64"/>
    </row>
    <row r="44" spans="1:7" ht="32.1" customHeight="1" x14ac:dyDescent="0.25">
      <c r="A44" s="8">
        <v>2</v>
      </c>
      <c r="B44" s="62" t="s">
        <v>4</v>
      </c>
      <c r="C44" s="63"/>
      <c r="D44" s="63"/>
      <c r="E44" s="63"/>
      <c r="F44" s="63"/>
      <c r="G44" s="64"/>
    </row>
    <row r="45" spans="1:7" ht="16.5" customHeight="1" x14ac:dyDescent="0.25">
      <c r="A45" s="8">
        <v>3</v>
      </c>
      <c r="B45" s="62" t="s">
        <v>14</v>
      </c>
      <c r="C45" s="63"/>
      <c r="D45" s="63"/>
      <c r="E45" s="63"/>
      <c r="F45" s="63"/>
      <c r="G45" s="64"/>
    </row>
    <row r="46" spans="1:7" ht="30.75" customHeight="1" x14ac:dyDescent="0.25">
      <c r="A46" s="8">
        <v>4</v>
      </c>
      <c r="B46" s="62" t="s">
        <v>65</v>
      </c>
      <c r="C46" s="63"/>
      <c r="D46" s="63"/>
      <c r="E46" s="63"/>
      <c r="F46" s="63"/>
      <c r="G46" s="64"/>
    </row>
    <row r="47" spans="1:7" ht="94.5" customHeight="1" x14ac:dyDescent="0.25">
      <c r="A47" s="8">
        <v>5</v>
      </c>
      <c r="B47" s="62" t="s">
        <v>11</v>
      </c>
      <c r="C47" s="63"/>
      <c r="D47" s="63"/>
      <c r="E47" s="63"/>
      <c r="F47" s="63"/>
      <c r="G47" s="64"/>
    </row>
    <row r="48" spans="1:7" ht="21.75" customHeight="1" thickBot="1" x14ac:dyDescent="0.3">
      <c r="A48" s="9">
        <v>6</v>
      </c>
      <c r="B48" s="65" t="s">
        <v>12</v>
      </c>
      <c r="C48" s="66"/>
      <c r="D48" s="66"/>
      <c r="E48" s="66"/>
      <c r="F48" s="66"/>
      <c r="G48" s="67"/>
    </row>
  </sheetData>
  <sheetProtection algorithmName="SHA-512" hashValue="J29Hhoux1DS0Lwfq9wmBDaYm1o0L6qBqTtKWFKdH0Ub1JFiK9zmSuHJzb3xu2FEe3613kRJo2+qAP2hbo50p9Q==" saltValue="aL0vz8/nUaJEPYK53wuABg==" spinCount="100000" sheet="1" objects="1" scenarios="1"/>
  <mergeCells count="24">
    <mergeCell ref="D9:G9"/>
    <mergeCell ref="A12:C12"/>
    <mergeCell ref="D11:G11"/>
    <mergeCell ref="D12:G12"/>
    <mergeCell ref="D10:G10"/>
    <mergeCell ref="A9:C9"/>
    <mergeCell ref="A10:C10"/>
    <mergeCell ref="A11:C11"/>
    <mergeCell ref="A3:G3"/>
    <mergeCell ref="A2:G2"/>
    <mergeCell ref="A4:G4"/>
    <mergeCell ref="A6:G6"/>
    <mergeCell ref="D8:G8"/>
    <mergeCell ref="A8:C8"/>
    <mergeCell ref="B46:G46"/>
    <mergeCell ref="B47:G47"/>
    <mergeCell ref="B48:G48"/>
    <mergeCell ref="A15:A21"/>
    <mergeCell ref="A32:A35"/>
    <mergeCell ref="B43:G43"/>
    <mergeCell ref="A40:G40"/>
    <mergeCell ref="A42:G42"/>
    <mergeCell ref="B44:G44"/>
    <mergeCell ref="B45:G45"/>
  </mergeCells>
  <pageMargins left="0.7" right="0.7" top="0.75" bottom="0.75" header="0.3" footer="0.3"/>
  <pageSetup scale="3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 1</vt:lpstr>
      <vt:lpstr>'HOJA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Jose Fernando Sanchez Rodriguez</cp:lastModifiedBy>
  <dcterms:created xsi:type="dcterms:W3CDTF">2022-10-22T20:36:49Z</dcterms:created>
  <dcterms:modified xsi:type="dcterms:W3CDTF">2023-10-17T18:34:57Z</dcterms:modified>
</cp:coreProperties>
</file>