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Users\cdperezm1\Desktop\IDU-CMA-SGDU-036-2019\"/>
    </mc:Choice>
  </mc:AlternateContent>
  <bookViews>
    <workbookView xWindow="0" yWindow="0" windowWidth="28800" windowHeight="12435"/>
  </bookViews>
  <sheets>
    <sheet name="FORMULARIO 1 - PRESUPUESTO OFIC" sheetId="2" r:id="rId1"/>
  </sheets>
  <definedNames>
    <definedName name="_xlnm.Print_Area" localSheetId="0">'FORMULARIO 1 - PRESUPUESTO OFIC'!$A$1:$G$65</definedName>
  </definedNames>
  <calcPr calcId="152511"/>
</workbook>
</file>

<file path=xl/calcChain.xml><?xml version="1.0" encoding="utf-8"?>
<calcChain xmlns="http://schemas.openxmlformats.org/spreadsheetml/2006/main">
  <c r="F49" i="2" l="1"/>
  <c r="G49" i="2"/>
  <c r="F50" i="2"/>
  <c r="G50" i="2"/>
  <c r="F56" i="2" l="1"/>
  <c r="F55" i="2"/>
  <c r="F54" i="2"/>
  <c r="F53" i="2"/>
  <c r="F51" i="2"/>
  <c r="F48" i="2"/>
  <c r="F47" i="2"/>
  <c r="F46" i="2"/>
  <c r="F45" i="2"/>
  <c r="F44" i="2"/>
  <c r="F43" i="2"/>
  <c r="F42" i="2"/>
  <c r="F41" i="2"/>
  <c r="F40" i="2"/>
  <c r="F39" i="2"/>
  <c r="F38" i="2"/>
  <c r="F37" i="2"/>
  <c r="F36" i="2"/>
  <c r="F34" i="2"/>
  <c r="F33" i="2"/>
  <c r="F32" i="2"/>
  <c r="F31" i="2"/>
  <c r="F30" i="2"/>
  <c r="F29" i="2"/>
  <c r="F28" i="2"/>
  <c r="F27" i="2"/>
  <c r="F26" i="2"/>
  <c r="F25" i="2"/>
  <c r="F24" i="2"/>
  <c r="G56" i="2" l="1"/>
  <c r="G55" i="2"/>
  <c r="G54" i="2"/>
  <c r="G53" i="2"/>
  <c r="G51" i="2"/>
  <c r="G48" i="2"/>
  <c r="G47" i="2"/>
  <c r="G46" i="2"/>
  <c r="G45" i="2"/>
  <c r="G44" i="2"/>
  <c r="G43" i="2"/>
  <c r="G42" i="2"/>
  <c r="G41" i="2"/>
  <c r="G40" i="2"/>
  <c r="G39" i="2"/>
  <c r="G38" i="2"/>
  <c r="G37" i="2"/>
  <c r="G36" i="2"/>
  <c r="G34" i="2"/>
  <c r="G33" i="2"/>
  <c r="G32" i="2"/>
  <c r="G31" i="2"/>
  <c r="G30" i="2"/>
  <c r="G29" i="2"/>
  <c r="G28" i="2"/>
  <c r="G27" i="2"/>
  <c r="G26" i="2"/>
  <c r="G25" i="2"/>
  <c r="G24" i="2"/>
</calcChain>
</file>

<file path=xl/sharedStrings.xml><?xml version="1.0" encoding="utf-8"?>
<sst xmlns="http://schemas.openxmlformats.org/spreadsheetml/2006/main" count="124" uniqueCount="90">
  <si>
    <t>ÍTEM</t>
  </si>
  <si>
    <t>VALORES OFICIALES PARA LOS ITEMS A PAGAR POR PRECIOS UNITARIOS PARA LOS ENSAYOS DE LABORATORIO</t>
  </si>
  <si>
    <t>DESCRIPCIÓN</t>
  </si>
  <si>
    <t>UNIDAD</t>
  </si>
  <si>
    <t>FORMULARIO 1 - PRESUPUESTO OFICIAL</t>
  </si>
  <si>
    <t xml:space="preserve">ESTUDIOS DE SUELOS Y RECOMENDACIONES GEOTÉCNICAS PARA LA FACTIBILIDAD TÉCNICA DE PROYECTOS A CARGO DEL INSTITUTO DE DESARROLLO URBANO EN LA CIUDAD DE BOGOTÁ D.C. </t>
  </si>
  <si>
    <t>PAVIMENTOS</t>
  </si>
  <si>
    <t>APIQUE MANUAL HASTA 2 M DE 1.5 M X 1.5 M - RELLENO Y ADECUACIÓN DEL SITIO - INCLUYE TRANSPORTE</t>
  </si>
  <si>
    <t>ANALISIS GRANULOMETRICO  DE LOS AGREGADOS GRUESO Y FINO</t>
  </si>
  <si>
    <t>DETERMINACIÓN LÍMITE LÍQUIDO, LÍMITE PLÁSTICO E ÍNDICE DE PLASTICIDAD DE SUELOS</t>
  </si>
  <si>
    <t>DETERMINACIÓN EN EL LABORATORIO DEL CONTENIDO DE AGUA (HUMEDAD) DE MUESTRAS DE SUELO, ROCA Y MEZCLAS DE SUELO - AGREGADO</t>
  </si>
  <si>
    <t>CBR SOBRE MUESTRA INALTERADA (SUELOS COHESIVOS)</t>
  </si>
  <si>
    <t>CBR DE SUELOS COMPACTADOS EN EL LABORATORIO (SUELOS GRANULARES)</t>
  </si>
  <si>
    <t>DETERMINACIÓN DEL CONTENIDO ORGÁNICO DE UN SUELO MEDIANTE EL ENSAYO DE PÉRDIDA POR IGNICIÓN</t>
  </si>
  <si>
    <t>MÓDULO RESILIENTE DE SUELOS Y AGREGADOS</t>
  </si>
  <si>
    <t>DETERMINACIÓN DE LOS FACTORES DE CONTRACCIÓN DE LOS SUELOS</t>
  </si>
  <si>
    <t>GEOTECNIA</t>
  </si>
  <si>
    <t>PERFORACIÓN MECÁNICA POR PERCUSIÓN Y LAVADO EN SUELO DURO DE 0 a 10m. Incl descrip visual de estratos encontrados, lecturas de campo, tipo y profundidad muestras recuperadas y datos nivel freático</t>
  </si>
  <si>
    <t>PERFORACIÓN MECÁNICA POR PERCUSIÓN Y LAVADO EN SUELO BLANDO DE 0 a 10m. Incl descrip visual de estratos encontrados,lecturas de campo,tipo y prof. muestras recuperadas,datos nivel freático,SPT,Veleta</t>
  </si>
  <si>
    <t>PERFORACIÓN MECÁNICA POR ROTACIÓN EN COLUVIÓN/ALUVIÓN DE 0 a 10m. Incl recuperación continua muestras,descrip visual estrat encontrados,lecturas de campo,tipo y prof muestras recuperadas,SPT,Veleta</t>
  </si>
  <si>
    <t>PERFORACIÓN MECÁNICA POR PERCUSIÓN Y LAVADO EN SUELO BLANDO DE 0 a 30m. Incl descrip visual de estratos encontrados,lecturas de campo,tipo y prof. muestras recuperadas,datos nivel freático,SPT,Veleta</t>
  </si>
  <si>
    <t>PERFORACIÓN MECÁNICA POR ROTACIÓN EN COLUVIÓN/ALUVIÓN DE 0 a 30m. Incl recuperación continua muestras,descrip visual estrat encontrados,lecturas de campo,tipo y prof muestras recuperadas,SPT,Veleta</t>
  </si>
  <si>
    <t>DETERMINACIÓN DE LOS TAMAÑOS DE LAS PARTÍCULAS DE LOS SUELOS (GRANULOMETRÍA  POR TAMIZADO E HIDROMETRÍA)</t>
  </si>
  <si>
    <t>CONSOLIDACIÓN UNIDIMENSIONAL DE SUELOS - MÉTODO A (LENTA)</t>
  </si>
  <si>
    <t>COMPRESIÓN INCONFINADA EN MUESTRAS DE SUELO</t>
  </si>
  <si>
    <t>CORTE DIRECTO EN CONDICIÓN UU, NO CONSOLIDADA - NO DRENADA (3 PUNTOS)</t>
  </si>
  <si>
    <t>CORTE DIRECTO EN CONDICIÓN CU, CONSOLIDADA - NO DRENADA (3 PUNTOS)</t>
  </si>
  <si>
    <t>DETERMINACIÓN DE LA DENSIDAD (PESO UNITARIO) DE MUESTRAS DE SUELO.</t>
  </si>
  <si>
    <t>PAGOS SDA</t>
  </si>
  <si>
    <t>VALOR IVP POR TALA DE INDIVIDUOS VEGETALES NO INCLUIDOS EN EL MANUAL DE SILVICULTURA URBANA CON ALTURA &lt; 5m SEGUN RESOLUCION 7132 DEL 30/12/2011 DE LA SDA</t>
  </si>
  <si>
    <t>ACTUALIZACION DE SISTEMA DE GESTION DEL ARBOLADO URBANO UBICADO EN TERRENO. SIGAU POR ARBOL PARA TALA, BLOQUEO Y TRASLADO</t>
  </si>
  <si>
    <t>EVALUACION PARA TRATAMIENTOS A LA VEGETACION DE LA SDA . CANTIDAD 50 - 99 ARBOLES (SEGUN RESOLUCION SDA No. 5589 DEL 30/09/11)</t>
  </si>
  <si>
    <t>SEGUIMIENTO PARA TRATAMIENTOS A LA VEGETACION DE LA . CANTIDAD 50 - 99 ARBOLES (SEGUN RESOLUCION SDA No. 5589 DEL 30/09/2011)</t>
  </si>
  <si>
    <t>UN</t>
  </si>
  <si>
    <t>Pto.3R</t>
  </si>
  <si>
    <t>ML</t>
  </si>
  <si>
    <t>VALOR  BASICO UNITARIO OFICIAL
(sin IVA)-incluye factor multiplicador</t>
  </si>
  <si>
    <t>VALOR  BASICO UNITARIO PROPUESTO
(sin IVA)-incluye factor multiplicador</t>
  </si>
  <si>
    <t>1.1</t>
  </si>
  <si>
    <t>1.2</t>
  </si>
  <si>
    <t>1.3</t>
  </si>
  <si>
    <t>1.4</t>
  </si>
  <si>
    <t>1.5</t>
  </si>
  <si>
    <t>1.6</t>
  </si>
  <si>
    <t>1.7</t>
  </si>
  <si>
    <t>1.8</t>
  </si>
  <si>
    <t>1.9</t>
  </si>
  <si>
    <t>1.10</t>
  </si>
  <si>
    <t>1.11</t>
  </si>
  <si>
    <t>2.1</t>
  </si>
  <si>
    <t>2.2</t>
  </si>
  <si>
    <t>2.3</t>
  </si>
  <si>
    <t>2.4</t>
  </si>
  <si>
    <t>2.5</t>
  </si>
  <si>
    <t>2.6</t>
  </si>
  <si>
    <t>2.7</t>
  </si>
  <si>
    <t>2.8</t>
  </si>
  <si>
    <t>2.9</t>
  </si>
  <si>
    <t>2.10</t>
  </si>
  <si>
    <t>2.11</t>
  </si>
  <si>
    <t>2.12</t>
  </si>
  <si>
    <t>2.13</t>
  </si>
  <si>
    <t>2.14</t>
  </si>
  <si>
    <t>3.1</t>
  </si>
  <si>
    <t>3.2</t>
  </si>
  <si>
    <t>3.3</t>
  </si>
  <si>
    <t>3.4</t>
  </si>
  <si>
    <t xml:space="preserve">1.4 </t>
  </si>
  <si>
    <t>VALOR DEL PRESUPUESTO OFICIAL DISCRIMINADO</t>
  </si>
  <si>
    <t>VALOR PROPUESTO
CORREGIDO</t>
  </si>
  <si>
    <r>
      <t xml:space="preserve">VALOR BÁSICO A PAGAR POR PRECIOS UNITARIOS  </t>
    </r>
    <r>
      <rPr>
        <sz val="11"/>
        <color theme="1"/>
        <rFont val="Calibri"/>
        <family val="2"/>
        <scheme val="minor"/>
      </rPr>
      <t/>
    </r>
  </si>
  <si>
    <t>IVA SOBRE EL VALOR BÁSICO A PAGAR POR PRECIOS UNITARIOS</t>
  </si>
  <si>
    <r>
      <t xml:space="preserve">VALOR BÁSICO A PAGAR POR AJUSTES DE PRECIOS UNITARIOS </t>
    </r>
    <r>
      <rPr>
        <sz val="11"/>
        <color theme="1"/>
        <rFont val="Calibri"/>
        <family val="2"/>
        <scheme val="minor"/>
      </rPr>
      <t/>
    </r>
  </si>
  <si>
    <r>
      <t xml:space="preserve">IVA SOBRE EL VALOR BÁSICO A PAGAR POR AJUSTES DE PRECIOS UNITARIOS </t>
    </r>
    <r>
      <rPr>
        <sz val="11"/>
        <color theme="1"/>
        <rFont val="Calibri"/>
        <family val="2"/>
        <scheme val="minor"/>
      </rPr>
      <t/>
    </r>
  </si>
  <si>
    <t>VALOR PRESUPUESTO OFICIAL (Pesos incluido IVA)</t>
  </si>
  <si>
    <t>2.15</t>
  </si>
  <si>
    <t>2.16</t>
  </si>
  <si>
    <t>TOMA DE DEFLEXIONES CON EQUIPO DEFLECTÓMETRO DE IMPACTO (FWD/HWD) PARA PAVIMENTO CON SUPERFICIE FLEXIBLE. Incl. movilización,carro escolta del equipo,toma de información,procesamiento,entrega resultad</t>
  </si>
  <si>
    <t>TOMA DE DEFLEXIONES CON EQUIPO DEFLECTÓMETRO DE IMPACTO (FWD/HWD) PARA PAVIMENTO CON SUPERFICIE RÍGIDA. Incl. movilización,carro escolta del equipo,toma de información,procesamiento,entrega resultados</t>
  </si>
  <si>
    <t>ENSAYO DE CPTU HASTA 50 METROS</t>
  </si>
  <si>
    <t>PERFORACIÓN MECÁNICA POR ROTACIÓN EN SUELO DURO. Con recuperación continua de 0m a 30m,para profundidades totales superiores a 10m. Incl. muestras inalteradas en tubo Shelby y/o muestreador de pistón</t>
  </si>
  <si>
    <t>PERFORACIÓN MECÁNICA POR ROTACIÓN EN SUELO DURO. Con recuperación continua de 0m a 50m,para profundidades totales superiores a 30m. Incl. muestras inalteradas en tubo Shelby y/o muestreador de pistón</t>
  </si>
  <si>
    <t>IDU-CMA-SGDU-036-2019</t>
  </si>
  <si>
    <r>
      <t xml:space="preserve">NOTA 1: </t>
    </r>
    <r>
      <rPr>
        <sz val="11"/>
        <color theme="1"/>
        <rFont val="Arial"/>
        <family val="2"/>
      </rPr>
      <t>El valor total de las actividades a pagar por PRECIOS UNITARIOS es un valor fijo no ofertable.</t>
    </r>
  </si>
  <si>
    <r>
      <t>NOTA 2:</t>
    </r>
    <r>
      <rPr>
        <b/>
        <i/>
        <sz val="10"/>
        <color theme="1"/>
        <rFont val="Arial"/>
        <family val="2"/>
      </rPr>
      <t xml:space="preserve"> </t>
    </r>
    <r>
      <rPr>
        <sz val="11"/>
        <color theme="1"/>
        <rFont val="Arial"/>
        <family val="2"/>
      </rPr>
      <t>El proponente solo debe ofertar cada valor unitario de los ítems que hacen parte de las actividades a pagar por PRECIOS UNITARIOS.</t>
    </r>
    <r>
      <rPr>
        <sz val="10"/>
        <color theme="1"/>
        <rFont val="Arial"/>
        <family val="2"/>
      </rPr>
      <t xml:space="preserve"> </t>
    </r>
  </si>
  <si>
    <r>
      <t>NOTA 3:</t>
    </r>
    <r>
      <rPr>
        <sz val="11"/>
        <color theme="1"/>
        <rFont val="Arial"/>
        <family val="2"/>
      </rPr>
      <t xml:space="preserve"> El Supervisor IDU será el encargado de autorizar el inicio de cada estudio, los ensayos y estudios ejecutados que no cuenten con autorización por parte del IDU, no serán tenidos en cuenta en los pagos.</t>
    </r>
  </si>
  <si>
    <r>
      <t>NOTA 4:</t>
    </r>
    <r>
      <rPr>
        <sz val="11"/>
        <color theme="1"/>
        <rFont val="Arial"/>
        <family val="2"/>
      </rPr>
      <t xml:space="preserve"> Este proceso se adjudicará por el valor del presupuesto oficial.</t>
    </r>
  </si>
  <si>
    <r>
      <t>NOTA 5:</t>
    </r>
    <r>
      <rPr>
        <sz val="11"/>
        <color theme="1"/>
        <rFont val="Arial"/>
        <family val="2"/>
      </rPr>
      <t xml:space="preserve"> El presupuesto estimado contempló áreas, rendimientos, tiempos, personal, equipos, vigilancia, vehículos, herramientas menores, y todo lo necesario para obtener los productos finales de los estudios, es decir fue calculado a todo costo.</t>
    </r>
  </si>
  <si>
    <r>
      <t>NOTA 6</t>
    </r>
    <r>
      <rPr>
        <sz val="11"/>
        <color theme="1"/>
        <rFont val="Arial"/>
        <family val="2"/>
      </rPr>
      <t>: El Consultor debe tener la capacidad operativa para ejecutar las actividades de forma simultánea, sin que genere afectaciones al valor del contrato.</t>
    </r>
  </si>
  <si>
    <r>
      <t>NOTA 7:</t>
    </r>
    <r>
      <rPr>
        <sz val="12"/>
        <color theme="1"/>
        <rFont val="Arial"/>
        <family val="2"/>
      </rPr>
      <t xml:space="preserve"> </t>
    </r>
    <r>
      <rPr>
        <sz val="11"/>
        <color rgb="FF222222"/>
        <rFont val="Arial"/>
        <family val="2"/>
      </rPr>
      <t>En caso de requerirse un precio unitario de alguna actividad adicional que no esté incluida en dicho presupuesto, el contratista deberá asumir como precio contractual, los precios establecidos en la base de datos de la Entidad vigente a la fecha de la solicitud y el contratista acepta su inclusión sin objeción alguna. En caso que los ítems no coincidan con una actividad y/o precio unitario de la Base de Datos de la Entidad, deberá ser estructurado con los insumos que hacen parte de dicha base y para los cuales el contratista deberá asumirlos como precio contractual.</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</si>
</sst>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_(&quot;$&quot;\ * \(#,##0.00\);_(&quot;$&quot;\ * &quot;-&quot;??_);_(@_)"/>
    <numFmt numFmtId="43" formatCode="_(* #,##0.00_);_(* \(#,##0.00\);_(* &quot;-&quot;??_);_(@_)"/>
    <numFmt numFmtId="164" formatCode="_-&quot;$&quot;* #,##0_-;\-&quot;$&quot;* #,##0_-;_-&quot;$&quot;* &quot;-&quot;??_-;_-@_-"/>
    <numFmt numFmtId="165" formatCode="&quot;$&quot;\ #,##0.00"/>
  </numFmts>
  <fonts count="16" x14ac:knownFonts="1">
    <font>
      <sz val="11"/>
      <color theme="1"/>
      <name val="Calibri"/>
      <family val="2"/>
      <scheme val="minor"/>
    </font>
    <font>
      <sz val="10"/>
      <name val="Arial"/>
      <family val="2"/>
    </font>
    <font>
      <sz val="9"/>
      <name val="Arial"/>
      <family val="2"/>
    </font>
    <font>
      <b/>
      <sz val="9"/>
      <name val="Arial"/>
      <family val="2"/>
    </font>
    <font>
      <b/>
      <sz val="10"/>
      <name val="Arial"/>
      <family val="2"/>
    </font>
    <font>
      <sz val="11"/>
      <color theme="1"/>
      <name val="Calibri"/>
      <family val="2"/>
      <scheme val="minor"/>
    </font>
    <font>
      <b/>
      <sz val="11"/>
      <color theme="1"/>
      <name val="Calibri"/>
      <family val="2"/>
      <scheme val="minor"/>
    </font>
    <font>
      <b/>
      <sz val="11"/>
      <color theme="0"/>
      <name val="Calibri"/>
      <family val="2"/>
      <scheme val="minor"/>
    </font>
    <font>
      <b/>
      <sz val="10"/>
      <color theme="0"/>
      <name val="Arial"/>
      <family val="2"/>
    </font>
    <font>
      <b/>
      <sz val="9"/>
      <color rgb="FF000000"/>
      <name val="Arial"/>
      <family val="2"/>
    </font>
    <font>
      <sz val="10"/>
      <color theme="1"/>
      <name val="Arial"/>
      <family val="2"/>
    </font>
    <font>
      <sz val="11"/>
      <color theme="1"/>
      <name val="Arial"/>
      <family val="2"/>
    </font>
    <font>
      <b/>
      <sz val="11"/>
      <color theme="1"/>
      <name val="Arial"/>
      <family val="2"/>
    </font>
    <font>
      <b/>
      <i/>
      <sz val="10"/>
      <color theme="1"/>
      <name val="Arial"/>
      <family val="2"/>
    </font>
    <font>
      <sz val="12"/>
      <color theme="1"/>
      <name val="Arial"/>
      <family val="2"/>
    </font>
    <font>
      <sz val="11"/>
      <color rgb="FF222222"/>
      <name val="Arial"/>
      <family val="2"/>
    </font>
  </fonts>
  <fills count="6">
    <fill>
      <patternFill patternType="none"/>
    </fill>
    <fill>
      <patternFill patternType="gray125"/>
    </fill>
    <fill>
      <patternFill patternType="solid">
        <fgColor indexed="65"/>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43" fontId="5" fillId="0" borderId="0" applyFont="0" applyFill="0" applyBorder="0" applyAlignment="0" applyProtection="0"/>
    <xf numFmtId="44" fontId="5" fillId="0" borderId="0" applyFont="0" applyFill="0" applyBorder="0" applyAlignment="0" applyProtection="0"/>
    <xf numFmtId="0" fontId="1" fillId="0" borderId="0"/>
    <xf numFmtId="0" fontId="1" fillId="0" borderId="0"/>
  </cellStyleXfs>
  <cellXfs count="64">
    <xf numFmtId="0" fontId="0" fillId="0" borderId="0" xfId="0"/>
    <xf numFmtId="0" fontId="2" fillId="2" borderId="0" xfId="0" applyFont="1" applyFill="1" applyAlignment="1">
      <alignment horizontal="left" vertical="center" wrapText="1"/>
    </xf>
    <xf numFmtId="0" fontId="2" fillId="0" borderId="0" xfId="0" applyFont="1" applyFill="1" applyAlignment="1">
      <alignment horizontal="right" vertical="center" wrapText="1"/>
    </xf>
    <xf numFmtId="0" fontId="2" fillId="0" borderId="0" xfId="0" applyFont="1" applyFill="1" applyAlignment="1">
      <alignment horizontal="left" vertical="center" wrapText="1"/>
    </xf>
    <xf numFmtId="0" fontId="6" fillId="0" borderId="0" xfId="0" applyFont="1" applyAlignment="1"/>
    <xf numFmtId="44" fontId="2" fillId="0" borderId="0" xfId="2" applyFont="1" applyFill="1" applyAlignment="1">
      <alignment horizontal="left" vertical="center" wrapText="1"/>
    </xf>
    <xf numFmtId="0" fontId="3" fillId="0" borderId="1" xfId="0" applyFont="1" applyFill="1" applyBorder="1" applyAlignment="1">
      <alignment horizontal="center" vertical="center" wrapText="1"/>
    </xf>
    <xf numFmtId="0" fontId="6" fillId="0" borderId="0" xfId="0" applyFont="1" applyAlignment="1">
      <alignment horizontal="center"/>
    </xf>
    <xf numFmtId="0" fontId="2" fillId="2" borderId="0" xfId="0" applyFont="1" applyFill="1" applyAlignment="1">
      <alignment horizontal="center" vertical="center" wrapText="1"/>
    </xf>
    <xf numFmtId="0" fontId="6" fillId="0" borderId="0" xfId="0" applyFont="1" applyAlignment="1">
      <alignment horizontal="center"/>
    </xf>
    <xf numFmtId="0" fontId="7"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applyAlignment="1">
      <alignment wrapText="1"/>
    </xf>
    <xf numFmtId="0" fontId="2" fillId="4" borderId="1" xfId="0" applyFont="1" applyFill="1" applyBorder="1" applyAlignment="1">
      <alignment horizontal="center" wrapText="1"/>
    </xf>
    <xf numFmtId="0" fontId="3" fillId="4" borderId="1" xfId="0" applyFont="1" applyFill="1" applyBorder="1" applyAlignment="1">
      <alignment wrapText="1"/>
    </xf>
    <xf numFmtId="43" fontId="3" fillId="4" borderId="1" xfId="1" applyNumberFormat="1" applyFont="1" applyFill="1" applyBorder="1" applyAlignment="1">
      <alignment horizontal="justify" vertical="center" wrapText="1"/>
    </xf>
    <xf numFmtId="164" fontId="3" fillId="4" borderId="1" xfId="2" applyNumberFormat="1" applyFont="1" applyFill="1" applyBorder="1" applyAlignment="1">
      <alignment horizontal="justify" vertical="top" wrapText="1"/>
    </xf>
    <xf numFmtId="165" fontId="0" fillId="0" borderId="1" xfId="0" applyNumberFormat="1" applyFont="1" applyBorder="1" applyAlignment="1">
      <alignment horizontal="right" vertical="center"/>
    </xf>
    <xf numFmtId="0" fontId="10" fillId="0" borderId="1" xfId="0" applyFont="1" applyBorder="1" applyAlignment="1" applyProtection="1">
      <alignment vertical="center"/>
    </xf>
    <xf numFmtId="44" fontId="8" fillId="3" borderId="1" xfId="2" applyFont="1" applyFill="1" applyBorder="1" applyAlignment="1" applyProtection="1">
      <alignment horizontal="center" vertical="center" wrapText="1"/>
    </xf>
    <xf numFmtId="44" fontId="5" fillId="0" borderId="1" xfId="2" applyFont="1" applyBorder="1" applyAlignment="1">
      <alignment horizontal="right" vertical="center"/>
    </xf>
    <xf numFmtId="0" fontId="8" fillId="3" borderId="1" xfId="0" applyFont="1" applyFill="1" applyBorder="1" applyAlignment="1" applyProtection="1">
      <alignment horizontal="center" vertical="center" wrapText="1"/>
    </xf>
    <xf numFmtId="0" fontId="6" fillId="0" borderId="0" xfId="0" applyFont="1" applyAlignment="1">
      <alignment horizontal="center" vertical="center"/>
    </xf>
    <xf numFmtId="0" fontId="3" fillId="4" borderId="1" xfId="0" applyFont="1" applyFill="1" applyBorder="1" applyAlignment="1">
      <alignment horizontal="center" vertical="center" wrapText="1"/>
    </xf>
    <xf numFmtId="0" fontId="0" fillId="0" borderId="1" xfId="0" applyBorder="1" applyAlignment="1">
      <alignment horizontal="center" vertical="center"/>
    </xf>
    <xf numFmtId="0" fontId="6" fillId="4" borderId="1" xfId="0" applyFont="1" applyFill="1" applyBorder="1" applyAlignment="1">
      <alignment wrapText="1"/>
    </xf>
    <xf numFmtId="0" fontId="0" fillId="4" borderId="1" xfId="0" applyFill="1" applyBorder="1" applyAlignment="1">
      <alignment horizontal="center" vertical="center"/>
    </xf>
    <xf numFmtId="165" fontId="0" fillId="4" borderId="1" xfId="0" applyNumberFormat="1" applyFont="1" applyFill="1" applyBorder="1" applyAlignment="1">
      <alignment horizontal="right" vertical="center"/>
    </xf>
    <xf numFmtId="44" fontId="5" fillId="4" borderId="1" xfId="2" applyFont="1" applyFill="1" applyBorder="1" applyAlignment="1">
      <alignment horizontal="right" vertical="center"/>
    </xf>
    <xf numFmtId="0" fontId="2" fillId="4" borderId="1" xfId="0" applyFont="1" applyFill="1" applyBorder="1" applyAlignment="1">
      <alignment horizontal="right" vertical="center" wrapText="1"/>
    </xf>
    <xf numFmtId="0" fontId="2" fillId="4" borderId="1" xfId="0" applyFont="1" applyFill="1" applyBorder="1" applyAlignment="1">
      <alignment horizontal="left" vertical="center" wrapText="1"/>
    </xf>
    <xf numFmtId="43" fontId="5" fillId="4" borderId="1" xfId="1" applyNumberFormat="1" applyFont="1" applyFill="1" applyBorder="1"/>
    <xf numFmtId="44" fontId="5" fillId="4" borderId="1" xfId="2" applyFont="1" applyFill="1" applyBorder="1"/>
    <xf numFmtId="44" fontId="2" fillId="0" borderId="1" xfId="2" applyFont="1" applyFill="1" applyBorder="1" applyAlignment="1">
      <alignment horizontal="right" vertical="center" wrapText="1"/>
    </xf>
    <xf numFmtId="0" fontId="6" fillId="0" borderId="9" xfId="0" applyFont="1" applyBorder="1" applyAlignment="1">
      <alignment horizontal="center" vertical="center"/>
    </xf>
    <xf numFmtId="0" fontId="6" fillId="0" borderId="2" xfId="0" applyFont="1" applyBorder="1" applyAlignment="1">
      <alignment horizontal="left" vertical="center" indent="3"/>
    </xf>
    <xf numFmtId="0" fontId="6" fillId="0" borderId="3" xfId="0" applyFont="1" applyBorder="1" applyAlignment="1">
      <alignment horizontal="left" vertical="center" indent="3"/>
    </xf>
    <xf numFmtId="0" fontId="2" fillId="2" borderId="1" xfId="0" applyFont="1" applyFill="1" applyBorder="1" applyAlignment="1">
      <alignment horizontal="center" vertical="center" wrapText="1"/>
    </xf>
    <xf numFmtId="43" fontId="2" fillId="0" borderId="0" xfId="1" applyFont="1" applyFill="1" applyAlignment="1">
      <alignment horizontal="left" vertical="center" wrapText="1"/>
    </xf>
    <xf numFmtId="0" fontId="9" fillId="5" borderId="1" xfId="0" applyFont="1" applyFill="1" applyBorder="1" applyAlignment="1">
      <alignment horizontal="center" vertical="center" wrapText="1"/>
    </xf>
    <xf numFmtId="0" fontId="6" fillId="5" borderId="1" xfId="0" applyFont="1" applyFill="1" applyBorder="1" applyAlignment="1">
      <alignment horizontal="center" wrapText="1"/>
    </xf>
    <xf numFmtId="0" fontId="4" fillId="5" borderId="7" xfId="0" applyFont="1" applyFill="1" applyBorder="1" applyAlignment="1" applyProtection="1">
      <alignment horizontal="center" vertical="center" wrapText="1"/>
    </xf>
    <xf numFmtId="0" fontId="4" fillId="5" borderId="0" xfId="0" applyFont="1" applyFill="1" applyBorder="1" applyAlignment="1" applyProtection="1">
      <alignment horizontal="center" vertical="center" wrapText="1"/>
    </xf>
    <xf numFmtId="0" fontId="6" fillId="5" borderId="7" xfId="0" applyFont="1" applyFill="1" applyBorder="1" applyAlignment="1">
      <alignment horizontal="center"/>
    </xf>
    <xf numFmtId="0" fontId="6" fillId="5" borderId="0" xfId="0" applyFont="1" applyFill="1" applyBorder="1" applyAlignment="1">
      <alignment horizontal="center"/>
    </xf>
    <xf numFmtId="0" fontId="7" fillId="3" borderId="8"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6" fillId="0" borderId="7" xfId="0" applyFont="1" applyBorder="1" applyAlignment="1">
      <alignment horizontal="center" vertical="center"/>
    </xf>
    <xf numFmtId="0" fontId="6" fillId="0" borderId="0" xfId="0" applyFont="1" applyBorder="1" applyAlignment="1">
      <alignment horizontal="center" vertical="center"/>
    </xf>
    <xf numFmtId="165" fontId="6" fillId="0" borderId="5" xfId="0" applyNumberFormat="1" applyFont="1" applyBorder="1" applyAlignment="1">
      <alignment horizontal="center" vertical="center"/>
    </xf>
    <xf numFmtId="165" fontId="6" fillId="0" borderId="1" xfId="0" applyNumberFormat="1" applyFont="1" applyBorder="1" applyAlignment="1">
      <alignment horizontal="center" vertical="center"/>
    </xf>
    <xf numFmtId="165" fontId="6" fillId="0" borderId="4" xfId="0" applyNumberFormat="1" applyFont="1" applyBorder="1" applyAlignment="1">
      <alignment horizontal="center" vertical="center"/>
    </xf>
    <xf numFmtId="0" fontId="6" fillId="0" borderId="6" xfId="0" applyFont="1" applyBorder="1" applyAlignment="1">
      <alignment horizontal="left" vertical="center" indent="3"/>
    </xf>
    <xf numFmtId="0" fontId="6" fillId="0" borderId="2" xfId="0" applyFont="1" applyBorder="1" applyAlignment="1">
      <alignment horizontal="left" vertical="center" indent="3"/>
    </xf>
    <xf numFmtId="0" fontId="6" fillId="0" borderId="5" xfId="0" applyFont="1" applyBorder="1" applyAlignment="1">
      <alignment horizontal="left" vertical="center" wrapText="1" indent="2"/>
    </xf>
    <xf numFmtId="0" fontId="6" fillId="0" borderId="1" xfId="0" applyFont="1" applyBorder="1" applyAlignment="1">
      <alignment horizontal="left" vertical="center" wrapText="1" indent="2"/>
    </xf>
    <xf numFmtId="0" fontId="6" fillId="0" borderId="4" xfId="0" applyFont="1" applyBorder="1" applyAlignment="1">
      <alignment horizontal="left" vertical="center" wrapText="1" indent="2"/>
    </xf>
    <xf numFmtId="0" fontId="6" fillId="0" borderId="10" xfId="0" applyFont="1" applyBorder="1" applyAlignment="1">
      <alignment horizontal="left" vertical="center"/>
    </xf>
    <xf numFmtId="0" fontId="6" fillId="0" borderId="12" xfId="0" applyFont="1" applyBorder="1" applyAlignment="1">
      <alignment horizontal="left" vertical="center"/>
    </xf>
    <xf numFmtId="165" fontId="6" fillId="0" borderId="10" xfId="0" applyNumberFormat="1"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12" fillId="0" borderId="0" xfId="0" applyFont="1" applyAlignment="1">
      <alignment horizontal="left" vertical="center" wrapText="1"/>
    </xf>
    <xf numFmtId="0" fontId="12" fillId="0" borderId="0" xfId="0" applyFont="1" applyAlignment="1">
      <alignment horizontal="left" vertical="center"/>
    </xf>
  </cellXfs>
  <cellStyles count="5">
    <cellStyle name="Millares" xfId="1" builtinId="3"/>
    <cellStyle name="Moneda" xfId="2" builtinId="4"/>
    <cellStyle name="Normal" xfId="0" builtinId="0"/>
    <cellStyle name="Normal 12 2" xfId="3"/>
    <cellStyle name="Normal 2 2 2" xfId="4"/>
  </cellStyles>
  <dxfs count="6">
    <dxf>
      <font>
        <b/>
        <i/>
        <color theme="0"/>
      </font>
      <fill>
        <patternFill>
          <bgColor rgb="FFFF0000"/>
        </patternFill>
      </fill>
    </dxf>
    <dxf>
      <font>
        <b/>
        <i/>
        <color theme="0"/>
      </font>
      <fill>
        <patternFill>
          <bgColor rgb="FF00B050"/>
        </patternFill>
      </fill>
    </dxf>
    <dxf>
      <font>
        <b/>
        <i/>
        <color theme="0"/>
      </font>
      <fill>
        <patternFill>
          <bgColor rgb="FFFF0000"/>
        </patternFill>
      </fill>
    </dxf>
    <dxf>
      <font>
        <b/>
        <i/>
        <color theme="0"/>
      </font>
      <fill>
        <patternFill>
          <bgColor rgb="FF00B050"/>
        </patternFill>
      </fill>
    </dxf>
    <dxf>
      <font>
        <b/>
        <i/>
        <color theme="0"/>
      </font>
      <fill>
        <patternFill>
          <bgColor rgb="FFFF0000"/>
        </patternFill>
      </fill>
    </dxf>
    <dxf>
      <font>
        <b/>
        <i/>
        <color theme="0"/>
      </font>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103716</xdr:colOff>
      <xdr:row>1</xdr:row>
      <xdr:rowOff>4233</xdr:rowOff>
    </xdr:from>
    <xdr:to>
      <xdr:col>3</xdr:col>
      <xdr:colOff>437091</xdr:colOff>
      <xdr:row>5</xdr:row>
      <xdr:rowOff>128058</xdr:rowOff>
    </xdr:to>
    <xdr:pic>
      <xdr:nvPicPr>
        <xdr:cNvPr id="1025" name="Picture 1">
          <a:extLst>
            <a:ext uri="{FF2B5EF4-FFF2-40B4-BE49-F238E27FC236}">
              <a16:creationId xmlns=""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3633" y="152400"/>
          <a:ext cx="873125" cy="854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4:M65"/>
  <sheetViews>
    <sheetView tabSelected="1" view="pageBreakPreview" topLeftCell="B1" zoomScale="90" zoomScaleNormal="90" zoomScaleSheetLayoutView="90" workbookViewId="0">
      <selection activeCell="F55" sqref="F55"/>
    </sheetView>
  </sheetViews>
  <sheetFormatPr baseColWidth="10" defaultRowHeight="12" x14ac:dyDescent="0.25"/>
  <cols>
    <col min="1" max="1" width="8.85546875" style="8" customWidth="1"/>
    <col min="2" max="2" width="51" style="2" customWidth="1"/>
    <col min="3" max="3" width="8.140625" style="8" customWidth="1"/>
    <col min="4" max="4" width="21.7109375" style="5" customWidth="1"/>
    <col min="5" max="5" width="20.5703125" style="3" customWidth="1"/>
    <col min="6" max="6" width="17.85546875" style="3" bestFit="1" customWidth="1"/>
    <col min="7" max="8" width="11.42578125" style="3"/>
    <col min="9" max="9" width="15.5703125" style="3" bestFit="1" customWidth="1"/>
    <col min="10" max="10" width="14.5703125" style="3" bestFit="1" customWidth="1"/>
    <col min="11" max="11" width="11.42578125" style="3"/>
    <col min="12" max="248" width="11.42578125" style="1"/>
    <col min="249" max="249" width="15.140625" style="1" bestFit="1" customWidth="1"/>
    <col min="250" max="250" width="20.7109375" style="1" customWidth="1"/>
    <col min="251" max="251" width="50.7109375" style="1" customWidth="1"/>
    <col min="252" max="252" width="5.28515625" style="1" customWidth="1"/>
    <col min="253" max="253" width="41.28515625" style="1" bestFit="1" customWidth="1"/>
    <col min="254" max="16384" width="11.42578125" style="1"/>
  </cols>
  <sheetData>
    <row r="4" spans="1:7" ht="15" x14ac:dyDescent="0.25">
      <c r="B4" s="4"/>
      <c r="C4" s="22"/>
    </row>
    <row r="5" spans="1:7" ht="19.5" customHeight="1" x14ac:dyDescent="0.25">
      <c r="A5" s="7"/>
      <c r="B5" s="4"/>
      <c r="C5" s="22"/>
    </row>
    <row r="6" spans="1:7" ht="19.5" customHeight="1" x14ac:dyDescent="0.25">
      <c r="A6" s="9"/>
      <c r="B6" s="4"/>
      <c r="C6" s="22"/>
    </row>
    <row r="7" spans="1:7" ht="15" customHeight="1" x14ac:dyDescent="0.25">
      <c r="A7" s="40" t="s">
        <v>82</v>
      </c>
      <c r="B7" s="40"/>
      <c r="C7" s="40"/>
      <c r="D7" s="40"/>
      <c r="E7" s="40"/>
      <c r="F7" s="40"/>
      <c r="G7" s="40"/>
    </row>
    <row r="8" spans="1:7" ht="57.75" customHeight="1" x14ac:dyDescent="0.25">
      <c r="A8" s="39" t="s">
        <v>5</v>
      </c>
      <c r="B8" s="39"/>
      <c r="C8" s="39"/>
      <c r="D8" s="39"/>
      <c r="E8" s="39"/>
      <c r="F8" s="39"/>
      <c r="G8" s="39"/>
    </row>
    <row r="9" spans="1:7" ht="15" x14ac:dyDescent="0.25">
      <c r="A9" s="9"/>
      <c r="B9" s="9"/>
      <c r="C9" s="22"/>
      <c r="D9" s="9"/>
    </row>
    <row r="10" spans="1:7" ht="15" x14ac:dyDescent="0.25">
      <c r="A10" s="43" t="s">
        <v>4</v>
      </c>
      <c r="B10" s="44"/>
      <c r="C10" s="44"/>
      <c r="D10" s="44"/>
      <c r="E10" s="44"/>
      <c r="F10" s="44"/>
      <c r="G10" s="44"/>
    </row>
    <row r="11" spans="1:7" ht="24.75" customHeight="1" x14ac:dyDescent="0.25">
      <c r="A11" s="10" t="s">
        <v>0</v>
      </c>
      <c r="B11" s="45" t="s">
        <v>68</v>
      </c>
      <c r="C11" s="46"/>
      <c r="D11" s="46"/>
      <c r="E11" s="46"/>
      <c r="F11" s="46"/>
      <c r="G11" s="46"/>
    </row>
    <row r="12" spans="1:7" ht="7.5" customHeight="1" thickBot="1" x14ac:dyDescent="0.3">
      <c r="A12" s="47"/>
      <c r="B12" s="48"/>
      <c r="C12" s="48"/>
      <c r="D12" s="48"/>
      <c r="E12" s="48"/>
      <c r="F12" s="48"/>
      <c r="G12" s="48"/>
    </row>
    <row r="13" spans="1:7" ht="25.5" customHeight="1" thickBot="1" x14ac:dyDescent="0.3">
      <c r="A13" s="34">
        <v>1</v>
      </c>
      <c r="B13" s="57" t="s">
        <v>74</v>
      </c>
      <c r="C13" s="58"/>
      <c r="D13" s="59">
        <v>1728760364</v>
      </c>
      <c r="E13" s="60"/>
      <c r="F13" s="60"/>
      <c r="G13" s="61"/>
    </row>
    <row r="14" spans="1:7" ht="15" customHeight="1" x14ac:dyDescent="0.25">
      <c r="A14" s="52" t="s">
        <v>38</v>
      </c>
      <c r="B14" s="54" t="s">
        <v>70</v>
      </c>
      <c r="C14" s="54"/>
      <c r="D14" s="49">
        <v>1407966468</v>
      </c>
      <c r="E14" s="49"/>
      <c r="F14" s="49"/>
      <c r="G14" s="49"/>
    </row>
    <row r="15" spans="1:7" ht="33.75" customHeight="1" x14ac:dyDescent="0.25">
      <c r="A15" s="53"/>
      <c r="B15" s="55"/>
      <c r="C15" s="55"/>
      <c r="D15" s="50"/>
      <c r="E15" s="50"/>
      <c r="F15" s="50"/>
      <c r="G15" s="50"/>
    </row>
    <row r="16" spans="1:7" ht="46.5" customHeight="1" x14ac:dyDescent="0.25">
      <c r="A16" s="35" t="s">
        <v>39</v>
      </c>
      <c r="B16" s="55" t="s">
        <v>71</v>
      </c>
      <c r="C16" s="55"/>
      <c r="D16" s="50">
        <v>267513629</v>
      </c>
      <c r="E16" s="50"/>
      <c r="F16" s="50"/>
      <c r="G16" s="50"/>
    </row>
    <row r="17" spans="1:13" ht="45" customHeight="1" x14ac:dyDescent="0.25">
      <c r="A17" s="35" t="s">
        <v>40</v>
      </c>
      <c r="B17" s="55" t="s">
        <v>72</v>
      </c>
      <c r="C17" s="55"/>
      <c r="D17" s="50">
        <v>44773334</v>
      </c>
      <c r="E17" s="50"/>
      <c r="F17" s="50"/>
      <c r="G17" s="50"/>
    </row>
    <row r="18" spans="1:13" ht="43.5" customHeight="1" thickBot="1" x14ac:dyDescent="0.3">
      <c r="A18" s="36" t="s">
        <v>67</v>
      </c>
      <c r="B18" s="56" t="s">
        <v>73</v>
      </c>
      <c r="C18" s="56"/>
      <c r="D18" s="51">
        <v>8506933</v>
      </c>
      <c r="E18" s="51"/>
      <c r="F18" s="51"/>
      <c r="G18" s="51"/>
      <c r="J18" s="5"/>
    </row>
    <row r="19" spans="1:13" ht="15" x14ac:dyDescent="0.25">
      <c r="A19" s="11"/>
      <c r="B19" s="11"/>
      <c r="C19" s="22"/>
      <c r="D19" s="11"/>
    </row>
    <row r="20" spans="1:13" ht="44.25" customHeight="1" x14ac:dyDescent="0.25">
      <c r="A20" s="41" t="s">
        <v>1</v>
      </c>
      <c r="B20" s="42"/>
      <c r="C20" s="42"/>
      <c r="D20" s="42"/>
      <c r="E20" s="42"/>
      <c r="F20" s="42"/>
      <c r="G20" s="42"/>
      <c r="L20" s="3"/>
      <c r="M20" s="3"/>
    </row>
    <row r="21" spans="1:13" ht="69.75" customHeight="1" x14ac:dyDescent="0.25">
      <c r="A21" s="21" t="s">
        <v>0</v>
      </c>
      <c r="B21" s="21" t="s">
        <v>2</v>
      </c>
      <c r="C21" s="21" t="s">
        <v>3</v>
      </c>
      <c r="D21" s="19" t="s">
        <v>36</v>
      </c>
      <c r="E21" s="19" t="s">
        <v>37</v>
      </c>
      <c r="F21" s="19" t="s">
        <v>69</v>
      </c>
      <c r="G21" s="19"/>
      <c r="L21" s="3"/>
      <c r="M21" s="3"/>
    </row>
    <row r="22" spans="1:13" x14ac:dyDescent="0.2">
      <c r="A22" s="13"/>
      <c r="B22" s="14"/>
      <c r="C22" s="23"/>
      <c r="D22" s="15"/>
      <c r="E22" s="16"/>
      <c r="F22" s="16"/>
      <c r="G22" s="16"/>
      <c r="L22" s="3"/>
      <c r="M22" s="3"/>
    </row>
    <row r="23" spans="1:13" ht="15" x14ac:dyDescent="0.25">
      <c r="A23" s="23">
        <v>1</v>
      </c>
      <c r="B23" s="25" t="s">
        <v>6</v>
      </c>
      <c r="C23" s="26"/>
      <c r="D23" s="31"/>
      <c r="E23" s="32"/>
      <c r="F23" s="30"/>
      <c r="G23" s="30"/>
      <c r="L23" s="3"/>
      <c r="M23" s="3"/>
    </row>
    <row r="24" spans="1:13" ht="30" x14ac:dyDescent="0.25">
      <c r="A24" s="6" t="s">
        <v>38</v>
      </c>
      <c r="B24" s="12" t="s">
        <v>7</v>
      </c>
      <c r="C24" s="24" t="s">
        <v>33</v>
      </c>
      <c r="D24" s="17">
        <v>367775</v>
      </c>
      <c r="E24" s="17"/>
      <c r="F24" s="33">
        <f>ROUND(E24,0)</f>
        <v>0</v>
      </c>
      <c r="G24" s="18" t="str">
        <f t="shared" ref="G24:G56" si="0">IF(OR( E24&lt;=0,E24&gt;D24),"ERROR","OK")</f>
        <v>ERROR</v>
      </c>
      <c r="L24" s="3"/>
      <c r="M24" s="3"/>
    </row>
    <row r="25" spans="1:13" ht="29.25" customHeight="1" x14ac:dyDescent="0.25">
      <c r="A25" s="6" t="s">
        <v>39</v>
      </c>
      <c r="B25" s="12" t="s">
        <v>8</v>
      </c>
      <c r="C25" s="24" t="s">
        <v>33</v>
      </c>
      <c r="D25" s="17">
        <v>83412</v>
      </c>
      <c r="E25" s="17"/>
      <c r="F25" s="33">
        <f t="shared" ref="F25:F34" si="1">ROUND(E25,0)</f>
        <v>0</v>
      </c>
      <c r="G25" s="18" t="str">
        <f t="shared" si="0"/>
        <v>ERROR</v>
      </c>
      <c r="L25" s="3"/>
      <c r="M25" s="3"/>
    </row>
    <row r="26" spans="1:13" ht="30" x14ac:dyDescent="0.25">
      <c r="A26" s="6" t="s">
        <v>40</v>
      </c>
      <c r="B26" s="12" t="s">
        <v>9</v>
      </c>
      <c r="C26" s="24" t="s">
        <v>33</v>
      </c>
      <c r="D26" s="17">
        <v>53699</v>
      </c>
      <c r="E26" s="17"/>
      <c r="F26" s="33">
        <f t="shared" si="1"/>
        <v>0</v>
      </c>
      <c r="G26" s="18" t="str">
        <f t="shared" si="0"/>
        <v>ERROR</v>
      </c>
      <c r="L26" s="3"/>
      <c r="M26" s="3"/>
    </row>
    <row r="27" spans="1:13" ht="45" x14ac:dyDescent="0.25">
      <c r="A27" s="6" t="s">
        <v>41</v>
      </c>
      <c r="B27" s="12" t="s">
        <v>10</v>
      </c>
      <c r="C27" s="24" t="s">
        <v>33</v>
      </c>
      <c r="D27" s="17">
        <v>13783</v>
      </c>
      <c r="E27" s="17"/>
      <c r="F27" s="33">
        <f t="shared" si="1"/>
        <v>0</v>
      </c>
      <c r="G27" s="18" t="str">
        <f t="shared" si="0"/>
        <v>ERROR</v>
      </c>
      <c r="L27" s="3"/>
      <c r="M27" s="3"/>
    </row>
    <row r="28" spans="1:13" ht="15" x14ac:dyDescent="0.25">
      <c r="A28" s="6" t="s">
        <v>42</v>
      </c>
      <c r="B28" s="12" t="s">
        <v>11</v>
      </c>
      <c r="C28" s="24" t="s">
        <v>33</v>
      </c>
      <c r="D28" s="17">
        <v>133292</v>
      </c>
      <c r="E28" s="17"/>
      <c r="F28" s="33">
        <f t="shared" si="1"/>
        <v>0</v>
      </c>
      <c r="G28" s="18" t="str">
        <f t="shared" si="0"/>
        <v>ERROR</v>
      </c>
      <c r="L28" s="3"/>
      <c r="M28" s="3"/>
    </row>
    <row r="29" spans="1:13" ht="30" x14ac:dyDescent="0.25">
      <c r="A29" s="6" t="s">
        <v>43</v>
      </c>
      <c r="B29" s="12" t="s">
        <v>12</v>
      </c>
      <c r="C29" s="24" t="s">
        <v>33</v>
      </c>
      <c r="D29" s="17">
        <v>320888</v>
      </c>
      <c r="E29" s="17"/>
      <c r="F29" s="33">
        <f t="shared" si="1"/>
        <v>0</v>
      </c>
      <c r="G29" s="18" t="str">
        <f t="shared" si="0"/>
        <v>ERROR</v>
      </c>
      <c r="L29" s="3"/>
      <c r="M29" s="3"/>
    </row>
    <row r="30" spans="1:13" ht="30" x14ac:dyDescent="0.25">
      <c r="A30" s="6" t="s">
        <v>44</v>
      </c>
      <c r="B30" s="12" t="s">
        <v>13</v>
      </c>
      <c r="C30" s="24" t="s">
        <v>33</v>
      </c>
      <c r="D30" s="17">
        <v>57278</v>
      </c>
      <c r="E30" s="17"/>
      <c r="F30" s="33">
        <f t="shared" si="1"/>
        <v>0</v>
      </c>
      <c r="G30" s="18" t="str">
        <f t="shared" si="0"/>
        <v>ERROR</v>
      </c>
      <c r="L30" s="3"/>
      <c r="M30" s="3"/>
    </row>
    <row r="31" spans="1:13" ht="15" x14ac:dyDescent="0.25">
      <c r="A31" s="6" t="s">
        <v>45</v>
      </c>
      <c r="B31" s="12" t="s">
        <v>14</v>
      </c>
      <c r="C31" s="24" t="s">
        <v>33</v>
      </c>
      <c r="D31" s="17">
        <v>1097836</v>
      </c>
      <c r="E31" s="17"/>
      <c r="F31" s="33">
        <f t="shared" si="1"/>
        <v>0</v>
      </c>
      <c r="G31" s="18" t="str">
        <f t="shared" si="0"/>
        <v>ERROR</v>
      </c>
      <c r="L31" s="3"/>
      <c r="M31" s="3"/>
    </row>
    <row r="32" spans="1:13" ht="75" x14ac:dyDescent="0.25">
      <c r="A32" s="6" t="s">
        <v>46</v>
      </c>
      <c r="B32" s="12" t="s">
        <v>77</v>
      </c>
      <c r="C32" s="24" t="s">
        <v>34</v>
      </c>
      <c r="D32" s="17">
        <v>24105</v>
      </c>
      <c r="E32" s="17"/>
      <c r="F32" s="33">
        <f t="shared" si="1"/>
        <v>0</v>
      </c>
      <c r="G32" s="18" t="str">
        <f t="shared" si="0"/>
        <v>ERROR</v>
      </c>
      <c r="L32" s="3"/>
      <c r="M32" s="3"/>
    </row>
    <row r="33" spans="1:13" ht="75" x14ac:dyDescent="0.25">
      <c r="A33" s="6" t="s">
        <v>47</v>
      </c>
      <c r="B33" s="12" t="s">
        <v>78</v>
      </c>
      <c r="C33" s="24" t="s">
        <v>34</v>
      </c>
      <c r="D33" s="17">
        <v>32219</v>
      </c>
      <c r="E33" s="17"/>
      <c r="F33" s="33">
        <f t="shared" si="1"/>
        <v>0</v>
      </c>
      <c r="G33" s="18" t="str">
        <f t="shared" si="0"/>
        <v>ERROR</v>
      </c>
      <c r="L33" s="3"/>
      <c r="M33" s="3"/>
    </row>
    <row r="34" spans="1:13" ht="30" x14ac:dyDescent="0.25">
      <c r="A34" s="6" t="s">
        <v>48</v>
      </c>
      <c r="B34" s="12" t="s">
        <v>15</v>
      </c>
      <c r="C34" s="24" t="s">
        <v>33</v>
      </c>
      <c r="D34" s="17">
        <v>69063</v>
      </c>
      <c r="E34" s="17"/>
      <c r="F34" s="33">
        <f t="shared" si="1"/>
        <v>0</v>
      </c>
      <c r="G34" s="18" t="str">
        <f t="shared" si="0"/>
        <v>ERROR</v>
      </c>
      <c r="L34" s="3"/>
      <c r="M34" s="3"/>
    </row>
    <row r="35" spans="1:13" ht="15" x14ac:dyDescent="0.25">
      <c r="A35" s="23">
        <v>2</v>
      </c>
      <c r="B35" s="25" t="s">
        <v>16</v>
      </c>
      <c r="C35" s="26"/>
      <c r="D35" s="27"/>
      <c r="E35" s="28"/>
      <c r="F35" s="29"/>
      <c r="G35" s="30"/>
    </row>
    <row r="36" spans="1:13" ht="60.75" customHeight="1" x14ac:dyDescent="0.25">
      <c r="A36" s="6" t="s">
        <v>49</v>
      </c>
      <c r="B36" s="12" t="s">
        <v>17</v>
      </c>
      <c r="C36" s="24" t="s">
        <v>35</v>
      </c>
      <c r="D36" s="17">
        <v>128876</v>
      </c>
      <c r="E36" s="20"/>
      <c r="F36" s="33">
        <f>ROUND(E36,0)</f>
        <v>0</v>
      </c>
      <c r="G36" s="18" t="str">
        <f t="shared" si="0"/>
        <v>ERROR</v>
      </c>
    </row>
    <row r="37" spans="1:13" ht="60" x14ac:dyDescent="0.25">
      <c r="A37" s="6" t="s">
        <v>50</v>
      </c>
      <c r="B37" s="12" t="s">
        <v>18</v>
      </c>
      <c r="C37" s="24" t="s">
        <v>35</v>
      </c>
      <c r="D37" s="17">
        <v>172006</v>
      </c>
      <c r="E37" s="20"/>
      <c r="F37" s="33">
        <f t="shared" ref="F37:F56" si="2">ROUND(E37,0)</f>
        <v>0</v>
      </c>
      <c r="G37" s="18" t="str">
        <f t="shared" si="0"/>
        <v>ERROR</v>
      </c>
    </row>
    <row r="38" spans="1:13" ht="75" x14ac:dyDescent="0.25">
      <c r="A38" s="6" t="s">
        <v>51</v>
      </c>
      <c r="B38" s="12" t="s">
        <v>19</v>
      </c>
      <c r="C38" s="24" t="s">
        <v>35</v>
      </c>
      <c r="D38" s="17">
        <v>624633</v>
      </c>
      <c r="E38" s="20"/>
      <c r="F38" s="33">
        <f t="shared" si="2"/>
        <v>0</v>
      </c>
      <c r="G38" s="18" t="str">
        <f t="shared" si="0"/>
        <v>ERROR</v>
      </c>
    </row>
    <row r="39" spans="1:13" ht="15" x14ac:dyDescent="0.25">
      <c r="A39" s="6" t="s">
        <v>52</v>
      </c>
      <c r="B39" s="12" t="s">
        <v>79</v>
      </c>
      <c r="C39" s="24" t="s">
        <v>35</v>
      </c>
      <c r="D39" s="17">
        <v>262526</v>
      </c>
      <c r="E39" s="20"/>
      <c r="F39" s="33">
        <f t="shared" si="2"/>
        <v>0</v>
      </c>
      <c r="G39" s="18" t="str">
        <f t="shared" si="0"/>
        <v>ERROR</v>
      </c>
    </row>
    <row r="40" spans="1:13" ht="60" x14ac:dyDescent="0.25">
      <c r="A40" s="6" t="s">
        <v>53</v>
      </c>
      <c r="B40" s="12" t="s">
        <v>20</v>
      </c>
      <c r="C40" s="24" t="s">
        <v>35</v>
      </c>
      <c r="D40" s="17">
        <v>188139</v>
      </c>
      <c r="E40" s="20"/>
      <c r="F40" s="33">
        <f t="shared" si="2"/>
        <v>0</v>
      </c>
      <c r="G40" s="18" t="str">
        <f t="shared" si="0"/>
        <v>ERROR</v>
      </c>
    </row>
    <row r="41" spans="1:13" ht="75" x14ac:dyDescent="0.25">
      <c r="A41" s="6" t="s">
        <v>54</v>
      </c>
      <c r="B41" s="12" t="s">
        <v>21</v>
      </c>
      <c r="C41" s="24" t="s">
        <v>35</v>
      </c>
      <c r="D41" s="17">
        <v>644382</v>
      </c>
      <c r="E41" s="20"/>
      <c r="F41" s="33">
        <f t="shared" si="2"/>
        <v>0</v>
      </c>
      <c r="G41" s="18" t="str">
        <f t="shared" si="0"/>
        <v>ERROR</v>
      </c>
    </row>
    <row r="42" spans="1:13" ht="60" x14ac:dyDescent="0.25">
      <c r="A42" s="6" t="s">
        <v>55</v>
      </c>
      <c r="B42" s="12" t="s">
        <v>80</v>
      </c>
      <c r="C42" s="24" t="s">
        <v>35</v>
      </c>
      <c r="D42" s="17">
        <v>226180</v>
      </c>
      <c r="E42" s="20"/>
      <c r="F42" s="33">
        <f t="shared" si="2"/>
        <v>0</v>
      </c>
      <c r="G42" s="18" t="str">
        <f t="shared" si="0"/>
        <v>ERROR</v>
      </c>
    </row>
    <row r="43" spans="1:13" ht="60" x14ac:dyDescent="0.25">
      <c r="A43" s="6" t="s">
        <v>56</v>
      </c>
      <c r="B43" s="12" t="s">
        <v>81</v>
      </c>
      <c r="C43" s="24" t="s">
        <v>35</v>
      </c>
      <c r="D43" s="17">
        <v>255453</v>
      </c>
      <c r="E43" s="20"/>
      <c r="F43" s="33">
        <f t="shared" si="2"/>
        <v>0</v>
      </c>
      <c r="G43" s="18" t="str">
        <f t="shared" si="0"/>
        <v>ERROR</v>
      </c>
    </row>
    <row r="44" spans="1:13" ht="30" x14ac:dyDescent="0.25">
      <c r="A44" s="6" t="s">
        <v>57</v>
      </c>
      <c r="B44" s="12" t="s">
        <v>9</v>
      </c>
      <c r="C44" s="24" t="s">
        <v>33</v>
      </c>
      <c r="D44" s="17">
        <v>53699</v>
      </c>
      <c r="E44" s="20"/>
      <c r="F44" s="33">
        <f t="shared" si="2"/>
        <v>0</v>
      </c>
      <c r="G44" s="18" t="str">
        <f t="shared" si="0"/>
        <v>ERROR</v>
      </c>
    </row>
    <row r="45" spans="1:13" ht="30" x14ac:dyDescent="0.25">
      <c r="A45" s="6" t="s">
        <v>58</v>
      </c>
      <c r="B45" s="12" t="s">
        <v>15</v>
      </c>
      <c r="C45" s="24" t="s">
        <v>33</v>
      </c>
      <c r="D45" s="17">
        <v>69063</v>
      </c>
      <c r="E45" s="20"/>
      <c r="F45" s="33">
        <f t="shared" si="2"/>
        <v>0</v>
      </c>
      <c r="G45" s="18" t="str">
        <f t="shared" si="0"/>
        <v>ERROR</v>
      </c>
    </row>
    <row r="46" spans="1:13" ht="45" x14ac:dyDescent="0.25">
      <c r="A46" s="6" t="s">
        <v>59</v>
      </c>
      <c r="B46" s="12" t="s">
        <v>22</v>
      </c>
      <c r="C46" s="24" t="s">
        <v>33</v>
      </c>
      <c r="D46" s="17">
        <v>215033</v>
      </c>
      <c r="E46" s="20"/>
      <c r="F46" s="33">
        <f t="shared" si="2"/>
        <v>0</v>
      </c>
      <c r="G46" s="18" t="str">
        <f t="shared" si="0"/>
        <v>ERROR</v>
      </c>
    </row>
    <row r="47" spans="1:13" ht="30" x14ac:dyDescent="0.25">
      <c r="A47" s="6" t="s">
        <v>60</v>
      </c>
      <c r="B47" s="12" t="s">
        <v>23</v>
      </c>
      <c r="C47" s="24" t="s">
        <v>33</v>
      </c>
      <c r="D47" s="17">
        <v>563559</v>
      </c>
      <c r="E47" s="20"/>
      <c r="F47" s="33">
        <f t="shared" si="2"/>
        <v>0</v>
      </c>
      <c r="G47" s="18" t="str">
        <f t="shared" si="0"/>
        <v>ERROR</v>
      </c>
    </row>
    <row r="48" spans="1:13" ht="15" x14ac:dyDescent="0.25">
      <c r="A48" s="6" t="s">
        <v>61</v>
      </c>
      <c r="B48" s="12" t="s">
        <v>24</v>
      </c>
      <c r="C48" s="24" t="s">
        <v>33</v>
      </c>
      <c r="D48" s="17">
        <v>70405</v>
      </c>
      <c r="E48" s="20"/>
      <c r="F48" s="33">
        <f t="shared" si="2"/>
        <v>0</v>
      </c>
      <c r="G48" s="18" t="str">
        <f t="shared" si="0"/>
        <v>ERROR</v>
      </c>
    </row>
    <row r="49" spans="1:9" ht="30" x14ac:dyDescent="0.25">
      <c r="A49" s="6" t="s">
        <v>62</v>
      </c>
      <c r="B49" s="12" t="s">
        <v>25</v>
      </c>
      <c r="C49" s="24" t="s">
        <v>33</v>
      </c>
      <c r="D49" s="17">
        <v>310258</v>
      </c>
      <c r="E49" s="20"/>
      <c r="F49" s="33">
        <f t="shared" ref="F49:F50" si="3">ROUND(E49,0)</f>
        <v>0</v>
      </c>
      <c r="G49" s="18" t="str">
        <f t="shared" ref="G49:G50" si="4">IF(OR( E49&lt;=0,E49&gt;D49),"ERROR","OK")</f>
        <v>ERROR</v>
      </c>
    </row>
    <row r="50" spans="1:9" ht="30" x14ac:dyDescent="0.25">
      <c r="A50" s="6" t="s">
        <v>75</v>
      </c>
      <c r="B50" s="12" t="s">
        <v>26</v>
      </c>
      <c r="C50" s="24" t="s">
        <v>33</v>
      </c>
      <c r="D50" s="17">
        <v>435555</v>
      </c>
      <c r="E50" s="20"/>
      <c r="F50" s="33">
        <f t="shared" si="3"/>
        <v>0</v>
      </c>
      <c r="G50" s="18" t="str">
        <f t="shared" si="4"/>
        <v>ERROR</v>
      </c>
    </row>
    <row r="51" spans="1:9" ht="24" x14ac:dyDescent="0.25">
      <c r="A51" s="6" t="s">
        <v>76</v>
      </c>
      <c r="B51" s="1" t="s">
        <v>27</v>
      </c>
      <c r="C51" s="37" t="s">
        <v>33</v>
      </c>
      <c r="D51" s="17">
        <v>29355</v>
      </c>
      <c r="E51" s="20"/>
      <c r="F51" s="33">
        <f t="shared" si="2"/>
        <v>0</v>
      </c>
      <c r="G51" s="18" t="str">
        <f>IF(OR( E51&lt;=0,E51&gt;D49),"ERROR","OK")</f>
        <v>ERROR</v>
      </c>
    </row>
    <row r="52" spans="1:9" ht="15" x14ac:dyDescent="0.25">
      <c r="A52" s="23">
        <v>3</v>
      </c>
      <c r="B52" s="25" t="s">
        <v>28</v>
      </c>
      <c r="C52" s="26"/>
      <c r="D52" s="27"/>
      <c r="E52" s="28"/>
      <c r="F52" s="29"/>
      <c r="G52" s="30"/>
    </row>
    <row r="53" spans="1:9" ht="60" x14ac:dyDescent="0.25">
      <c r="A53" s="6" t="s">
        <v>63</v>
      </c>
      <c r="B53" s="12" t="s">
        <v>29</v>
      </c>
      <c r="C53" s="24" t="s">
        <v>33</v>
      </c>
      <c r="D53" s="17">
        <v>903406</v>
      </c>
      <c r="E53" s="20"/>
      <c r="F53" s="33">
        <f t="shared" si="2"/>
        <v>0</v>
      </c>
      <c r="G53" s="18" t="str">
        <f t="shared" si="0"/>
        <v>ERROR</v>
      </c>
    </row>
    <row r="54" spans="1:9" ht="45" x14ac:dyDescent="0.25">
      <c r="A54" s="6" t="s">
        <v>64</v>
      </c>
      <c r="B54" s="12" t="s">
        <v>30</v>
      </c>
      <c r="C54" s="24" t="s">
        <v>33</v>
      </c>
      <c r="D54" s="17">
        <v>10560</v>
      </c>
      <c r="E54" s="20"/>
      <c r="F54" s="33">
        <f t="shared" si="2"/>
        <v>0</v>
      </c>
      <c r="G54" s="18" t="str">
        <f t="shared" si="0"/>
        <v>ERROR</v>
      </c>
    </row>
    <row r="55" spans="1:9" ht="45" x14ac:dyDescent="0.25">
      <c r="A55" s="6" t="s">
        <v>65</v>
      </c>
      <c r="B55" s="12" t="s">
        <v>31</v>
      </c>
      <c r="C55" s="24" t="s">
        <v>33</v>
      </c>
      <c r="D55" s="17">
        <v>132867</v>
      </c>
      <c r="E55" s="20"/>
      <c r="F55" s="33">
        <f t="shared" si="2"/>
        <v>0</v>
      </c>
      <c r="G55" s="18" t="str">
        <f t="shared" si="0"/>
        <v>ERROR</v>
      </c>
    </row>
    <row r="56" spans="1:9" ht="45" x14ac:dyDescent="0.25">
      <c r="A56" s="6" t="s">
        <v>66</v>
      </c>
      <c r="B56" s="12" t="s">
        <v>32</v>
      </c>
      <c r="C56" s="24" t="s">
        <v>33</v>
      </c>
      <c r="D56" s="17">
        <v>273206</v>
      </c>
      <c r="E56" s="20"/>
      <c r="F56" s="33">
        <f t="shared" si="2"/>
        <v>0</v>
      </c>
      <c r="G56" s="18" t="str">
        <f t="shared" si="0"/>
        <v>ERROR</v>
      </c>
    </row>
    <row r="57" spans="1:9" x14ac:dyDescent="0.25">
      <c r="I57" s="38"/>
    </row>
    <row r="59" spans="1:9" ht="15" x14ac:dyDescent="0.25">
      <c r="B59" s="63" t="s">
        <v>83</v>
      </c>
      <c r="C59" s="63"/>
      <c r="D59" s="63"/>
      <c r="E59" s="63"/>
      <c r="F59" s="63"/>
    </row>
    <row r="60" spans="1:9" ht="30" customHeight="1" x14ac:dyDescent="0.25">
      <c r="B60" s="62" t="s">
        <v>84</v>
      </c>
      <c r="C60" s="62"/>
      <c r="D60" s="62"/>
      <c r="E60" s="62"/>
      <c r="F60" s="62"/>
    </row>
    <row r="61" spans="1:9" ht="33" customHeight="1" x14ac:dyDescent="0.25">
      <c r="B61" s="62" t="s">
        <v>85</v>
      </c>
      <c r="C61" s="62"/>
      <c r="D61" s="62"/>
      <c r="E61" s="62"/>
      <c r="F61" s="62"/>
    </row>
    <row r="62" spans="1:9" ht="15" x14ac:dyDescent="0.25">
      <c r="B62" s="62" t="s">
        <v>86</v>
      </c>
      <c r="C62" s="62"/>
      <c r="D62" s="62"/>
      <c r="E62" s="62"/>
      <c r="F62" s="62"/>
    </row>
    <row r="63" spans="1:9" ht="48" customHeight="1" x14ac:dyDescent="0.25">
      <c r="B63" s="62" t="s">
        <v>87</v>
      </c>
      <c r="C63" s="62"/>
      <c r="D63" s="62"/>
      <c r="E63" s="62"/>
      <c r="F63" s="62"/>
    </row>
    <row r="64" spans="1:9" ht="29.25" customHeight="1" x14ac:dyDescent="0.25">
      <c r="B64" s="62" t="s">
        <v>88</v>
      </c>
      <c r="C64" s="62"/>
      <c r="D64" s="62"/>
      <c r="E64" s="62"/>
      <c r="F64" s="62"/>
    </row>
    <row r="65" spans="2:6" ht="73.5" customHeight="1" x14ac:dyDescent="0.25">
      <c r="B65" s="62" t="s">
        <v>89</v>
      </c>
      <c r="C65" s="62"/>
      <c r="D65" s="62"/>
      <c r="E65" s="62"/>
      <c r="F65" s="62"/>
    </row>
  </sheetData>
  <mergeCells count="24">
    <mergeCell ref="D13:G13"/>
    <mergeCell ref="B64:F64"/>
    <mergeCell ref="B65:F65"/>
    <mergeCell ref="B59:F59"/>
    <mergeCell ref="B60:F60"/>
    <mergeCell ref="B61:F61"/>
    <mergeCell ref="B62:F62"/>
    <mergeCell ref="B63:F63"/>
    <mergeCell ref="A8:G8"/>
    <mergeCell ref="A7:G7"/>
    <mergeCell ref="A20:G20"/>
    <mergeCell ref="A10:G10"/>
    <mergeCell ref="B11:G11"/>
    <mergeCell ref="A12:G12"/>
    <mergeCell ref="D14:G15"/>
    <mergeCell ref="D16:G16"/>
    <mergeCell ref="D17:G17"/>
    <mergeCell ref="D18:G18"/>
    <mergeCell ref="A14:A15"/>
    <mergeCell ref="B14:C15"/>
    <mergeCell ref="B16:C16"/>
    <mergeCell ref="B17:C17"/>
    <mergeCell ref="B18:C18"/>
    <mergeCell ref="B13:C13"/>
  </mergeCells>
  <conditionalFormatting sqref="G24:G34">
    <cfRule type="cellIs" dxfId="5" priority="5" operator="equal">
      <formula>"OK"</formula>
    </cfRule>
    <cfRule type="cellIs" dxfId="4" priority="6" operator="equal">
      <formula>"ERROR"</formula>
    </cfRule>
  </conditionalFormatting>
  <conditionalFormatting sqref="G36:G51">
    <cfRule type="cellIs" dxfId="3" priority="3" operator="equal">
      <formula>"OK"</formula>
    </cfRule>
    <cfRule type="cellIs" dxfId="2" priority="4" operator="equal">
      <formula>"ERROR"</formula>
    </cfRule>
  </conditionalFormatting>
  <conditionalFormatting sqref="G53:G56">
    <cfRule type="cellIs" dxfId="1" priority="1" operator="equal">
      <formula>"OK"</formula>
    </cfRule>
    <cfRule type="cellIs" dxfId="0" priority="2" operator="equal">
      <formula>"ERROR"</formula>
    </cfRule>
  </conditionalFormatting>
  <pageMargins left="0.9055118110236221" right="0.70866141732283472" top="0.35433070866141736" bottom="0.74803149606299213" header="0.31496062992125984" footer="0.31496062992125984"/>
  <pageSetup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1 - PRESUPUESTO OFIC</vt:lpstr>
      <vt:lpstr>'FORMULARIO 1 - PRESUPUESTO OFIC'!Área_de_impresión</vt:lpstr>
    </vt:vector>
  </TitlesOfParts>
  <Company>domidu</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Paulina Garcia Polo</dc:creator>
  <cp:lastModifiedBy>Diego Fernando Perez Mancilla</cp:lastModifiedBy>
  <cp:lastPrinted>2019-10-25T16:43:42Z</cp:lastPrinted>
  <dcterms:created xsi:type="dcterms:W3CDTF">2017-05-03T19:11:33Z</dcterms:created>
  <dcterms:modified xsi:type="dcterms:W3CDTF">2019-11-14T22:43:30Z</dcterms:modified>
</cp:coreProperties>
</file>