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FISCALÍA- FEAB\MANIFESTACIONES FEAB 2023\ENAJENACION VEH 2\"/>
    </mc:Choice>
  </mc:AlternateContent>
  <xr:revisionPtr revIDLastSave="0" documentId="8_{D432A8F8-2D6A-4B17-935F-EDA821A8B4EE}" xr6:coauthVersionLast="47" xr6:coauthVersionMax="47" xr10:uidLastSave="{00000000-0000-0000-0000-000000000000}"/>
  <bookViews>
    <workbookView xWindow="-120" yWindow="-120" windowWidth="29040" windowHeight="15840" xr2:uid="{00000000-000D-0000-FFFF-FFFF00000000}"/>
  </bookViews>
  <sheets>
    <sheet name="ANEXO 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 i="1" l="1"/>
  <c r="E39" i="1" l="1"/>
</calcChain>
</file>

<file path=xl/sharedStrings.xml><?xml version="1.0" encoding="utf-8"?>
<sst xmlns="http://schemas.openxmlformats.org/spreadsheetml/2006/main" count="131" uniqueCount="110">
  <si>
    <t>AVALUO BASE ASIGNADO</t>
  </si>
  <si>
    <t>GRUPO</t>
  </si>
  <si>
    <t>VEHICULO</t>
  </si>
  <si>
    <t xml:space="preserve">DESCRIPCIÓN </t>
  </si>
  <si>
    <t>MATRICULA</t>
  </si>
  <si>
    <t>NUMERO DE IDENTIFICACIÓN -GUARISMOS-</t>
  </si>
  <si>
    <t>VALOR  AVALUO BASE</t>
  </si>
  <si>
    <t>HIST. COTIZ</t>
  </si>
  <si>
    <t>1. PARA OBTENER EL PRECIO BASE POR VEHICULO Y GRUPO SE UTILIZÓ EL AVALÚO COMERCIAL RESPECTIVO.</t>
  </si>
  <si>
    <t>2.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</si>
  <si>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Fecha de elaboración:</t>
  </si>
  <si>
    <t>Estudio del Sector  No:</t>
  </si>
  <si>
    <t xml:space="preserve">LA SUMATORIA TOTAL DE LOS AVALUOS ES POR LA SUMA DE 
</t>
  </si>
  <si>
    <t>INCLUIDOS TODOS LOS COSTOS DIRECTOS E INDIRECTOS Y LOS IMPUESTOS A QUE HAYA LUGAR</t>
  </si>
  <si>
    <t>NCR142</t>
  </si>
  <si>
    <t xml:space="preserve">Automóvil
Marca KIA 
LÍNEA: PICANTO EKOTAXILX
Modelo: 2017
Color AMARILLO
Ubicación: Patio Girón - Santander
</t>
  </si>
  <si>
    <t xml:space="preserve">WFD357 
</t>
  </si>
  <si>
    <t>MOTOR: 
G4LAFP161938
NUMERO CHASIS 
KNABE512AHT260614</t>
  </si>
  <si>
    <t xml:space="preserve">Automóvil
Marca: Mercedes Benz.
Línea: E200 CGI CABRIOLET.
Modelo: 2013
Color: Plata Paladio Metalizado
Ubicación: Kra. 28 # 17 A 00 – Bogotá Serviteca.
</t>
  </si>
  <si>
    <t xml:space="preserve">MOTOR: 21786030548404
NUMERO CHASIS 
WDDKK4JF2DF190793
</t>
  </si>
  <si>
    <t xml:space="preserve">CAMPERO
Color: Sombre metalizado
Marca: PORSCHE
Línea CAYENNE DIESEL
Modelo 2013
Ubicación: Kra. 28 # 17 A 00 – Bogotá Serviteca.
</t>
  </si>
  <si>
    <t>HBY442</t>
  </si>
  <si>
    <t xml:space="preserve">MOTOR:
CRC119968
NUMERO CHASIS 
WP1ZZZ92ZDLA38258
</t>
  </si>
  <si>
    <t xml:space="preserve">Automóvil 
Color: Negro obsidiana metalizado
Marca: MERCEDES BENZ
Línea: C 250 CGI
Modelo 2013
Ubicación: Kra. 28 # 17 A 00 – Bogotá Serviteca.
</t>
  </si>
  <si>
    <t>NET607</t>
  </si>
  <si>
    <t xml:space="preserve">MOTOR:
27186030563177
NUMERO CHASIS 
WDDGF4HB5DA771635
</t>
  </si>
  <si>
    <t xml:space="preserve">Automóvil 
Color: Plata titán
Marca: BMW
Línea: Z4
Modelo 2008
Ubicación: Kra. 28 # 17 A 00 – Bogotá Serviteca.
</t>
  </si>
  <si>
    <t>CYP982</t>
  </si>
  <si>
    <t xml:space="preserve">MOTOR:
80214124
NUMERO CHASIS 
WBADU51008LZ31848
</t>
  </si>
  <si>
    <t xml:space="preserve">Bus
Color: Rojo Negro y Blanco
Marca: Mercedes Benz
Línea: O500RS
Modelo 2011
Ubicación: Cali Bodegas Panorama
</t>
  </si>
  <si>
    <t>WCX396</t>
  </si>
  <si>
    <t xml:space="preserve">MOTOR:
457916U0948129
NUMERO CHASIS 
9BM634011BB727774
</t>
  </si>
  <si>
    <t xml:space="preserve">Automóvil
Color: Blanco Cristal
Marca: Hyundai
Línea: ACCENT GL
Modelo: 2014
Ubicación: Cali Bodegas Panorama
</t>
  </si>
  <si>
    <t>HMR872</t>
  </si>
  <si>
    <t xml:space="preserve">MOTOR:
G4FCDU315904
NUMERO CHASIS 
KMHCT41DBEU452262
</t>
  </si>
  <si>
    <t xml:space="preserve">Automóvil
Color: Blanco Polar
Marca: MERCEDES BENZ
Línea: E250 CABRIOLET
Modelo: 2016
Ubicación: Bodega Paloquemao
</t>
  </si>
  <si>
    <t>IVN638</t>
  </si>
  <si>
    <t xml:space="preserve">MOTOR:
27492030568858
NUMERO CHASIS
WDD2074361F340652 
</t>
  </si>
  <si>
    <t xml:space="preserve">Tractocamión y 
remolque
Color: Azul marino
Marca: Kenworth
Línea: T800
Modelo: 2012
Ubicación: Patio Único Ibagué
</t>
  </si>
  <si>
    <t>SWW030</t>
  </si>
  <si>
    <t xml:space="preserve">MOTOR:
79498600
NUMERO CHASIS
704759
</t>
  </si>
  <si>
    <t xml:space="preserve">Automóvil
Color: Gris comet
Marca: Renault
Línea: Stepway
Modelo 2011
Ubicación: Patio Único Neiva- Huila
</t>
  </si>
  <si>
    <t>RJZ702</t>
  </si>
  <si>
    <t xml:space="preserve">MOTOR:
A690Q079702
NUMERO CHASIS
9FBBSRALSBM009389
</t>
  </si>
  <si>
    <t xml:space="preserve">Automóvil
Color: Naranja Super Nova
Marca: CHEVROLET
Línea: Spark
Modelo 2016
Ubicación: Patio Único Neiva- Huila
</t>
  </si>
  <si>
    <t>IXL551</t>
  </si>
  <si>
    <t xml:space="preserve">MOTOR:
B10S1151720339
NUMERO CHASIS
9GAMM6105GB029395
</t>
  </si>
  <si>
    <t xml:space="preserve">Motocicleta
Color: Negro
Marca: BAJAJ
Línea: DISCOVERY 125 UG CBS
Modelo 2021
Ubicación: Patio Único Neiva- Huila
</t>
  </si>
  <si>
    <t>CAMPERO</t>
  </si>
  <si>
    <t>BUS</t>
  </si>
  <si>
    <t>TRACTOCAMIÒN Y REMOLQUE</t>
  </si>
  <si>
    <t>MOTOCICLETA</t>
  </si>
  <si>
    <t>MQL49F</t>
  </si>
  <si>
    <t xml:space="preserve">MOTOR: JZYWLM68178
NUMERO CHASIS
9FLB44BY4MAG05910
</t>
  </si>
  <si>
    <t xml:space="preserve">Motocicleta
Color: Rojo negro
Marca: HERO
Línea: ECO DELUXE
Modelo 2017
Ubicación: Patio Único Neiva- Huila
</t>
  </si>
  <si>
    <t>ITH63E</t>
  </si>
  <si>
    <t xml:space="preserve">MOTOR: HA11EJG9E16947
NUMERO CHASIS
9G5HA11A3HV005973
</t>
  </si>
  <si>
    <t xml:space="preserve">Motocicleta
Color: Rojo Mate
Marca: AKT
Línea: AK125 NKDR
Modelo 2020
Ubicación: Patio Único Neiva- Huila
</t>
  </si>
  <si>
    <t>BMY88F</t>
  </si>
  <si>
    <t xml:space="preserve">MOTOR: 157FMIRE249434
NUMERO CHASIS
9F2B11252L5009863
</t>
  </si>
  <si>
    <t xml:space="preserve">Motocicleta
Color: Negro gris
Marca: AKT
Línea: AK125 NKDR
Modelo 2019
Ubicación: Patio Único Neiva- Huila
</t>
  </si>
  <si>
    <t>BEB72F</t>
  </si>
  <si>
    <t xml:space="preserve">MOTOR: 
157FMIRQ429520
NUMERO CHASIS
9F2B81255K5004649
</t>
  </si>
  <si>
    <t xml:space="preserve">Motocicleta
Color: Blanco Azul Negro 
Marca: YAMAHA
Línea: FZN150D (FZ-S)
Modelo 2018
Ubicación: Patio Único Neiva- Huila
</t>
  </si>
  <si>
    <t>RVD48E</t>
  </si>
  <si>
    <t xml:space="preserve">MOTOR: G3E9E0057730
NUMERO CHASIS
9FKRG2169J2057730
</t>
  </si>
  <si>
    <t xml:space="preserve">Motocicleta
Color: Blanco Azul 
Marca: YAMAHA
Línea: FZN150D (FZ-S)
Modelo 2018
Ubicación: Patio Único Neiva- Huila
</t>
  </si>
  <si>
    <t>NRW 63E</t>
  </si>
  <si>
    <t xml:space="preserve">MOTOR: G3E9E0053304
NUMERO CHASIS
9FKRG2165J2053304
</t>
  </si>
  <si>
    <t xml:space="preserve">CAMPERO
Color: Blanco Puro
Marca: CHEVROLET
Línea: VITARA
Modelo 2012
Ubicación: Patio Único Neiva- Huila
</t>
  </si>
  <si>
    <t>TRI 880</t>
  </si>
  <si>
    <t xml:space="preserve">MOTOR: 
G16B-722392 
NUMERO CHASIS
8LDBSE444C0016985
</t>
  </si>
  <si>
    <t xml:space="preserve">MOTOR: C708Q002766
NUMERO CHASIS
9FBC06V056L002658
</t>
  </si>
  <si>
    <t>BTN 089</t>
  </si>
  <si>
    <t xml:space="preserve">Automóvil
Color: GRIS PLUTON
Marca: RENAULT
Línea: TWINGO 
AUTHENTIQUE
Modelo 2006
Ubicación: Patio Único Neiva- Huila
</t>
  </si>
  <si>
    <t xml:space="preserve">Motocicleta
Color: ROJO
Marca: BAJAJ
Línea: DISCOVER
Modelo 2016
Ubicación: Patio Único Neiva- Huila
</t>
  </si>
  <si>
    <t>FEB 38E</t>
  </si>
  <si>
    <t xml:space="preserve">MOTOR: JEZWFJ24165
NUMERO CHASIS
9FLA37CZ2GDC89563
</t>
  </si>
  <si>
    <t xml:space="preserve">MOTOR: G6204626
NUMERO CHASIS
B260002945
</t>
  </si>
  <si>
    <t>CSA798</t>
  </si>
  <si>
    <t xml:space="preserve">Camioneta
Color: AZUL
Marca: MAZDA
Línea: B 2600
Modelo 1997
Ubicación: Patio Único Neiva- Huila
</t>
  </si>
  <si>
    <t>AUTOMÒVIL</t>
  </si>
  <si>
    <t>CAMIONETA</t>
  </si>
  <si>
    <t>ESTE  INVENTARIO DE RODANTES  PUEDE  SER ENAJENADO INDIVIDUALMENTE  Y SU VALOR BASE ES  EL ESTIMADO PARA CADA UNO DE ELLOS  EN EL  PRESENTE ESTUDIO.</t>
  </si>
  <si>
    <t>"REALIZAR LA ENAJENACIÓN DIRECTA A TRAVÉS DE SUBASTA PÚBLICA DE RODANTES PUESTOS A DISPOSICIÓN DE LA FISCALÍA GENERAL DE LA NACIÓN POR ORDEN DE AUTORIDAD JUDICIAL COMPETENTE PARA SER ADMINISTRADO POR EL FONDO ESPECIAL PARA LA ADMINISTRACIÓN DE BIENES"</t>
  </si>
  <si>
    <t>VALOR TOTAL AVALUOS</t>
  </si>
  <si>
    <t>DESCRIPCION RODANTES</t>
  </si>
  <si>
    <t xml:space="preserve">Camioneta
Color: PLATEADO
Marca: KIA
Línea: CARENS
Modelo 2004
</t>
  </si>
  <si>
    <t>CMA178</t>
  </si>
  <si>
    <t xml:space="preserve">MOTOR: 
TB049543
NUMERO CHASIS
KNAFC523145346493
</t>
  </si>
  <si>
    <t xml:space="preserve">Automóvil
Color: Gris
Marca: NISSAN
Línea: MARCH
Modelo 2012
</t>
  </si>
  <si>
    <t>DLT381</t>
  </si>
  <si>
    <t xml:space="preserve">MOTOR: 
HR16-755030E
NUMERO CHASIS
3N1CK3CSXZL353290
</t>
  </si>
  <si>
    <t xml:space="preserve">TRACTOCAMIÒN </t>
  </si>
  <si>
    <t xml:space="preserve">Tractocamión
Color: ROJO
Marca: FORD
Línea: 9000
</t>
  </si>
  <si>
    <t>EA1323</t>
  </si>
  <si>
    <t xml:space="preserve">MOTOR: 
11225832
NUMERO CHASIS
W90FVA15174
</t>
  </si>
  <si>
    <t xml:space="preserve">Automóvil
Color: BLANCO
Marca: RENAULT
Línea: CLIO DYNAMIQUE
Modelo 2005
</t>
  </si>
  <si>
    <t>EKP911</t>
  </si>
  <si>
    <t xml:space="preserve">MOTOR: 
A712Q003569
NUMERO CHASIS
9FBBB0L125M008504
</t>
  </si>
  <si>
    <t xml:space="preserve">Automóvil
Color: Gris
Marca: Mercedes Benz
Línea: GLA200
Modelo 2016
</t>
  </si>
  <si>
    <t>IOR906</t>
  </si>
  <si>
    <t xml:space="preserve">MOTOR: 
27091030803322
NUMERO CHASIS
WDC1569431J188743
</t>
  </si>
  <si>
    <t xml:space="preserve">Camioneta
Color: BLANCO
Marca: RENAULT
Línea: DUSTER 
EXPRESSION
Modelo 2016
</t>
  </si>
  <si>
    <t>WMZ534</t>
  </si>
  <si>
    <t xml:space="preserve">MOTOR: 
A690Q273753
NUMERO CHASIS
9FBHSRAA5GM109610
</t>
  </si>
  <si>
    <t xml:space="preserve">Montacargas
Color: NARANJA Y NEGRO
Marca: TOYOTA
Línea: SAS EQUIPPED 25
Modelo 2002
</t>
  </si>
  <si>
    <t>N/A</t>
  </si>
  <si>
    <t xml:space="preserve">MOTOR: 
4Y2094566
NUMERO CHASIS
407FG2518022
</t>
  </si>
  <si>
    <t>ANEXO 3 -ESTUDIO DEL SECTOR  DEFINITIVO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</si>
</sst>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 #,##0;\-&quot;$&quot;\ #,##0"/>
    <numFmt numFmtId="44" formatCode="_-&quot;$&quot;\ * #,##0.00_-;\-&quot;$&quot;\ * #,##0.00_-;_-&quot;$&quot;\ * &quot;-&quot;??_-;_-@_-"/>
    <numFmt numFmtId="164" formatCode="&quot;$&quot;\ #,##0"/>
    <numFmt numFmtId="165" formatCode="_-&quot;$&quot;* #,##0_-;\-&quot;$&quot;* #,##0_-;_-&quot;$&quot;* &quot;-&quot;??_-;_-@_-"/>
    <numFmt numFmtId="166" formatCode="_-&quot;$&quot;\ * #,##0_-;\-&quot;$&quot;\ * #,##0_-;_-&quot;$&quot;\ * &quot;-&quot;??_-;_-@_-"/>
  </numFmts>
  <fonts count="11"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2"/>
      <name val="Arial"/>
      <family val="2"/>
    </font>
    <font>
      <sz val="10"/>
      <color theme="1"/>
      <name val="Arial"/>
      <family val="2"/>
    </font>
    <font>
      <b/>
      <sz val="14"/>
      <name val="Arial Narrow"/>
      <family val="2"/>
    </font>
    <font>
      <sz val="14"/>
      <name val="Arial Narrow"/>
      <family val="2"/>
    </font>
    <font>
      <b/>
      <sz val="14"/>
      <color theme="1"/>
      <name val="Arial Narrow"/>
      <family val="2"/>
    </font>
    <font>
      <sz val="14"/>
      <color theme="1"/>
      <name val="Arial Narrow"/>
      <family val="2"/>
    </font>
    <font>
      <b/>
      <i/>
      <sz val="14"/>
      <name val="Arial Narrow"/>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s>
  <borders count="1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57">
    <xf numFmtId="0" fontId="0" fillId="0" borderId="0" xfId="0"/>
    <xf numFmtId="0" fontId="2" fillId="0" borderId="0" xfId="0" applyFont="1" applyAlignment="1">
      <alignment horizontal="left"/>
    </xf>
    <xf numFmtId="0" fontId="2" fillId="0" borderId="0" xfId="0" applyFont="1" applyAlignment="1">
      <alignment horizontal="left" vertical="center"/>
    </xf>
    <xf numFmtId="0" fontId="3" fillId="0" borderId="0" xfId="0" applyFont="1" applyAlignment="1">
      <alignment horizontal="left"/>
    </xf>
    <xf numFmtId="0" fontId="4" fillId="0" borderId="0" xfId="0" applyFont="1" applyAlignment="1">
      <alignment horizontal="left" vertical="center"/>
    </xf>
    <xf numFmtId="0" fontId="4" fillId="0" borderId="0" xfId="0" applyFont="1" applyAlignment="1">
      <alignment horizontal="left" vertical="center" wrapText="1"/>
    </xf>
    <xf numFmtId="0" fontId="2" fillId="0" borderId="0" xfId="0" applyFont="1" applyAlignment="1">
      <alignment horizontal="left" vertical="center" wrapText="1"/>
    </xf>
    <xf numFmtId="5" fontId="2" fillId="0" borderId="0" xfId="0" applyNumberFormat="1" applyFont="1" applyAlignment="1">
      <alignment horizontal="left" vertical="center" wrapText="1"/>
    </xf>
    <xf numFmtId="0" fontId="5" fillId="0" borderId="0" xfId="0" applyFont="1" applyAlignment="1">
      <alignment horizontal="left"/>
    </xf>
    <xf numFmtId="0" fontId="9" fillId="0" borderId="0" xfId="0" applyFont="1" applyAlignment="1">
      <alignment horizontal="left"/>
    </xf>
    <xf numFmtId="0" fontId="9" fillId="0" borderId="0" xfId="0" applyFont="1" applyAlignment="1">
      <alignment horizontal="left" vertical="center"/>
    </xf>
    <xf numFmtId="0" fontId="8" fillId="0" borderId="0" xfId="0" applyFont="1" applyAlignment="1">
      <alignment horizontal="left"/>
    </xf>
    <xf numFmtId="0" fontId="6" fillId="2" borderId="0" xfId="0" applyFont="1" applyFill="1" applyAlignment="1">
      <alignment horizontal="left" vertical="center"/>
    </xf>
    <xf numFmtId="14" fontId="6" fillId="2" borderId="0" xfId="0" applyNumberFormat="1" applyFont="1" applyFill="1" applyAlignment="1">
      <alignment horizontal="left" vertical="center"/>
    </xf>
    <xf numFmtId="0" fontId="8" fillId="3" borderId="4" xfId="0" applyFont="1" applyFill="1" applyBorder="1" applyAlignment="1">
      <alignment horizontal="center" vertical="center" wrapText="1"/>
    </xf>
    <xf numFmtId="164" fontId="6" fillId="3" borderId="5" xfId="0" applyNumberFormat="1" applyFont="1" applyFill="1" applyBorder="1" applyAlignment="1">
      <alignment horizontal="center" vertical="center" wrapText="1"/>
    </xf>
    <xf numFmtId="165" fontId="8" fillId="4" borderId="4" xfId="0" applyNumberFormat="1" applyFont="1" applyFill="1" applyBorder="1" applyAlignment="1">
      <alignment horizontal="center" vertical="center"/>
    </xf>
    <xf numFmtId="0" fontId="9" fillId="2" borderId="4"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9" fillId="2" borderId="6"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0" borderId="0" xfId="0" applyFont="1" applyAlignment="1">
      <alignment wrapText="1"/>
    </xf>
    <xf numFmtId="0" fontId="6" fillId="4" borderId="4" xfId="0" applyFont="1" applyFill="1" applyBorder="1" applyAlignment="1">
      <alignment horizontal="center" vertical="center"/>
    </xf>
    <xf numFmtId="164" fontId="8" fillId="4" borderId="4" xfId="0" applyNumberFormat="1" applyFont="1" applyFill="1" applyBorder="1" applyAlignment="1">
      <alignment horizontal="center" vertical="center"/>
    </xf>
    <xf numFmtId="0" fontId="9" fillId="2" borderId="5" xfId="0" applyFont="1" applyFill="1" applyBorder="1" applyAlignment="1">
      <alignment horizontal="center" vertical="center" wrapText="1"/>
    </xf>
    <xf numFmtId="165" fontId="7" fillId="2" borderId="4" xfId="1" applyNumberFormat="1" applyFont="1" applyFill="1" applyBorder="1" applyAlignment="1">
      <alignment horizontal="center" vertical="center"/>
    </xf>
    <xf numFmtId="44" fontId="7" fillId="2" borderId="4" xfId="1" applyFont="1" applyFill="1" applyBorder="1" applyAlignment="1">
      <alignment horizontal="center" vertical="center"/>
    </xf>
    <xf numFmtId="166" fontId="7" fillId="2" borderId="4" xfId="1" applyNumberFormat="1" applyFont="1" applyFill="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10"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6" fillId="4" borderId="1"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0" borderId="1" xfId="0" applyFont="1" applyBorder="1" applyAlignment="1">
      <alignment horizontal="left" wrapText="1"/>
    </xf>
    <xf numFmtId="0" fontId="9" fillId="0" borderId="2" xfId="0" applyFont="1" applyBorder="1" applyAlignment="1">
      <alignment horizontal="left" wrapText="1"/>
    </xf>
    <xf numFmtId="0" fontId="9" fillId="0" borderId="3" xfId="0" applyFont="1" applyBorder="1" applyAlignment="1">
      <alignment horizontal="left" wrapText="1"/>
    </xf>
    <xf numFmtId="0" fontId="9" fillId="0" borderId="1" xfId="0" applyFont="1" applyBorder="1" applyAlignment="1">
      <alignment vertical="center" wrapText="1"/>
    </xf>
    <xf numFmtId="0" fontId="9" fillId="0" borderId="2" xfId="0" applyFont="1" applyBorder="1" applyAlignment="1">
      <alignment vertical="center" wrapText="1"/>
    </xf>
    <xf numFmtId="0" fontId="9" fillId="0" borderId="3" xfId="0" applyFont="1" applyBorder="1" applyAlignment="1">
      <alignmen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684395</xdr:colOff>
      <xdr:row>2</xdr:row>
      <xdr:rowOff>167189</xdr:rowOff>
    </xdr:from>
    <xdr:to>
      <xdr:col>3</xdr:col>
      <xdr:colOff>1636619</xdr:colOff>
      <xdr:row>2</xdr:row>
      <xdr:rowOff>1098177</xdr:rowOff>
    </xdr:to>
    <xdr:pic>
      <xdr:nvPicPr>
        <xdr:cNvPr id="2" name="Imagen 1">
          <a:extLst>
            <a:ext uri="{FF2B5EF4-FFF2-40B4-BE49-F238E27FC236}">
              <a16:creationId xmlns:a16="http://schemas.microsoft.com/office/drawing/2014/main" id="{BA097481-39F3-4B74-A381-26E13372A8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91219" y="985218"/>
          <a:ext cx="2431400" cy="9309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33619</xdr:colOff>
      <xdr:row>43</xdr:row>
      <xdr:rowOff>168086</xdr:rowOff>
    </xdr:from>
    <xdr:to>
      <xdr:col>5</xdr:col>
      <xdr:colOff>1008531</xdr:colOff>
      <xdr:row>49</xdr:row>
      <xdr:rowOff>112059</xdr:rowOff>
    </xdr:to>
    <xdr:pic>
      <xdr:nvPicPr>
        <xdr:cNvPr id="3" name="Imagen 2">
          <a:extLst>
            <a:ext uri="{FF2B5EF4-FFF2-40B4-BE49-F238E27FC236}">
              <a16:creationId xmlns:a16="http://schemas.microsoft.com/office/drawing/2014/main" id="{00000000-0008-0000-0400-000003000000}"/>
            </a:ext>
          </a:extLst>
        </xdr:cNvPr>
        <xdr:cNvPicPr/>
      </xdr:nvPicPr>
      <xdr:blipFill rotWithShape="1">
        <a:blip xmlns:r="http://schemas.openxmlformats.org/officeDocument/2006/relationships" r:embed="rId2"/>
        <a:srcRect l="2893" t="56771" r="31600" b="25911"/>
        <a:stretch/>
      </xdr:blipFill>
      <xdr:spPr bwMode="auto">
        <a:xfrm>
          <a:off x="1064560" y="53227939"/>
          <a:ext cx="6409764" cy="1288678"/>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2"/>
  <sheetViews>
    <sheetView tabSelected="1" zoomScale="85" zoomScaleNormal="85" workbookViewId="0">
      <selection activeCell="K6" sqref="K6"/>
    </sheetView>
  </sheetViews>
  <sheetFormatPr baseColWidth="10" defaultColWidth="11.42578125" defaultRowHeight="15.75" x14ac:dyDescent="0.25"/>
  <cols>
    <col min="1" max="1" width="2.7109375" style="1" customWidth="1"/>
    <col min="2" max="2" width="9.42578125" style="2" customWidth="1"/>
    <col min="3" max="3" width="22.140625" style="3" customWidth="1"/>
    <col min="4" max="4" width="37.85546875" style="3" customWidth="1"/>
    <col min="5" max="5" width="21.5703125" style="2" customWidth="1"/>
    <col min="6" max="6" width="50.28515625" style="1" customWidth="1"/>
    <col min="7" max="7" width="29" style="1" customWidth="1"/>
    <col min="8" max="8" width="7.42578125" style="1" hidden="1" customWidth="1"/>
    <col min="9" max="9" width="15" style="1" customWidth="1"/>
    <col min="10" max="10" width="13" style="1" customWidth="1"/>
    <col min="11" max="11" width="15.28515625" style="1" bestFit="1" customWidth="1"/>
    <col min="12" max="16384" width="11.42578125" style="1"/>
  </cols>
  <sheetData>
    <row r="1" spans="1:11" ht="16.5" thickBot="1" x14ac:dyDescent="0.3"/>
    <row r="2" spans="1:11" s="2" customFormat="1" ht="47.25" customHeight="1" thickBot="1" x14ac:dyDescent="0.3">
      <c r="A2" s="4"/>
      <c r="B2" s="37" t="s">
        <v>109</v>
      </c>
      <c r="C2" s="38"/>
      <c r="D2" s="38"/>
      <c r="E2" s="38"/>
      <c r="F2" s="38"/>
      <c r="G2" s="39"/>
    </row>
    <row r="3" spans="1:11" s="2" customFormat="1" ht="100.5" customHeight="1" thickBot="1" x14ac:dyDescent="0.3">
      <c r="A3" s="4"/>
      <c r="B3" s="40"/>
      <c r="C3" s="41"/>
      <c r="D3" s="41"/>
      <c r="E3" s="42"/>
      <c r="F3" s="43" t="s">
        <v>84</v>
      </c>
      <c r="G3" s="44"/>
    </row>
    <row r="4" spans="1:11" s="2" customFormat="1" ht="39" customHeight="1" thickBot="1" x14ac:dyDescent="0.3">
      <c r="A4" s="4"/>
      <c r="B4" s="45" t="s">
        <v>86</v>
      </c>
      <c r="C4" s="46"/>
      <c r="D4" s="46"/>
      <c r="E4" s="46"/>
      <c r="F4" s="47"/>
      <c r="G4" s="25" t="s">
        <v>0</v>
      </c>
    </row>
    <row r="5" spans="1:11" s="6" customFormat="1" ht="45.75" thickBot="1" x14ac:dyDescent="0.3">
      <c r="A5" s="5"/>
      <c r="B5" s="14" t="s">
        <v>1</v>
      </c>
      <c r="C5" s="14" t="s">
        <v>2</v>
      </c>
      <c r="D5" s="14" t="s">
        <v>3</v>
      </c>
      <c r="E5" s="14" t="s">
        <v>4</v>
      </c>
      <c r="F5" s="14" t="s">
        <v>5</v>
      </c>
      <c r="G5" s="15" t="s">
        <v>6</v>
      </c>
      <c r="H5" s="6" t="s">
        <v>7</v>
      </c>
    </row>
    <row r="6" spans="1:11" s="6" customFormat="1" ht="126.75" thickBot="1" x14ac:dyDescent="0.3">
      <c r="A6" s="5"/>
      <c r="B6" s="17">
        <v>1</v>
      </c>
      <c r="C6" s="21" t="s">
        <v>81</v>
      </c>
      <c r="D6" s="27" t="s">
        <v>15</v>
      </c>
      <c r="E6" s="21" t="s">
        <v>16</v>
      </c>
      <c r="F6" s="21" t="s">
        <v>17</v>
      </c>
      <c r="G6" s="28">
        <v>97200000</v>
      </c>
      <c r="K6" s="7"/>
    </row>
    <row r="7" spans="1:11" s="6" customFormat="1" ht="144.75" thickBot="1" x14ac:dyDescent="0.3">
      <c r="A7" s="5"/>
      <c r="B7" s="18">
        <v>2</v>
      </c>
      <c r="C7" s="22" t="s">
        <v>81</v>
      </c>
      <c r="D7" s="22" t="s">
        <v>18</v>
      </c>
      <c r="E7" s="22" t="s">
        <v>14</v>
      </c>
      <c r="F7" s="22" t="s">
        <v>19</v>
      </c>
      <c r="G7" s="28">
        <v>83550000</v>
      </c>
      <c r="K7" s="7"/>
    </row>
    <row r="8" spans="1:11" s="6" customFormat="1" ht="144.75" thickBot="1" x14ac:dyDescent="0.3">
      <c r="A8" s="5"/>
      <c r="B8" s="19">
        <v>3</v>
      </c>
      <c r="C8" s="22" t="s">
        <v>48</v>
      </c>
      <c r="D8" s="22" t="s">
        <v>20</v>
      </c>
      <c r="E8" s="22" t="s">
        <v>21</v>
      </c>
      <c r="F8" s="22" t="s">
        <v>22</v>
      </c>
      <c r="G8" s="28">
        <v>136930000</v>
      </c>
      <c r="K8" s="7"/>
    </row>
    <row r="9" spans="1:11" s="6" customFormat="1" ht="144.75" thickBot="1" x14ac:dyDescent="0.3">
      <c r="A9" s="5"/>
      <c r="B9" s="20">
        <v>4</v>
      </c>
      <c r="C9" s="23" t="s">
        <v>81</v>
      </c>
      <c r="D9" s="23" t="s">
        <v>23</v>
      </c>
      <c r="E9" s="23" t="s">
        <v>24</v>
      </c>
      <c r="F9" s="23" t="s">
        <v>25</v>
      </c>
      <c r="G9" s="28">
        <v>72127500</v>
      </c>
      <c r="K9" s="7"/>
    </row>
    <row r="10" spans="1:11" s="6" customFormat="1" ht="144.75" thickBot="1" x14ac:dyDescent="0.3">
      <c r="A10" s="5"/>
      <c r="B10" s="17">
        <v>5</v>
      </c>
      <c r="C10" s="21" t="s">
        <v>81</v>
      </c>
      <c r="D10" s="21" t="s">
        <v>26</v>
      </c>
      <c r="E10" s="21" t="s">
        <v>27</v>
      </c>
      <c r="F10" s="21" t="s">
        <v>28</v>
      </c>
      <c r="G10" s="28">
        <v>60900000</v>
      </c>
      <c r="K10" s="7"/>
    </row>
    <row r="11" spans="1:11" s="6" customFormat="1" ht="126.75" thickBot="1" x14ac:dyDescent="0.3">
      <c r="A11" s="5"/>
      <c r="B11" s="17">
        <v>6</v>
      </c>
      <c r="C11" s="22" t="s">
        <v>49</v>
      </c>
      <c r="D11" s="22" t="s">
        <v>29</v>
      </c>
      <c r="E11" s="22" t="s">
        <v>30</v>
      </c>
      <c r="F11" s="22" t="s">
        <v>31</v>
      </c>
      <c r="G11" s="28">
        <v>243750000</v>
      </c>
      <c r="K11" s="7"/>
    </row>
    <row r="12" spans="1:11" s="6" customFormat="1" ht="126.75" thickBot="1" x14ac:dyDescent="0.3">
      <c r="A12" s="5"/>
      <c r="B12" s="17">
        <v>7</v>
      </c>
      <c r="C12" s="21" t="s">
        <v>81</v>
      </c>
      <c r="D12" s="21" t="s">
        <v>32</v>
      </c>
      <c r="E12" s="21" t="s">
        <v>33</v>
      </c>
      <c r="F12" s="21" t="s">
        <v>34</v>
      </c>
      <c r="G12" s="28">
        <v>32760000</v>
      </c>
      <c r="K12" s="7"/>
    </row>
    <row r="13" spans="1:11" s="6" customFormat="1" ht="126.75" thickBot="1" x14ac:dyDescent="0.3">
      <c r="A13" s="5"/>
      <c r="B13" s="17">
        <v>8</v>
      </c>
      <c r="C13" s="22" t="s">
        <v>81</v>
      </c>
      <c r="D13" s="22" t="s">
        <v>35</v>
      </c>
      <c r="E13" s="22" t="s">
        <v>36</v>
      </c>
      <c r="F13" s="22" t="s">
        <v>37</v>
      </c>
      <c r="G13" s="28">
        <v>86235937</v>
      </c>
      <c r="K13" s="7"/>
    </row>
    <row r="14" spans="1:11" s="6" customFormat="1" ht="144.75" thickBot="1" x14ac:dyDescent="0.3">
      <c r="A14" s="5"/>
      <c r="B14" s="17">
        <v>9</v>
      </c>
      <c r="C14" s="21" t="s">
        <v>50</v>
      </c>
      <c r="D14" s="21" t="s">
        <v>38</v>
      </c>
      <c r="E14" s="21" t="s">
        <v>39</v>
      </c>
      <c r="F14" s="21" t="s">
        <v>40</v>
      </c>
      <c r="G14" s="28">
        <v>281540000</v>
      </c>
      <c r="K14" s="7"/>
    </row>
    <row r="15" spans="1:11" s="6" customFormat="1" ht="126.75" thickBot="1" x14ac:dyDescent="0.3">
      <c r="A15" s="5"/>
      <c r="B15" s="17">
        <v>10</v>
      </c>
      <c r="C15" s="22" t="s">
        <v>81</v>
      </c>
      <c r="D15" s="22" t="s">
        <v>41</v>
      </c>
      <c r="E15" s="22" t="s">
        <v>42</v>
      </c>
      <c r="F15" s="22" t="s">
        <v>43</v>
      </c>
      <c r="G15" s="28">
        <v>22700000</v>
      </c>
      <c r="K15" s="7"/>
    </row>
    <row r="16" spans="1:11" s="6" customFormat="1" ht="126.75" thickBot="1" x14ac:dyDescent="0.3">
      <c r="A16" s="5"/>
      <c r="B16" s="17">
        <v>11</v>
      </c>
      <c r="C16" s="22" t="s">
        <v>81</v>
      </c>
      <c r="D16" s="22" t="s">
        <v>44</v>
      </c>
      <c r="E16" s="22" t="s">
        <v>45</v>
      </c>
      <c r="F16" s="22" t="s">
        <v>46</v>
      </c>
      <c r="G16" s="28">
        <v>23870000</v>
      </c>
      <c r="K16" s="7"/>
    </row>
    <row r="17" spans="1:11" s="6" customFormat="1" ht="126.75" thickBot="1" x14ac:dyDescent="0.3">
      <c r="A17" s="5"/>
      <c r="B17" s="17">
        <v>12</v>
      </c>
      <c r="C17" s="21" t="s">
        <v>51</v>
      </c>
      <c r="D17" s="21" t="s">
        <v>47</v>
      </c>
      <c r="E17" s="21" t="s">
        <v>52</v>
      </c>
      <c r="F17" s="21" t="s">
        <v>53</v>
      </c>
      <c r="G17" s="28">
        <v>3899000</v>
      </c>
      <c r="K17" s="7"/>
    </row>
    <row r="18" spans="1:11" s="6" customFormat="1" ht="126.75" thickBot="1" x14ac:dyDescent="0.3">
      <c r="A18" s="5"/>
      <c r="B18" s="17">
        <v>13</v>
      </c>
      <c r="C18" s="22" t="s">
        <v>51</v>
      </c>
      <c r="D18" s="22" t="s">
        <v>54</v>
      </c>
      <c r="E18" s="22" t="s">
        <v>55</v>
      </c>
      <c r="F18" s="22" t="s">
        <v>56</v>
      </c>
      <c r="G18" s="28">
        <v>1924000</v>
      </c>
      <c r="K18" s="7"/>
    </row>
    <row r="19" spans="1:11" s="6" customFormat="1" ht="126.75" thickBot="1" x14ac:dyDescent="0.3">
      <c r="A19" s="5"/>
      <c r="B19" s="17">
        <v>14</v>
      </c>
      <c r="C19" s="21" t="s">
        <v>51</v>
      </c>
      <c r="D19" s="21" t="s">
        <v>57</v>
      </c>
      <c r="E19" s="21" t="s">
        <v>58</v>
      </c>
      <c r="F19" s="21" t="s">
        <v>59</v>
      </c>
      <c r="G19" s="28">
        <v>2275000</v>
      </c>
      <c r="K19" s="7"/>
    </row>
    <row r="20" spans="1:11" s="6" customFormat="1" ht="126.75" thickBot="1" x14ac:dyDescent="0.3">
      <c r="A20" s="5"/>
      <c r="B20" s="17">
        <v>15</v>
      </c>
      <c r="C20" s="22" t="s">
        <v>51</v>
      </c>
      <c r="D20" s="22" t="s">
        <v>60</v>
      </c>
      <c r="E20" s="22" t="s">
        <v>61</v>
      </c>
      <c r="F20" s="22" t="s">
        <v>62</v>
      </c>
      <c r="G20" s="28">
        <v>2495000</v>
      </c>
      <c r="K20" s="7"/>
    </row>
    <row r="21" spans="1:11" s="6" customFormat="1" ht="126.75" thickBot="1" x14ac:dyDescent="0.3">
      <c r="A21" s="5"/>
      <c r="B21" s="17">
        <v>16</v>
      </c>
      <c r="C21" s="21" t="s">
        <v>51</v>
      </c>
      <c r="D21" s="21" t="s">
        <v>63</v>
      </c>
      <c r="E21" s="21" t="s">
        <v>64</v>
      </c>
      <c r="F21" s="21" t="s">
        <v>65</v>
      </c>
      <c r="G21" s="28">
        <v>4186000</v>
      </c>
      <c r="K21" s="7"/>
    </row>
    <row r="22" spans="1:11" s="6" customFormat="1" ht="126.75" thickBot="1" x14ac:dyDescent="0.3">
      <c r="A22" s="5"/>
      <c r="B22" s="17">
        <v>17</v>
      </c>
      <c r="C22" s="22" t="s">
        <v>51</v>
      </c>
      <c r="D22" s="22" t="s">
        <v>66</v>
      </c>
      <c r="E22" s="22" t="s">
        <v>67</v>
      </c>
      <c r="F22" s="22" t="s">
        <v>68</v>
      </c>
      <c r="G22" s="28">
        <v>4186000</v>
      </c>
      <c r="K22" s="7"/>
    </row>
    <row r="23" spans="1:11" s="6" customFormat="1" ht="126.75" thickBot="1" x14ac:dyDescent="0.3">
      <c r="A23" s="5"/>
      <c r="B23" s="17">
        <v>18</v>
      </c>
      <c r="C23" s="21" t="s">
        <v>48</v>
      </c>
      <c r="D23" s="21" t="s">
        <v>69</v>
      </c>
      <c r="E23" s="21" t="s">
        <v>70</v>
      </c>
      <c r="F23" s="21" t="s">
        <v>71</v>
      </c>
      <c r="G23" s="28">
        <v>31528000</v>
      </c>
      <c r="K23" s="7"/>
    </row>
    <row r="24" spans="1:11" s="6" customFormat="1" ht="144.75" thickBot="1" x14ac:dyDescent="0.3">
      <c r="A24" s="5"/>
      <c r="B24" s="17">
        <v>19</v>
      </c>
      <c r="C24" s="22" t="s">
        <v>81</v>
      </c>
      <c r="D24" s="22" t="s">
        <v>74</v>
      </c>
      <c r="E24" s="22" t="s">
        <v>73</v>
      </c>
      <c r="F24" s="22" t="s">
        <v>72</v>
      </c>
      <c r="G24" s="28">
        <v>10528000</v>
      </c>
      <c r="K24" s="7"/>
    </row>
    <row r="25" spans="1:11" s="6" customFormat="1" ht="126.75" thickBot="1" x14ac:dyDescent="0.3">
      <c r="A25" s="5"/>
      <c r="B25" s="17">
        <v>20</v>
      </c>
      <c r="C25" s="21" t="s">
        <v>51</v>
      </c>
      <c r="D25" s="21" t="s">
        <v>75</v>
      </c>
      <c r="E25" s="21" t="s">
        <v>76</v>
      </c>
      <c r="F25" s="23" t="s">
        <v>77</v>
      </c>
      <c r="G25" s="28">
        <v>2014375</v>
      </c>
      <c r="K25" s="7"/>
    </row>
    <row r="26" spans="1:11" s="6" customFormat="1" ht="126.75" thickBot="1" x14ac:dyDescent="0.3">
      <c r="A26" s="5"/>
      <c r="B26" s="19">
        <v>21</v>
      </c>
      <c r="C26" s="22" t="s">
        <v>82</v>
      </c>
      <c r="D26" s="22" t="s">
        <v>80</v>
      </c>
      <c r="E26" s="22" t="s">
        <v>79</v>
      </c>
      <c r="F26" s="22" t="s">
        <v>78</v>
      </c>
      <c r="G26" s="28">
        <v>20805000</v>
      </c>
      <c r="K26" s="7"/>
    </row>
    <row r="27" spans="1:11" s="6" customFormat="1" ht="108.75" thickBot="1" x14ac:dyDescent="0.3">
      <c r="A27" s="5"/>
      <c r="B27" s="17">
        <v>22</v>
      </c>
      <c r="C27" s="22" t="s">
        <v>82</v>
      </c>
      <c r="D27" s="22" t="s">
        <v>87</v>
      </c>
      <c r="E27" s="22" t="s">
        <v>88</v>
      </c>
      <c r="F27" s="22" t="s">
        <v>89</v>
      </c>
      <c r="G27" s="29">
        <v>21000000</v>
      </c>
      <c r="K27" s="7"/>
    </row>
    <row r="28" spans="1:11" s="6" customFormat="1" ht="108.75" thickBot="1" x14ac:dyDescent="0.3">
      <c r="A28" s="5"/>
      <c r="B28" s="19">
        <v>23</v>
      </c>
      <c r="C28" s="22" t="s">
        <v>81</v>
      </c>
      <c r="D28" s="22" t="s">
        <v>90</v>
      </c>
      <c r="E28" s="22" t="s">
        <v>91</v>
      </c>
      <c r="F28" s="22" t="s">
        <v>92</v>
      </c>
      <c r="G28" s="30">
        <v>21476000</v>
      </c>
      <c r="K28" s="7"/>
    </row>
    <row r="29" spans="1:11" s="6" customFormat="1" ht="108.75" thickBot="1" x14ac:dyDescent="0.3">
      <c r="A29" s="5"/>
      <c r="B29" s="17">
        <v>24</v>
      </c>
      <c r="C29" s="22" t="s">
        <v>93</v>
      </c>
      <c r="D29" s="22" t="s">
        <v>94</v>
      </c>
      <c r="E29" s="22" t="s">
        <v>95</v>
      </c>
      <c r="F29" s="22" t="s">
        <v>96</v>
      </c>
      <c r="G29" s="30">
        <v>77000000</v>
      </c>
      <c r="K29" s="7"/>
    </row>
    <row r="30" spans="1:11" s="6" customFormat="1" ht="108.75" thickBot="1" x14ac:dyDescent="0.3">
      <c r="A30" s="5"/>
      <c r="B30" s="19">
        <v>25</v>
      </c>
      <c r="C30" s="22" t="s">
        <v>81</v>
      </c>
      <c r="D30" s="22" t="s">
        <v>97</v>
      </c>
      <c r="E30" s="22" t="s">
        <v>98</v>
      </c>
      <c r="F30" s="22" t="s">
        <v>99</v>
      </c>
      <c r="G30" s="30">
        <v>13832000</v>
      </c>
      <c r="K30" s="7"/>
    </row>
    <row r="31" spans="1:11" s="6" customFormat="1" ht="108.75" thickBot="1" x14ac:dyDescent="0.3">
      <c r="A31" s="5"/>
      <c r="B31" s="17">
        <v>26</v>
      </c>
      <c r="C31" s="22" t="s">
        <v>81</v>
      </c>
      <c r="D31" s="22" t="s">
        <v>100</v>
      </c>
      <c r="E31" s="22" t="s">
        <v>101</v>
      </c>
      <c r="F31" s="22" t="s">
        <v>102</v>
      </c>
      <c r="G31" s="30">
        <v>69780000</v>
      </c>
      <c r="K31" s="7"/>
    </row>
    <row r="32" spans="1:11" s="6" customFormat="1" ht="126.75" thickBot="1" x14ac:dyDescent="0.3">
      <c r="A32" s="5"/>
      <c r="B32" s="17">
        <v>27</v>
      </c>
      <c r="C32" s="22" t="s">
        <v>82</v>
      </c>
      <c r="D32" s="22" t="s">
        <v>103</v>
      </c>
      <c r="E32" s="22" t="s">
        <v>104</v>
      </c>
      <c r="F32" s="22" t="s">
        <v>105</v>
      </c>
      <c r="G32" s="30">
        <v>37072000</v>
      </c>
      <c r="K32" s="7"/>
    </row>
    <row r="33" spans="1:11" s="6" customFormat="1" ht="144.75" thickBot="1" x14ac:dyDescent="0.3">
      <c r="A33" s="5"/>
      <c r="B33" s="19">
        <v>28</v>
      </c>
      <c r="C33" s="22" t="s">
        <v>106</v>
      </c>
      <c r="D33" s="22" t="s">
        <v>106</v>
      </c>
      <c r="E33" s="22" t="s">
        <v>107</v>
      </c>
      <c r="F33" s="22" t="s">
        <v>108</v>
      </c>
      <c r="G33" s="30">
        <v>13798750</v>
      </c>
      <c r="K33" s="7"/>
    </row>
    <row r="34" spans="1:11" ht="43.5" customHeight="1" thickBot="1" x14ac:dyDescent="0.25">
      <c r="B34" s="48" t="s">
        <v>85</v>
      </c>
      <c r="C34" s="49"/>
      <c r="D34" s="49"/>
      <c r="E34" s="49"/>
      <c r="F34" s="50"/>
      <c r="G34" s="16">
        <f>ROUND(SUM(G6:G33),0)</f>
        <v>1479362562</v>
      </c>
    </row>
    <row r="35" spans="1:11" ht="18.75" thickBot="1" x14ac:dyDescent="0.3">
      <c r="B35" s="10"/>
      <c r="C35" s="11"/>
      <c r="D35" s="11"/>
      <c r="E35" s="10"/>
      <c r="F35" s="9"/>
      <c r="G35" s="9"/>
    </row>
    <row r="36" spans="1:11" ht="81" customHeight="1" thickBot="1" x14ac:dyDescent="0.3">
      <c r="B36" s="10"/>
      <c r="C36" s="54" t="s">
        <v>8</v>
      </c>
      <c r="D36" s="55"/>
      <c r="E36" s="56"/>
      <c r="F36" s="9"/>
      <c r="G36" s="9"/>
    </row>
    <row r="37" spans="1:11" ht="128.25" customHeight="1" thickBot="1" x14ac:dyDescent="0.3">
      <c r="B37" s="10"/>
      <c r="C37" s="51" t="s">
        <v>9</v>
      </c>
      <c r="D37" s="52"/>
      <c r="E37" s="53"/>
      <c r="F37" s="24"/>
      <c r="G37" s="24"/>
    </row>
    <row r="38" spans="1:11" ht="18.75" thickBot="1" x14ac:dyDescent="0.3">
      <c r="B38" s="10"/>
      <c r="C38" s="11"/>
      <c r="D38" s="11"/>
      <c r="E38" s="10"/>
      <c r="F38" s="9"/>
      <c r="G38" s="9"/>
    </row>
    <row r="39" spans="1:11" s="8" customFormat="1" ht="54.75" customHeight="1" thickBot="1" x14ac:dyDescent="0.25">
      <c r="B39" s="31" t="s">
        <v>12</v>
      </c>
      <c r="C39" s="32"/>
      <c r="D39" s="32"/>
      <c r="E39" s="26">
        <f>G34</f>
        <v>1479362562</v>
      </c>
      <c r="F39" s="31" t="s">
        <v>13</v>
      </c>
      <c r="G39" s="33"/>
    </row>
    <row r="40" spans="1:11" s="8" customFormat="1" ht="39" customHeight="1" thickBot="1" x14ac:dyDescent="0.25">
      <c r="B40" s="34" t="s">
        <v>83</v>
      </c>
      <c r="C40" s="35"/>
      <c r="D40" s="35"/>
      <c r="E40" s="35"/>
      <c r="F40" s="35"/>
      <c r="G40" s="36"/>
    </row>
    <row r="41" spans="1:11" ht="18" x14ac:dyDescent="0.25">
      <c r="B41" s="10"/>
      <c r="C41" s="11"/>
      <c r="D41" s="11"/>
      <c r="E41" s="10"/>
      <c r="F41" s="9"/>
      <c r="G41" s="9"/>
    </row>
    <row r="42" spans="1:11" ht="18" x14ac:dyDescent="0.25">
      <c r="B42" s="10"/>
      <c r="C42" s="12" t="s">
        <v>10</v>
      </c>
      <c r="D42" s="12"/>
      <c r="E42" s="13">
        <v>45196</v>
      </c>
      <c r="F42" s="9"/>
      <c r="G42" s="9"/>
    </row>
    <row r="43" spans="1:11" ht="18" x14ac:dyDescent="0.25">
      <c r="B43" s="10"/>
      <c r="C43" s="12" t="s">
        <v>11</v>
      </c>
      <c r="D43" s="12"/>
      <c r="E43" s="12">
        <v>229</v>
      </c>
      <c r="F43" s="9"/>
      <c r="G43" s="9"/>
    </row>
    <row r="44" spans="1:11" ht="18" x14ac:dyDescent="0.25">
      <c r="B44" s="10"/>
      <c r="C44" s="11"/>
      <c r="D44" s="11"/>
      <c r="E44" s="10"/>
      <c r="F44" s="9"/>
      <c r="G44" s="9"/>
    </row>
    <row r="45" spans="1:11" ht="18" x14ac:dyDescent="0.25">
      <c r="B45" s="10"/>
      <c r="C45" s="11"/>
      <c r="D45" s="11"/>
      <c r="E45" s="10"/>
      <c r="F45" s="9"/>
      <c r="G45" s="9"/>
    </row>
    <row r="46" spans="1:11" ht="18" x14ac:dyDescent="0.25">
      <c r="B46" s="10"/>
      <c r="C46" s="11"/>
      <c r="D46" s="11"/>
      <c r="E46" s="10"/>
      <c r="F46" s="9"/>
      <c r="G46" s="9"/>
    </row>
    <row r="47" spans="1:11" ht="18" x14ac:dyDescent="0.25">
      <c r="B47" s="10"/>
      <c r="C47" s="11"/>
      <c r="D47" s="11"/>
      <c r="E47" s="10"/>
      <c r="F47" s="9"/>
      <c r="G47" s="9"/>
    </row>
    <row r="48" spans="1:11" ht="18" x14ac:dyDescent="0.25">
      <c r="B48" s="10"/>
      <c r="C48" s="11"/>
      <c r="D48" s="11"/>
      <c r="E48" s="10"/>
      <c r="F48" s="9"/>
      <c r="G48" s="9"/>
    </row>
    <row r="49" spans="2:7" ht="18" x14ac:dyDescent="0.25">
      <c r="B49" s="10"/>
      <c r="C49" s="11"/>
      <c r="D49" s="11"/>
      <c r="E49" s="10"/>
      <c r="F49" s="9"/>
      <c r="G49" s="9"/>
    </row>
    <row r="50" spans="2:7" ht="18" x14ac:dyDescent="0.25">
      <c r="B50" s="10"/>
      <c r="C50" s="11"/>
      <c r="D50" s="11"/>
      <c r="E50" s="10"/>
      <c r="F50" s="9"/>
      <c r="G50" s="9"/>
    </row>
    <row r="52" spans="2:7" x14ac:dyDescent="0.25">
      <c r="C52" s="1"/>
    </row>
  </sheetData>
  <mergeCells count="10">
    <mergeCell ref="B39:D39"/>
    <mergeCell ref="F39:G39"/>
    <mergeCell ref="B40:G40"/>
    <mergeCell ref="B2:G2"/>
    <mergeCell ref="B3:E3"/>
    <mergeCell ref="F3:G3"/>
    <mergeCell ref="B4:F4"/>
    <mergeCell ref="B34:F34"/>
    <mergeCell ref="C37:E37"/>
    <mergeCell ref="C36:E36"/>
  </mergeCells>
  <pageMargins left="0.7" right="0.7" top="0.75" bottom="0.75" header="0.3" footer="0.3"/>
  <pageSetup paperSize="5" scale="55" orientation="landscape"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Ines Roa Campos</dc:creator>
  <cp:lastModifiedBy>Maria Camila Mendoza Zubiria</cp:lastModifiedBy>
  <cp:lastPrinted>2023-02-08T21:15:31Z</cp:lastPrinted>
  <dcterms:created xsi:type="dcterms:W3CDTF">2023-02-08T21:13:54Z</dcterms:created>
  <dcterms:modified xsi:type="dcterms:W3CDTF">2023-09-27T20:28:27Z</dcterms:modified>
</cp:coreProperties>
</file>