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jpeg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loria.arango\Documents\PROCESOS 2023\ANEXO TÉCNICO\"/>
    </mc:Choice>
  </mc:AlternateContent>
  <bookViews>
    <workbookView xWindow="0" yWindow="0" windowWidth="28800" windowHeight="11730" firstSheet="6" activeTab="6"/>
  </bookViews>
  <sheets>
    <sheet name="GENERAL- ARCHIVO CENTRAL" sheetId="2" r:id="rId1"/>
    <sheet name="GRUPO1. Atención público  exter" sheetId="3" r:id="rId2"/>
    <sheet name="GRUPO 2. PUESTO DE TRABAJO JEFE" sheetId="4" r:id="rId3"/>
    <sheet name="GRUPO 3. AREA DE REUNION" sheetId="5" r:id="rId4"/>
    <sheet name="GRUPO 4. ISLA LINEAL 3 PUESTOS " sheetId="6" r:id="rId5"/>
    <sheet name="GRUPO 5. ISLA LINEAL 3 PUESTSO " sheetId="7" r:id="rId6"/>
    <sheet name="GRUPO 6. ARCHIVADORES RODANTES" sheetId="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7" i="2" l="1"/>
  <c r="M96" i="2"/>
  <c r="M95" i="2"/>
  <c r="M94" i="2"/>
  <c r="M93" i="2"/>
  <c r="M92" i="2"/>
  <c r="M91" i="2"/>
  <c r="M97" i="2" s="1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70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53" i="2"/>
  <c r="M47" i="2"/>
  <c r="M48" i="2"/>
  <c r="M49" i="2"/>
  <c r="M46" i="2"/>
  <c r="M23" i="2"/>
  <c r="M43" i="2" s="1"/>
  <c r="M9" i="2"/>
  <c r="M10" i="2"/>
  <c r="M11" i="2"/>
  <c r="M12" i="2"/>
  <c r="M13" i="2"/>
  <c r="M14" i="2"/>
  <c r="M15" i="2"/>
  <c r="M16" i="2"/>
  <c r="M17" i="2"/>
  <c r="M18" i="2"/>
  <c r="M19" i="2"/>
  <c r="M8" i="2"/>
  <c r="M20" i="2" l="1"/>
  <c r="M50" i="2"/>
  <c r="M88" i="2"/>
  <c r="M100" i="2" l="1"/>
  <c r="M101" i="2" s="1"/>
  <c r="M102" i="2" s="1"/>
</calcChain>
</file>

<file path=xl/sharedStrings.xml><?xml version="1.0" encoding="utf-8"?>
<sst xmlns="http://schemas.openxmlformats.org/spreadsheetml/2006/main" count="299" uniqueCount="178">
  <si>
    <t>PISO 1 - ARCHIVO CENTRAL - DETALLE TECNICO</t>
  </si>
  <si>
    <t>Área : ARCHIVO CENTRAL</t>
  </si>
  <si>
    <t>PROMEDIO</t>
  </si>
  <si>
    <t>Código</t>
  </si>
  <si>
    <t>Descripción
Es fundamental que los sistemas de escritorio e islas ofrezcan un sistema de confección diseñado específicamente para redes eléctricas y, además, cuenten con certificación RETIE, que respalda su conformidad con las normativas de seguridad aplicables.</t>
  </si>
  <si>
    <t>CANTIDADES</t>
  </si>
  <si>
    <t>VALOR UNITARIO</t>
  </si>
  <si>
    <t>IVA</t>
  </si>
  <si>
    <t>VALOR IVA INCLUIDO</t>
  </si>
  <si>
    <t>VALOR TOTAL SIN IVA (incluido cantidades)</t>
  </si>
  <si>
    <t> </t>
  </si>
  <si>
    <r>
      <rPr>
        <b/>
        <sz val="14"/>
        <color rgb="FF000000"/>
        <rFont val="Arial"/>
        <family val="2"/>
      </rPr>
      <t>GRUPO 1.</t>
    </r>
    <r>
      <rPr>
        <sz val="14"/>
        <color rgb="FF000000"/>
        <rFont val="Arial"/>
        <family val="2"/>
      </rPr>
      <t xml:space="preserve"> ATENCION PUBLICO EXTERNO</t>
    </r>
  </si>
  <si>
    <t xml:space="preserve">silla giratoria  rueda-patin/piso duro, slider/no, tapizado/malla hexagonal gris claro, hytrel/verde 397u, espaldar malla/no, acabado malla/sin malla, brazo/brazo graduable 3d, </t>
  </si>
  <si>
    <t xml:space="preserve">pantalla lateral h:1.0m fit rt herraje/aluminio, acabado pantalla/sint.silvertex pistacho, configuracion/compartida, ancho/0.6, </t>
  </si>
  <si>
    <t>Superficies de 1.5m x 0.6​, aglomerado 25mm​, enchapado.  laminado de alta presión  en formica color vainilla + balance.​
Tapacantos PVC 2mm. Termo-fundido        ​
Perforación frontal para cables</t>
  </si>
  <si>
    <t xml:space="preserve">tapa remate media  herraje/aluminio, </t>
  </si>
  <si>
    <t xml:space="preserve">union canaleta medio herraje/aluminio, </t>
  </si>
  <si>
    <t xml:space="preserve">bajante medio herraje/aluminio, </t>
  </si>
  <si>
    <t xml:space="preserve">canaleta media ensam. viga 1.5m fit rt herraje/aluminio, </t>
  </si>
  <si>
    <t xml:space="preserve">viga 1.398m herraje/aluminio, </t>
  </si>
  <si>
    <t xml:space="preserve">base remate triangular en marco  herraje/aluminio, profundidad/0.6, </t>
  </si>
  <si>
    <t xml:space="preserve">base central media herraje/aluminio, profundidad/0.6, </t>
  </si>
  <si>
    <t xml:space="preserve">tapa pasacables electrificacion/aluminio, </t>
  </si>
  <si>
    <t>Archivador móvil 350 con cojín​ - cuerpo pintura electrostatica negro mate y cojin en sintetico silvertex</t>
  </si>
  <si>
    <t>Descripción</t>
  </si>
  <si>
    <t>VALOS UNITARIO</t>
  </si>
  <si>
    <r>
      <rPr>
        <b/>
        <sz val="14"/>
        <color rgb="FF000000"/>
        <rFont val="Arial"/>
      </rPr>
      <t>GRUPO 2.</t>
    </r>
    <r>
      <rPr>
        <sz val="14"/>
        <color rgb="FF000000"/>
        <rFont val="Arial"/>
      </rPr>
      <t xml:space="preserve"> PUESTO DE TRABAJO JEFE DE AREA</t>
    </r>
  </si>
  <si>
    <t xml:space="preserve">silla giratoria ingo rueda-patin/piso duro, slider/no, tapizado/malla hexagonal gris claro, hytrel/verde 397u, espaldar malla/no, acabado malla/sin malla, brazo/brazo graduable 3d, </t>
  </si>
  <si>
    <t xml:space="preserve">lamina de union superficie fit rt herraje/blanco, </t>
  </si>
  <si>
    <t xml:space="preserve">Mueble de almacenamiento  1.5m fit rt herraje/negro, frente/formica spiced chestnut, entrepaño/formica spiced chestnut, acabado/formica spiced chestnut, archivador/archivador 350, sentido/derecho, perforacion electrificacion/si, </t>
  </si>
  <si>
    <t xml:space="preserve">superficie 1.8m  rt acabado/formica negro mate, profundidad/0.6, perforacion/ninguna, </t>
  </si>
  <si>
    <t xml:space="preserve">superficie 1.05m  rt acabado/formica spiced chestnut, profundidad/0.6, perforacion/frontal, </t>
  </si>
  <si>
    <t xml:space="preserve">superficie 1.2m  acabado/formica spiced chestnut, profundidad/0.6, perforacion/frontal, </t>
  </si>
  <si>
    <t xml:space="preserve">tapa remate media fit rt herraje/negro, </t>
  </si>
  <si>
    <t xml:space="preserve">bajante medio  herraje/negro, </t>
  </si>
  <si>
    <t xml:space="preserve">caja electrica  rt herraje/negro, tipo/pretroquelada (alm-retorno), </t>
  </si>
  <si>
    <t xml:space="preserve">canaleta media 1.05m fit rt herraje/negro, </t>
  </si>
  <si>
    <t xml:space="preserve">canaleta media 1.2m fit rt herraje/negro, </t>
  </si>
  <si>
    <t xml:space="preserve">viga 0.648m fit rt herraje/negro, </t>
  </si>
  <si>
    <t xml:space="preserve">viga 1.698m fit rt herraje/negro, </t>
  </si>
  <si>
    <t xml:space="preserve">soporte superficie almac. retorno fit rt herraje/negro, </t>
  </si>
  <si>
    <t xml:space="preserve">complemento viga pedestal fit rt herraje/negro, </t>
  </si>
  <si>
    <t xml:space="preserve">complemento viga mueble de guardado herraje/negro, </t>
  </si>
  <si>
    <t xml:space="preserve">base remate triangular en marco fit rt herraje/negro, profundidad/0.6, </t>
  </si>
  <si>
    <t>archivador pedestal  0.35m herraje/negro, frente/metalico negro mate</t>
  </si>
  <si>
    <t>SILLA  cuatro patas tapizado asiento.</t>
  </si>
  <si>
    <r>
      <rPr>
        <b/>
        <sz val="14"/>
        <color rgb="FF000000"/>
        <rFont val="Arial"/>
      </rPr>
      <t>GRUPO 3.</t>
    </r>
    <r>
      <rPr>
        <sz val="14"/>
        <color rgb="FF000000"/>
        <rFont val="Arial"/>
      </rPr>
      <t xml:space="preserve"> ÁREA DE REUNIÓN</t>
    </r>
  </si>
  <si>
    <t xml:space="preserve">SILLON . modulo con espaldar 1.8m wagon  slim herraje/negro, tapizado asiento/sint.silvertex taupe, tapizado espaldar/sint.silvertex mocca, pretroquel base elec./no, </t>
  </si>
  <si>
    <t>SILLA cuatro patas tapizado asiento.</t>
  </si>
  <si>
    <t xml:space="preserve">MESA PENINSULAR DE 1.80X1.20 </t>
  </si>
  <si>
    <r>
      <t>TABLERO:</t>
    </r>
    <r>
      <rPr>
        <sz val="8"/>
        <color rgb="FFFF0000"/>
        <rFont val="Arial"/>
        <charset val="1"/>
      </rPr>
      <t xml:space="preserve"> </t>
    </r>
    <r>
      <rPr>
        <sz val="8"/>
        <color rgb="FF000000"/>
        <rFont val="Arial"/>
        <charset val="1"/>
      </rPr>
      <t>1. Pizarra Tablex 18mm enchapado con formica pizarra F10 doble cara sin cuadrícula y cubrecanto PVC 2mm2. Base Lamina C.R calibre 18 con pintura electrostática </t>
    </r>
  </si>
  <si>
    <r>
      <rPr>
        <b/>
        <sz val="14"/>
        <color rgb="FF000000"/>
        <rFont val="Arial"/>
      </rPr>
      <t>GRUPO 4.</t>
    </r>
    <r>
      <rPr>
        <sz val="14"/>
        <color rgb="FF000000"/>
        <rFont val="Arial"/>
      </rPr>
      <t xml:space="preserve"> ISLA LINEAL 3 PUESTOS TRABAJO</t>
    </r>
  </si>
  <si>
    <t xml:space="preserve">superficie 1.65m acabado/enchapado.  laminado de alta presión  en formica color vainilla + balancet, profundidad/0.6, perforacion/frontal, </t>
  </si>
  <si>
    <t xml:space="preserve">superficie 1.80m acabado/enchapado.  laminado de alta presión  en formica color vainilla + balancet, profundidad/0.6, perforacion/frontal, </t>
  </si>
  <si>
    <t xml:space="preserve">union canaleta medio fit rt herraje/negro, </t>
  </si>
  <si>
    <t xml:space="preserve">canaleta media ensam. viga 1.65m fit rt herraje/aluminio, </t>
  </si>
  <si>
    <t xml:space="preserve">canaleta media ensam. viga 1.8m fit rt herraje/negro, </t>
  </si>
  <si>
    <t xml:space="preserve">bajante medio  herraje/aluminio, </t>
  </si>
  <si>
    <t xml:space="preserve">viga 1.698m  herraje/negro, </t>
  </si>
  <si>
    <t xml:space="preserve">viga 1.548m  herraje/aluminio, </t>
  </si>
  <si>
    <t xml:space="preserve">base central media  herraje/negro, profundidad/0.6, </t>
  </si>
  <si>
    <t xml:space="preserve">archivador 1x1 0.35m herraje/blanco, frente/metalico blanco, acabado cojin/sint.silvertex meteor, cojin/si, tipo/movil (ruedas), </t>
  </si>
  <si>
    <t xml:space="preserve"> </t>
  </si>
  <si>
    <r>
      <rPr>
        <b/>
        <sz val="14"/>
        <color rgb="FF000000"/>
        <rFont val="Arial"/>
      </rPr>
      <t>GRUPO 5.</t>
    </r>
    <r>
      <rPr>
        <sz val="14"/>
        <color rgb="FF000000"/>
        <rFont val="Arial"/>
      </rPr>
      <t xml:space="preserve"> ISLA LINEAL 3 PUESTSO DE TRABAJO CON MUEBLE DE GUARDADO</t>
    </r>
  </si>
  <si>
    <t xml:space="preserve">pantalla lateral h:1.0m fit rt herraje/aluminio, acabado pantalla/sint.silvertex tapizado en sintético - HABANA – COLOR ESPERALDA </t>
  </si>
  <si>
    <t xml:space="preserve">superficie mueble de guardado 1.45m fit rt herraje/aluminio, acabado/formica spiced chestnut, acabado pantalla/sin color, pantalla/no, </t>
  </si>
  <si>
    <t xml:space="preserve">base costado  herraje/aluminio, acabado/formica spiced chestnut, electrificada/no, </t>
  </si>
  <si>
    <t xml:space="preserve">union canaleta medio  herraje/aluminio, </t>
  </si>
  <si>
    <t xml:space="preserve">superficie 1.5m fit rt acabado/formica blanco vainilla, profundidad/0.6, perforacion/frontal, </t>
  </si>
  <si>
    <t xml:space="preserve">union canaleta bench-mueble guardado medio fit rt herraje/aluminio, </t>
  </si>
  <si>
    <t xml:space="preserve">viga 1.248m fit rt herraje/aluminio, </t>
  </si>
  <si>
    <t xml:space="preserve">viga 1.398m fit rt herraje/aluminio, </t>
  </si>
  <si>
    <t xml:space="preserve">base central media fit rt herraje/aluminio, profundidad/0.6, </t>
  </si>
  <si>
    <t xml:space="preserve">soporte superficie mueble de guardado herraje/aluminio, </t>
  </si>
  <si>
    <t xml:space="preserve">base remate triangular en marco fit rt herraje/aluminio, profundidad/0.6, </t>
  </si>
  <si>
    <t xml:space="preserve">archivador mueble de guardado  1x1 0.70m herraje/aluminio, frente/metalico aluminio, </t>
  </si>
  <si>
    <t xml:space="preserve">almacenamiento abierto de mueble de guardado 0,70  herraje/aluminio, </t>
  </si>
  <si>
    <t xml:space="preserve">Descripción
Los archivadores rodantes deben cumplir los acuerdos 037 de 2002 de 049 de 2000, del archivo general de la nación </t>
  </si>
  <si>
    <r>
      <rPr>
        <b/>
        <sz val="16"/>
        <color rgb="FF000000"/>
        <rFont val="Arial"/>
      </rPr>
      <t>GRUPO 6.</t>
    </r>
    <r>
      <rPr>
        <sz val="16"/>
        <color rgb="FF000000"/>
        <rFont val="Arial"/>
      </rPr>
      <t xml:space="preserve"> ARCHIVOS RODANTES CON SISTEMA MECANICO</t>
    </r>
  </si>
  <si>
    <t>MODULO A</t>
  </si>
  <si>
    <t>M4 MOVIL DOBLE / 7 NIVELES UTILES</t>
  </si>
  <si>
    <t>M4 MOVIL SIMPLE / 7 NIVELES UTILES</t>
  </si>
  <si>
    <t>M4 FIJO SIMPLE / 7 NIVELES UTILES</t>
  </si>
  <si>
    <t>MODULO B</t>
  </si>
  <si>
    <r>
      <rPr>
        <b/>
        <sz val="10"/>
        <color rgb="FF000000"/>
        <rFont val="Arial"/>
      </rPr>
      <t>M5</t>
    </r>
    <r>
      <rPr>
        <sz val="10"/>
        <color rgb="FF000000"/>
        <rFont val="Arial"/>
      </rPr>
      <t xml:space="preserve"> MOVIL DOBLE / 7 NIVELES UTILES</t>
    </r>
  </si>
  <si>
    <r>
      <rPr>
        <b/>
        <sz val="10"/>
        <color rgb="FF000000"/>
        <rFont val="Arial"/>
      </rPr>
      <t>M5</t>
    </r>
    <r>
      <rPr>
        <sz val="10"/>
        <color rgb="FF000000"/>
        <rFont val="Arial"/>
      </rPr>
      <t xml:space="preserve"> MOVIL SIMPLE / 7 NIVELES UTILES</t>
    </r>
  </si>
  <si>
    <r>
      <rPr>
        <b/>
        <sz val="10"/>
        <color rgb="FF000000"/>
        <rFont val="Arial"/>
      </rPr>
      <t>M5</t>
    </r>
    <r>
      <rPr>
        <sz val="10"/>
        <color rgb="FF000000"/>
        <rFont val="Arial"/>
      </rPr>
      <t xml:space="preserve"> FIJO SIMPLE / 7 NIVELES UTILES</t>
    </r>
  </si>
  <si>
    <t/>
  </si>
  <si>
    <t>SUBTORAL SIN IVA</t>
  </si>
  <si>
    <t>Iva :</t>
  </si>
  <si>
    <t>Total con Iva:</t>
  </si>
  <si>
    <r>
      <t>Grupo1. </t>
    </r>
    <r>
      <rPr>
        <b/>
        <sz val="20"/>
        <color rgb="FF595959"/>
        <rFont val="Arial"/>
        <charset val="1"/>
      </rPr>
      <t>Atención público  externo. </t>
    </r>
  </si>
  <si>
    <t>ITEM</t>
  </si>
  <si>
    <t xml:space="preserve">PRODUCTO </t>
  </si>
  <si>
    <t>DESCRIPCION</t>
  </si>
  <si>
    <t>CANT</t>
  </si>
  <si>
    <t xml:space="preserve">garantia </t>
  </si>
  <si>
    <r>
      <rPr>
        <b/>
        <sz val="11"/>
        <color rgb="FF000000"/>
        <rFont val="Arial"/>
      </rPr>
      <t>SILLA GIRATORIA</t>
    </r>
    <r>
      <rPr>
        <sz val="11"/>
        <color rgb="FF000000"/>
        <rFont val="Arial"/>
      </rPr>
      <t xml:space="preserve"> con rueda-patin/piso duro, slider/no, tapizado/malla hexagonal gris claro, hytrel/amarillo 397u, espaldar malla, brazo graduable 3d.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Arial"/>
      </rPr>
      <t xml:space="preserve">Marco espaldar. </t>
    </r>
    <r>
      <rPr>
        <sz val="11"/>
        <color rgb="FF000000"/>
        <rFont val="Arial"/>
      </rPr>
      <t xml:space="preserve"> Polipropileno inyectado, reforzado con fibras de vidrio.​
</t>
    </r>
    <r>
      <rPr>
        <b/>
        <sz val="11"/>
        <color rgb="FF000000"/>
        <rFont val="Arial"/>
      </rPr>
      <t>Espaldar</t>
    </r>
    <r>
      <rPr>
        <sz val="11"/>
        <color rgb="FF000000"/>
        <rFont val="Arial"/>
      </rPr>
      <t xml:space="preserve">. Flexible, inyectado con el polímero de alto desempeño marca DuPont™ Hytrel®.​
</t>
    </r>
    <r>
      <rPr>
        <b/>
        <sz val="11"/>
        <color rgb="FF000000"/>
        <rFont val="Arial"/>
      </rPr>
      <t>Asiento.</t>
    </r>
    <r>
      <rPr>
        <sz val="11"/>
        <color rgb="FF000000"/>
        <rFont val="Arial"/>
      </rPr>
      <t xml:space="preserve"> Inyectado en espuma de poliuretano, densidad 60.​
​</t>
    </r>
    <r>
      <rPr>
        <b/>
        <sz val="11"/>
        <color rgb="FF000000"/>
        <rFont val="Arial"/>
      </rPr>
      <t xml:space="preserve">Base. </t>
    </r>
    <r>
      <rPr>
        <sz val="11"/>
        <color rgb="FF000000"/>
        <rFont val="Arial"/>
      </rPr>
      <t xml:space="preserve"> Inyección en nylon.​
</t>
    </r>
    <r>
      <rPr>
        <b/>
        <sz val="11"/>
        <color rgb="FF000000"/>
        <rFont val="Arial"/>
      </rPr>
      <t>Apoya brazos.</t>
    </r>
    <r>
      <rPr>
        <sz val="11"/>
        <color rgb="FF000000"/>
        <rFont val="Arial"/>
      </rPr>
      <t xml:space="preserve"> Inyectado en nylon con pad en espuma de poliuretano. Apoyabrazos regulable en altura, giro y profundidad (3D).​
</t>
    </r>
    <r>
      <rPr>
        <b/>
        <sz val="11"/>
        <color rgb="FF000000"/>
        <rFont val="Arial"/>
      </rPr>
      <t xml:space="preserve">MECANISMOS. </t>
    </r>
    <r>
      <rPr>
        <sz val="11"/>
        <color rgb="FF000000"/>
        <rFont val="Arial"/>
      </rPr>
      <t xml:space="preserve">                                                                                                      Apoyo lumbar regulable en altura.​
Espaldar reclinable en 4 posiciones.​
Asiento regulable en profundidad y asiento regulable en altura.
</t>
    </r>
    <r>
      <rPr>
        <b/>
        <sz val="11"/>
        <color rgb="FF000000"/>
        <rFont val="Arial"/>
      </rPr>
      <t xml:space="preserve">TAPIZADO MALLA TEXTIL </t>
    </r>
    <r>
      <rPr>
        <sz val="11"/>
        <color rgb="FF000000"/>
        <rFont val="Arial"/>
      </rPr>
      <t>FABRITESH con tecnologia FR  y DURABILIDAD</t>
    </r>
  </si>
  <si>
    <t>5 AÑOS</t>
  </si>
  <si>
    <t xml:space="preserve">Pantalla  herraje/aluminio.
Tapizado:  Bastidor tablex  9mm y tapizado en sintético - HABANA – COLOR ESPERALDA 
o textil de línea. 
Perﬁl perimetral de aluminio de 8mm.
Sopo,e:  Lámina CR cal 12                   
 ​
</t>
  </si>
  <si>
    <r>
      <rPr>
        <b/>
        <sz val="16"/>
        <color rgb="FF000000"/>
        <rFont val="Calibri"/>
      </rPr>
      <t xml:space="preserve">Superficies de 1.5m x 0.6​
</t>
    </r>
    <r>
      <rPr>
        <sz val="14"/>
        <color rgb="FF000000"/>
        <rFont val="Calibri"/>
      </rPr>
      <t xml:space="preserve">
AGLOMERADO 25mm​
ENCHAPADO.  laminado de alta presión  en</t>
    </r>
    <r>
      <rPr>
        <b/>
        <sz val="14"/>
        <color rgb="FF000000"/>
        <rFont val="Calibri"/>
      </rPr>
      <t xml:space="preserve"> formica color vainilla + balance.​
</t>
    </r>
    <r>
      <rPr>
        <sz val="14"/>
        <color rgb="FF000000"/>
        <rFont val="Calibri"/>
      </rPr>
      <t>Tapacantos PVC 2mm. Termo-fundido        ​
Perforación frontal para cables</t>
    </r>
  </si>
  <si>
    <t>TAPA REMATE media , , herraje/aluminio.                                                - LAM.C.R. C-22</t>
  </si>
  <si>
    <r>
      <rPr>
        <b/>
        <sz val="14"/>
        <color rgb="FF000000"/>
        <rFont val="Calibri"/>
      </rPr>
      <t>UNION CANALETA</t>
    </r>
    <r>
      <rPr>
        <sz val="14"/>
        <color rgb="FF000000"/>
        <rFont val="Calibri"/>
      </rPr>
      <t>. medio  herraje en aluminio,                                                 - LAM.C.R. C-22
- LAM.C.R. C-18</t>
    </r>
  </si>
  <si>
    <r>
      <rPr>
        <b/>
        <sz val="14"/>
        <color rgb="FF000000"/>
        <rFont val="Calibri"/>
      </rPr>
      <t>BAJANTE MEDIO</t>
    </r>
    <r>
      <rPr>
        <sz val="14"/>
        <color rgb="FF000000"/>
        <rFont val="Calibri"/>
      </rPr>
      <t xml:space="preserve"> herraje/aluminio.                                                             - LAM.C.R. C-22
- LAM.C.R. C-18</t>
    </r>
  </si>
  <si>
    <t>CANALETA MEDIA ENSAMBLE. viga 1.5m , , herraje/aluminio.                          
Las líneas rojas y azules representan el recorrido del cableado de potencia y UTP respectivamente, no determina la cantidad de cables por Conﬁguración de puestos de trabajo.</t>
  </si>
  <si>
    <t xml:space="preserve"> Su función es la de estructurar el armazón del puesto de trabajo y disminuir el pandeo de las superﬁcies.                                                               • Viga:
• Elemento
ensamble:
Tubo CR 1-1/2" Cal. 18.
TORN SOCKET ALLEN M6X15 x8 und                                                         - TUBO C.R. CUAD.1 1/2" C-18
- BUJE ROSCADO: ACERO 1020                                                                             • Cuerpo: Lámina CR Cal. 14.
• Fijación: Tornillos spax
</t>
  </si>
  <si>
    <t>BASE REMATE TRIANGULAR EN MARCO
• Perﬁl ve,ical: Lámina CR Cal. 18.​
• Sopo,e superﬁcie: Platina acero 1" x 1/4".​
• Perﬁl horizontal: Tubo CR 1-1/2" Cal. 18​
• Fijación viga /​ ángulo metálico: Tornillos socket m6 y buje roscado.​
• Niveladores: Polipropileno.​
Pintura electrostática mate blanco vainilla</t>
  </si>
  <si>
    <r>
      <rPr>
        <b/>
        <sz val="14"/>
        <color rgb="FF000000"/>
        <rFont val="Calibri"/>
      </rPr>
      <t xml:space="preserve">BASE CENTRAL MEDIA   </t>
    </r>
    <r>
      <rPr>
        <sz val="14"/>
        <color rgb="FF000000"/>
        <rFont val="Calibri"/>
      </rPr>
      <t xml:space="preserve">                                                                                  Base central media 330mm  ​
Pintura electrostática mate blanco vainilla​
Patas en tubo C.R 2x1” calibre 18- Estructura superior en tubo C.R cuadrado 1 ½” cal 16 y Angulo acero 1/8 x 1 ½”x - Niveladores a piso en polipropileno</t>
    </r>
  </si>
  <si>
    <t>TAPA PASACABLES ELECTRIFICACIÓN /aluminio.</t>
  </si>
  <si>
    <r>
      <rPr>
        <b/>
        <sz val="16"/>
        <color rgb="FF000000"/>
        <rFont val="Calibri"/>
      </rPr>
      <t xml:space="preserve">Archivador móvil 350 con cojín​
</t>
    </r>
    <r>
      <rPr>
        <sz val="16"/>
        <color rgb="FF000000"/>
        <rFont val="Calibri"/>
      </rPr>
      <t xml:space="preserve">
</t>
    </r>
    <r>
      <rPr>
        <b/>
        <sz val="16"/>
        <color rgb="FF000000"/>
        <rFont val="Calibri"/>
      </rPr>
      <t xml:space="preserve"> • Cuerpo, tapas y frentes:</t>
    </r>
    <r>
      <rPr>
        <sz val="16"/>
        <color rgb="FF000000"/>
        <rFont val="Calibri"/>
      </rPr>
      <t xml:space="preserve"> Lámina de acero CR Cal. 22​
</t>
    </r>
    <r>
      <rPr>
        <b/>
        <sz val="16"/>
        <color rgb="FF000000"/>
        <rFont val="Calibri"/>
      </rPr>
      <t>• Niveladores</t>
    </r>
    <r>
      <rPr>
        <sz val="16"/>
        <color rgb="FF000000"/>
        <rFont val="Calibri"/>
      </rPr>
      <t xml:space="preserve">: PP M6 x 20mm, 4 unds.​
</t>
    </r>
    <r>
      <rPr>
        <b/>
        <sz val="16"/>
        <color rgb="FF000000"/>
        <rFont val="Calibri"/>
      </rPr>
      <t>• Riel extensión:</t>
    </r>
    <r>
      <rPr>
        <sz val="16"/>
        <color rgb="FF000000"/>
        <rFont val="Calibri"/>
      </rPr>
      <t xml:space="preserve"> 4 unidades.​
</t>
    </r>
    <r>
      <rPr>
        <b/>
        <sz val="16"/>
        <color rgb="FF000000"/>
        <rFont val="Calibri"/>
      </rPr>
      <t>• Recubrimiento:</t>
    </r>
    <r>
      <rPr>
        <sz val="16"/>
        <color rgb="FF000000"/>
        <rFont val="Calibri"/>
      </rPr>
      <t xml:space="preserve"> Pintura electrostática.​
</t>
    </r>
    <r>
      <rPr>
        <b/>
        <sz val="16"/>
        <color rgb="FF000000"/>
        <rFont val="Calibri"/>
      </rPr>
      <t>• Rodachinas central:</t>
    </r>
    <r>
      <rPr>
        <sz val="16"/>
        <color rgb="FF000000"/>
        <rFont val="Calibri"/>
      </rPr>
      <t xml:space="preserve"> Nylon.​
</t>
    </r>
    <r>
      <rPr>
        <b/>
        <sz val="16"/>
        <color rgb="FF000000"/>
        <rFont val="Calibri"/>
      </rPr>
      <t>• Frente metal:</t>
    </r>
    <r>
      <rPr>
        <sz val="16"/>
        <color rgb="FF000000"/>
        <rFont val="Calibri"/>
      </rPr>
      <t xml:space="preserve"> Lámina de acero CR Cal. 22.  Pintura electrostática, color negro mate                                                                                </t>
    </r>
    <r>
      <rPr>
        <b/>
        <sz val="16"/>
        <color rgb="FF000000"/>
        <rFont val="Calibri"/>
      </rPr>
      <t xml:space="preserve">Cojin sintetico HABANA ESMERALDA        </t>
    </r>
    <r>
      <rPr>
        <sz val="16"/>
        <color rgb="FF000000"/>
        <rFont val="Calibri"/>
      </rPr>
      <t xml:space="preserve">                                                              </t>
    </r>
  </si>
  <si>
    <r>
      <rPr>
        <b/>
        <sz val="11"/>
        <color rgb="FF000000"/>
        <rFont val="Arial"/>
      </rPr>
      <t>SILLA GIRATORIA</t>
    </r>
    <r>
      <rPr>
        <sz val="11"/>
        <color rgb="FF000000"/>
        <rFont val="Arial"/>
      </rPr>
      <t xml:space="preserve"> con rueda-patin/piso duro, slider/no, tapizado/malla hexagonal gris claro, hytrel/amarillo 397u, espaldar malla, brazo graduable 3d.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Arial"/>
      </rPr>
      <t xml:space="preserve">Marco espaldar. </t>
    </r>
    <r>
      <rPr>
        <sz val="11"/>
        <color rgb="FF000000"/>
        <rFont val="Arial"/>
      </rPr>
      <t xml:space="preserve"> Polipropileno inyectado, reforzado con fibras de vidrio.​
</t>
    </r>
    <r>
      <rPr>
        <b/>
        <sz val="11"/>
        <color rgb="FF000000"/>
        <rFont val="Arial"/>
      </rPr>
      <t>Espaldar</t>
    </r>
    <r>
      <rPr>
        <sz val="11"/>
        <color rgb="FF000000"/>
        <rFont val="Arial"/>
      </rPr>
      <t xml:space="preserve">. Flexible, inyectado con el polímero de alto desempeño marca DuPont™ Hytrel®.​
</t>
    </r>
    <r>
      <rPr>
        <b/>
        <sz val="11"/>
        <color rgb="FF000000"/>
        <rFont val="Arial"/>
      </rPr>
      <t>Asiento.</t>
    </r>
    <r>
      <rPr>
        <sz val="11"/>
        <color rgb="FF000000"/>
        <rFont val="Arial"/>
      </rPr>
      <t xml:space="preserve"> Inyectado en espuma de poliuretano, densidad 60.​
​</t>
    </r>
    <r>
      <rPr>
        <b/>
        <sz val="11"/>
        <color rgb="FF000000"/>
        <rFont val="Arial"/>
      </rPr>
      <t xml:space="preserve">Base. </t>
    </r>
    <r>
      <rPr>
        <sz val="11"/>
        <color rgb="FF000000"/>
        <rFont val="Arial"/>
      </rPr>
      <t xml:space="preserve"> Inyección en nylon.​
</t>
    </r>
    <r>
      <rPr>
        <b/>
        <sz val="11"/>
        <color rgb="FF000000"/>
        <rFont val="Arial"/>
      </rPr>
      <t>Apoya brazos.</t>
    </r>
    <r>
      <rPr>
        <sz val="11"/>
        <color rgb="FF000000"/>
        <rFont val="Arial"/>
      </rPr>
      <t xml:space="preserve"> Inyectado en nylon con pad en espuma de poliuretano. Apoyabrazos regulable en altura, giro y profundidad (3D).​
</t>
    </r>
    <r>
      <rPr>
        <b/>
        <sz val="11"/>
        <color rgb="FF000000"/>
        <rFont val="Arial"/>
      </rPr>
      <t xml:space="preserve">MECANISMOS. </t>
    </r>
    <r>
      <rPr>
        <sz val="11"/>
        <color rgb="FF000000"/>
        <rFont val="Arial"/>
      </rPr>
      <t xml:space="preserve">                                                                                                      Apoyo lumbar regulable en altura.​
Espaldar reclinable en 4 posiciones.​
Asiento regulable en profundidad y asiento regulable en altura.</t>
    </r>
  </si>
  <si>
    <r>
      <rPr>
        <b/>
        <sz val="16"/>
        <color rgb="FF000000"/>
        <rFont val="VAG Rounded Std Light"/>
      </rPr>
      <t xml:space="preserve">LAMINA DE UNION PARA SUPERFICIES  </t>
    </r>
    <r>
      <rPr>
        <sz val="16"/>
        <color rgb="FF000000"/>
        <rFont val="VAG Rounded Std Light"/>
      </rPr>
      <t>herraje/NEGRO</t>
    </r>
  </si>
  <si>
    <r>
      <rPr>
        <b/>
        <sz val="16"/>
        <color rgb="FF000000"/>
        <rFont val="Arial"/>
      </rPr>
      <t xml:space="preserve">ALMACENAMIENTO </t>
    </r>
    <r>
      <rPr>
        <sz val="16"/>
        <color rgb="FF000000"/>
        <rFont val="Arial"/>
      </rPr>
      <t xml:space="preserve">1.5m  herraje/negro, frente/formica spiced chestnut, entrepaño/formica spiced chestnut, acabado/formica spiced chestnut, archivador/archivador 350, sentido/derecho, perforacion electrificacion/si, </t>
    </r>
  </si>
  <si>
    <r>
      <rPr>
        <b/>
        <sz val="16"/>
        <color rgb="FF000000"/>
        <rFont val="Arial"/>
      </rPr>
      <t>Superficie 1.8m</t>
    </r>
    <r>
      <rPr>
        <sz val="16"/>
        <color rgb="FF000000"/>
        <rFont val="Arial"/>
      </rPr>
      <t xml:space="preserve"> fit rt acabado/formica negra, MATE + BALANCE  profundidad/0.6, SIN PERFORACIÓN   
CANTOS EN PVC en 2mm de espesor - NEGRO MATE</t>
    </r>
  </si>
  <si>
    <r>
      <rPr>
        <b/>
        <sz val="16"/>
        <color rgb="FF000000"/>
        <rFont val="Arial"/>
      </rPr>
      <t xml:space="preserve">SUPERFICIE 1.05m </t>
    </r>
    <r>
      <rPr>
        <sz val="16"/>
        <color rgb="FF000000"/>
        <rFont val="Arial"/>
      </rPr>
      <t xml:space="preserve">fit rt acabado/formica spiced chestnut, profundidad/0.6, perforacion/frontal, </t>
    </r>
  </si>
  <si>
    <r>
      <rPr>
        <b/>
        <sz val="16"/>
        <color rgb="FF000000"/>
        <rFont val="Arial"/>
      </rPr>
      <t>SUPERFICIE1.2m</t>
    </r>
    <r>
      <rPr>
        <sz val="16"/>
        <color rgb="FF000000"/>
        <rFont val="Arial"/>
      </rPr>
      <t xml:space="preserve"> fit rt acabado/formica spiced chestnut, profundidad/0.6, perforacion/frontal, </t>
    </r>
  </si>
  <si>
    <r>
      <rPr>
        <b/>
        <sz val="16"/>
        <color rgb="FF000000"/>
        <rFont val="VAG Rounded Std Light"/>
      </rPr>
      <t xml:space="preserve">TAPA DE REMATE MEDIA </t>
    </r>
    <r>
      <rPr>
        <sz val="16"/>
        <color rgb="FF000000"/>
        <rFont val="VAG Rounded Std Light"/>
      </rPr>
      <t xml:space="preserve">  herraje/negro,  - LAM.C.R. C-22</t>
    </r>
  </si>
  <si>
    <r>
      <rPr>
        <b/>
        <sz val="16"/>
        <color rgb="FF000000"/>
        <rFont val="VAG Rounded Std Light"/>
      </rPr>
      <t xml:space="preserve">BAJANTE MEDIO </t>
    </r>
    <r>
      <rPr>
        <sz val="16"/>
        <color rgb="FF000000"/>
        <rFont val="VAG Rounded Std Light"/>
      </rPr>
      <t xml:space="preserve"> herraje/negro, </t>
    </r>
  </si>
  <si>
    <t xml:space="preserve">CAJA ELECTRICA  herraje/negro, tipo/pretroquelada (ALMACENAMIENTO)                                                 - • Cuerpo: Lámina CR Cal. 22.
• Bandeja pretroquelada: Lámina CR Cal. 22.
</t>
  </si>
  <si>
    <r>
      <rPr>
        <sz val="14"/>
        <color rgb="FF000000"/>
        <rFont val="Calibri"/>
      </rPr>
      <t xml:space="preserve">CANALETA MEDIA ENSAMBLE. viga 1.5m fit rt herraje </t>
    </r>
    <r>
      <rPr>
        <b/>
        <sz val="14"/>
        <color rgb="FF000000"/>
        <rFont val="Calibri"/>
      </rPr>
      <t>negro</t>
    </r>
    <r>
      <rPr>
        <sz val="14"/>
        <color rgb="FF000000"/>
        <rFont val="Calibri"/>
      </rPr>
      <t xml:space="preserve"> aluminio.                          
Las líneas rojas y azules representan el recorrido del cableado de potencia y UTP respectivamente, no determina la cantidad de cables por Conﬁguración de puestos de trabajo.</t>
    </r>
  </si>
  <si>
    <t>viga 0.648m fit rt herraje/negro,                                                                         • Viga: Tubo CR 1-1/2"" Cal. 18.
• Elemento ensamble:  TORN SOCKET ALLEN M6X15 x8 und."</t>
  </si>
  <si>
    <t>viga 1.698m fit rt herraje/negro,                                        • Viga: Tubo CR 1-1/2" Cal. 18.
• Elemento ensamble:  TORN SOCKET ALLEN M6X15 x8 und.</t>
  </si>
  <si>
    <r>
      <rPr>
        <b/>
        <sz val="16"/>
        <color rgb="FF000000"/>
        <rFont val="Arial"/>
      </rPr>
      <t>SOPORTE DE SUPERFICIE CON MUEBLE DE ALMACENAMIENTO.</t>
    </r>
    <r>
      <rPr>
        <sz val="16"/>
        <color rgb="FF000000"/>
        <rFont val="Arial"/>
      </rPr>
      <t xml:space="preserve"> rt herraje/negro.                     Se usa para unir y soportar una superﬁcie lisa, o con elec.
lateral, a un módulo de almacenamiento. Se conecta a la base remate a través de una viga. Permite prensar superﬁcies entre 18mm y 28 mm.                                </t>
    </r>
    <r>
      <rPr>
        <b/>
        <sz val="16"/>
        <color rgb="FF000000"/>
        <rFont val="Arial"/>
      </rPr>
      <t>Cuerpo</t>
    </r>
    <r>
      <rPr>
        <sz val="16"/>
        <color rgb="FF000000"/>
        <rFont val="Arial"/>
      </rPr>
      <t xml:space="preserve">: Lámina CR cal 16
</t>
    </r>
    <r>
      <rPr>
        <b/>
        <sz val="16"/>
        <color rgb="FF000000"/>
        <rFont val="Arial"/>
      </rPr>
      <t>Fijación superﬁcie</t>
    </r>
    <r>
      <rPr>
        <sz val="16"/>
        <color rgb="FF000000"/>
        <rFont val="Arial"/>
      </rPr>
      <t>: Ángulo acero 1/8” x 1 1/2”</t>
    </r>
  </si>
  <si>
    <r>
      <rPr>
        <b/>
        <sz val="16"/>
        <color rgb="FF000000"/>
        <rFont val="VAG Rounded Std Light"/>
      </rPr>
      <t>complemento viga pedestal</t>
    </r>
    <r>
      <rPr>
        <sz val="16"/>
        <color rgb="FF000000"/>
        <rFont val="VAG Rounded Std Light"/>
      </rPr>
      <t xml:space="preserve">  herraje/negro.                      Se utiliza para ensamblar la viga a un archivo pedestal
</t>
    </r>
    <r>
      <rPr>
        <b/>
        <sz val="16"/>
        <color rgb="FF000000"/>
        <rFont val="VAG Rounded Std Light"/>
      </rPr>
      <t>Cuerpo</t>
    </r>
    <r>
      <rPr>
        <sz val="16"/>
        <color rgb="FF000000"/>
        <rFont val="VAG Rounded Std Light"/>
      </rPr>
      <t>: Lámina CR cal 14</t>
    </r>
  </si>
  <si>
    <t xml:space="preserve">complemento viga retorno fit rt herraje/negro, </t>
  </si>
  <si>
    <r>
      <rPr>
        <b/>
        <sz val="16"/>
        <color rgb="FF000000"/>
        <rFont val="VAG Rounded Std Light"/>
      </rPr>
      <t>BASE REMATE TRIANGULAR EN MARCO</t>
    </r>
    <r>
      <rPr>
        <sz val="16"/>
        <color rgb="FF000000"/>
        <rFont val="VAG Rounded Std Light"/>
      </rPr>
      <t xml:space="preserve"> rt herraje/negro, profundidad/0.6, </t>
    </r>
  </si>
  <si>
    <r>
      <rPr>
        <b/>
        <sz val="16"/>
        <color rgb="FF000000"/>
        <rFont val="VAG Rounded Std Light"/>
      </rPr>
      <t>ARCHIVADOR PEDESTAL.</t>
    </r>
    <r>
      <rPr>
        <sz val="16"/>
        <color rgb="FF000000"/>
        <rFont val="VAG Rounded Std Light"/>
      </rPr>
      <t xml:space="preserve">                                        0.35m herraje negro, frente metalico negro. Los archivadores están fabricados en lámina C.R calibre 22 y refuerzos en calibre 18.                                                Cajón superior - El peso que soporta el archivador en el cajón superior antes de sufrir volcamiento es de 13,8 Kg.
Cajón medio - El peso que soporta el archivador en el cajón medio antes de sufrir volcamiento es de 15,2 Kg.   
Cajón superior y medio simultáneamente - El peso que soporta el archivador con los dos cajones abiertos antes de sufrir volcamiento es de 3,5 Kg por cajón.</t>
    </r>
  </si>
  <si>
    <r>
      <rPr>
        <b/>
        <sz val="16"/>
        <color rgb="FF000000"/>
        <rFont val="Arial"/>
      </rPr>
      <t xml:space="preserve">SILLA  </t>
    </r>
    <r>
      <rPr>
        <sz val="16"/>
        <color rgb="FF000000"/>
        <rFont val="Arial"/>
      </rPr>
      <t xml:space="preserve">cuatro patas tapizado asiento.                 Estructura Carcasa inyectada en PP con refuerzo de fibra de vidrio.​
</t>
    </r>
    <r>
      <rPr>
        <b/>
        <sz val="16"/>
        <color rgb="FF000000"/>
        <rFont val="Arial"/>
      </rPr>
      <t>-Distanciadores</t>
    </r>
    <r>
      <rPr>
        <sz val="16"/>
        <color rgb="FF000000"/>
        <rFont val="Arial"/>
      </rPr>
      <t xml:space="preserve">:  Inyectados en PP (x4). ​
-Botas semiesféricas inyectadas en PP (x4).​
-Sistema de ensamble: 4 x TORN. AUTORR.AV.PHI 5X18 GB.​
</t>
    </r>
    <r>
      <rPr>
        <b/>
        <sz val="16"/>
        <color rgb="FF000000"/>
        <rFont val="Arial"/>
      </rPr>
      <t>-Base:</t>
    </r>
    <r>
      <rPr>
        <sz val="16"/>
        <color rgb="FF000000"/>
        <rFont val="Arial"/>
      </rPr>
      <t xml:space="preserve"> Herraje fabricado en tubería Hot Rolled calibre 12.Grado estructural 36.​
</t>
    </r>
    <r>
      <rPr>
        <b/>
        <sz val="16"/>
        <color rgb="FF000000"/>
        <rFont val="Arial"/>
      </rPr>
      <t>-Pintura electrostática. ​
-Asiento tapizado:</t>
    </r>
    <r>
      <rPr>
        <sz val="16"/>
        <color rgb="FF000000"/>
        <rFont val="Arial"/>
      </rPr>
      <t xml:space="preserve"> Lámina de espuma 1 cm, densidad 40. -Lámina de espuma 0.5 cm, densidad 30 ​- tapizado color gris
-Apilamiento: tapizada 4 unidades.</t>
    </r>
  </si>
  <si>
    <t>GRUPO 3. AREA DE REUNION</t>
  </si>
  <si>
    <r>
      <rPr>
        <b/>
        <sz val="14"/>
        <color rgb="FF000000"/>
        <rFont val="Arial"/>
      </rPr>
      <t>SILLÓN</t>
    </r>
    <r>
      <rPr>
        <sz val="14"/>
        <color rgb="FF000000"/>
        <rFont val="Arial"/>
      </rPr>
      <t xml:space="preserve">. modulo con espaldar 1.8m   slim herraje/negro, tapizado asiento/sint.silvertex taupe, tapizado espaldar/sint.silvertex mocca, pretroquel base elec./no, </t>
    </r>
  </si>
  <si>
    <r>
      <rPr>
        <b/>
        <sz val="16"/>
        <color rgb="FF000000"/>
        <rFont val="Arial"/>
      </rPr>
      <t>SILLAS DE ATENCIÓN.</t>
    </r>
    <r>
      <rPr>
        <sz val="16"/>
        <color rgb="FF000000"/>
        <rFont val="Arial"/>
      </rPr>
      <t xml:space="preserve"> cuatro patas, asiento tapizado.                                                      Estructura Carcasa inyectada en PP con refuerzo de fibra de vidrio.​
-Distanciadores:  Inyectados en PP (x4). ​
-Botas semiesféricas inyectadas en PP (x4).​
-Sistema de ensamble: 4 x TORN. AUTORR.AV.PHI 5X18 GB.​
-Base: Herraje fabricado en tubería Hot Rolled calibre 12.Grado estructural 36.​
-Pintura electrostática. ​
</t>
    </r>
    <r>
      <rPr>
        <b/>
        <sz val="16"/>
        <color rgb="FF000000"/>
        <rFont val="Arial"/>
      </rPr>
      <t>-Asiento tapizado:</t>
    </r>
    <r>
      <rPr>
        <sz val="16"/>
        <color rgb="FF000000"/>
        <rFont val="Arial"/>
      </rPr>
      <t xml:space="preserve"> Lámina de espuma 1 cm, densidad 40. -Lámina de espuma 0.5 cm, densidad 30 ​- tapizado color gris
-Apilamiento: tapizada 4 unidades.</t>
    </r>
  </si>
  <si>
    <r>
      <rPr>
        <b/>
        <sz val="11"/>
        <color rgb="FF000000"/>
        <rFont val="Arial"/>
      </rPr>
      <t xml:space="preserve"> VIGAS</t>
    </r>
    <r>
      <rPr>
        <sz val="11"/>
        <color rgb="FF000000"/>
        <rFont val="Arial"/>
      </rPr>
      <t xml:space="preserve"> 1.398m rt herraje/aluminio,​
Tubo CR cuadrado de 1-1/2 cal 16​</t>
    </r>
  </si>
  <si>
    <r>
      <rPr>
        <b/>
        <sz val="11"/>
        <color rgb="FF000000"/>
        <rFont val="Arial"/>
      </rPr>
      <t xml:space="preserve">SUPERFICIE
</t>
    </r>
    <r>
      <rPr>
        <sz val="11"/>
        <color rgb="FF000000"/>
        <rFont val="Arial"/>
      </rPr>
      <t xml:space="preserve">Aglomerado de 25mm 1.8m x 0.90 lado menos y 1,2 lado mayor
Cubre canto en PVC de 2mm. terminación en formica spiced chetnut.                                                         </t>
    </r>
    <r>
      <rPr>
        <b/>
        <sz val="11"/>
        <color rgb="FF000000"/>
        <rFont val="Arial"/>
      </rPr>
      <t xml:space="preserve">Perforación doble </t>
    </r>
    <r>
      <rPr>
        <sz val="11"/>
        <color rgb="FF000000"/>
        <rFont val="Arial"/>
      </rPr>
      <t>central para pasacables.</t>
    </r>
  </si>
  <si>
    <r>
      <rPr>
        <b/>
        <sz val="12"/>
        <color rgb="FF000000"/>
        <rFont val="Arial"/>
      </rPr>
      <t>Base trapezoidal 
• Perﬁl vertical .</t>
    </r>
    <r>
      <rPr>
        <sz val="12"/>
        <color rgb="FF000000"/>
        <rFont val="Arial"/>
      </rPr>
      <t xml:space="preserve"> Tubo CR 60X25mm trapezoidal Cal 18.                                     </t>
    </r>
    <r>
      <rPr>
        <b/>
        <sz val="12"/>
        <color rgb="FF000000"/>
        <rFont val="Arial"/>
      </rPr>
      <t xml:space="preserve">• Soporte superﬁcie: </t>
    </r>
    <r>
      <rPr>
        <sz val="12"/>
        <color rgb="FF000000"/>
        <rFont val="Arial"/>
      </rPr>
      <t xml:space="preserve">Platina Acero 1" x 1/4"
</t>
    </r>
    <r>
      <rPr>
        <b/>
        <sz val="12"/>
        <color rgb="FF000000"/>
        <rFont val="Arial"/>
      </rPr>
      <t>• Perﬁl horizontal:</t>
    </r>
    <r>
      <rPr>
        <sz val="12"/>
        <color rgb="FF000000"/>
        <rFont val="Arial"/>
      </rPr>
      <t xml:space="preserve"> Tubo CR 1-1/2" Cal 18.
</t>
    </r>
    <r>
      <rPr>
        <b/>
        <sz val="12"/>
        <color rgb="FF000000"/>
        <rFont val="Arial"/>
      </rPr>
      <t xml:space="preserve">• Fijaciónes de vigas / ángulo metálico: </t>
    </r>
    <r>
      <rPr>
        <sz val="12"/>
        <color rgb="FF000000"/>
        <rFont val="Arial"/>
      </rPr>
      <t xml:space="preserve">Tornillos socket m6 y buje roscado
</t>
    </r>
    <r>
      <rPr>
        <b/>
        <sz val="12"/>
        <color rgb="FF000000"/>
        <rFont val="Arial"/>
      </rPr>
      <t xml:space="preserve">• Niveladores: </t>
    </r>
    <r>
      <rPr>
        <sz val="12"/>
        <color rgb="FF000000"/>
        <rFont val="Arial"/>
      </rPr>
      <t xml:space="preserve">Polipropileno. </t>
    </r>
  </si>
  <si>
    <r>
      <rPr>
        <b/>
        <sz val="11"/>
        <color rgb="FF000000"/>
        <rFont val="Arial"/>
      </rPr>
      <t>BAJANTE</t>
    </r>
    <r>
      <rPr>
        <sz val="11"/>
        <color rgb="FF000000"/>
        <rFont val="Arial"/>
      </rPr>
      <t xml:space="preserve"> Sistema de cableado eléctrico fabricado 5 en lámina CR. Cal. 18,20 y 22..​
Pintura electrostática mate blanco.</t>
    </r>
  </si>
  <si>
    <r>
      <rPr>
        <b/>
        <sz val="11"/>
        <color rgb="FF000000"/>
        <rFont val="Arial"/>
      </rPr>
      <t xml:space="preserve">CAJAS PASACABLES
</t>
    </r>
    <r>
      <rPr>
        <sz val="11"/>
        <color rgb="FF000000"/>
        <rFont val="Arial"/>
      </rPr>
      <t xml:space="preserve">
- Sistema de cableado eléctrico fabricado ​en lámina CR. Cal.18,20 y 22.​
- Pintura electrostática mate blanco </t>
    </r>
  </si>
  <si>
    <t xml:space="preserve">TABLERO: 1. Pizarra Tablex 18mm enchapado con formica pizarra F10 doble cara sin cuadrícula y cubrecanto PVC 2mm2. Base Lamina C.R calibre 18 con pintura electrostática </t>
  </si>
  <si>
    <t>GRUPO 4. ISLA LINEAL 3 PUESTOS TRABAJO</t>
  </si>
  <si>
    <t>específicamente para redes eléctricas y, además, cuenten con la certificación RETIE, que respalda su conformidad con las normativas de seguridad aplicables.</t>
  </si>
  <si>
    <r>
      <rPr>
        <b/>
        <sz val="14"/>
        <color rgb="FF000000"/>
        <rFont val="Arial"/>
      </rPr>
      <t>SILLA GIRATORIA</t>
    </r>
    <r>
      <rPr>
        <sz val="14"/>
        <color rgb="FF000000"/>
        <rFont val="Arial"/>
      </rPr>
      <t xml:space="preserve"> con rueda-patin/piso duro, slider/no, tapizado/malla hexagonal gris claro, hytrel/amarillo 397u, espaldar malla, brazo graduable 3d.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</rPr>
      <t xml:space="preserve">Marco espaldar. </t>
    </r>
    <r>
      <rPr>
        <sz val="14"/>
        <color rgb="FF000000"/>
        <rFont val="Arial"/>
      </rPr>
      <t xml:space="preserve"> Polipropileno inyectado, reforzado con fibras de vidrio.​
</t>
    </r>
    <r>
      <rPr>
        <b/>
        <sz val="14"/>
        <color rgb="FF000000"/>
        <rFont val="Arial"/>
      </rPr>
      <t>Espaldar</t>
    </r>
    <r>
      <rPr>
        <sz val="14"/>
        <color rgb="FF000000"/>
        <rFont val="Arial"/>
      </rPr>
      <t xml:space="preserve">. Flexible, inyectado con el polímero de alto desempeño marca DuPont™ Hytrel®.​
</t>
    </r>
    <r>
      <rPr>
        <b/>
        <sz val="14"/>
        <color rgb="FF000000"/>
        <rFont val="Arial"/>
      </rPr>
      <t>Asiento.</t>
    </r>
    <r>
      <rPr>
        <sz val="14"/>
        <color rgb="FF000000"/>
        <rFont val="Arial"/>
      </rPr>
      <t xml:space="preserve"> Inyectado en espuma de poliuretano, densidad 60.​
​</t>
    </r>
    <r>
      <rPr>
        <b/>
        <sz val="14"/>
        <color rgb="FF000000"/>
        <rFont val="Arial"/>
      </rPr>
      <t xml:space="preserve">Base. </t>
    </r>
    <r>
      <rPr>
        <sz val="14"/>
        <color rgb="FF000000"/>
        <rFont val="Arial"/>
      </rPr>
      <t xml:space="preserve"> Inyección en nylon.​
</t>
    </r>
    <r>
      <rPr>
        <b/>
        <sz val="14"/>
        <color rgb="FF000000"/>
        <rFont val="Arial"/>
      </rPr>
      <t>Apoya brazos.</t>
    </r>
    <r>
      <rPr>
        <sz val="14"/>
        <color rgb="FF000000"/>
        <rFont val="Arial"/>
      </rPr>
      <t xml:space="preserve"> Inyectado en nylon con pad en espuma de poliuretano. Apoyabrazos regulable en altura, giro y profundidad (3D).​
</t>
    </r>
    <r>
      <rPr>
        <b/>
        <sz val="14"/>
        <color rgb="FF000000"/>
        <rFont val="Arial"/>
      </rPr>
      <t xml:space="preserve">MECANISMOS. </t>
    </r>
    <r>
      <rPr>
        <sz val="14"/>
        <color rgb="FF000000"/>
        <rFont val="Arial"/>
      </rPr>
      <t xml:space="preserve">                                                                                                      Apoyo lumbar regulable en altura.​
Espaldar reclinable en 4 posiciones.​
Asiento regulable en profundidad y asiento regulable en altura.</t>
    </r>
  </si>
  <si>
    <r>
      <rPr>
        <b/>
        <sz val="14"/>
        <color rgb="FF000000"/>
        <rFont val="Calibri"/>
      </rPr>
      <t xml:space="preserve">Superficies de 1.65m x 0.6​
</t>
    </r>
    <r>
      <rPr>
        <sz val="14"/>
        <color rgb="FF000000"/>
        <rFont val="Calibri"/>
      </rPr>
      <t xml:space="preserve">
AGLOMERADO 25mm​
ENCHAPADO.  laminado de alta presión  en</t>
    </r>
    <r>
      <rPr>
        <b/>
        <sz val="14"/>
        <color rgb="FF000000"/>
        <rFont val="Calibri"/>
      </rPr>
      <t xml:space="preserve"> formica color vainilla + balance.​
</t>
    </r>
    <r>
      <rPr>
        <sz val="14"/>
        <color rgb="FF000000"/>
        <rFont val="Calibri"/>
      </rPr>
      <t>Tapacantos PVC 2mm. Termo-fundido        ​
Perforación frontal para cables</t>
    </r>
  </si>
  <si>
    <r>
      <rPr>
        <b/>
        <sz val="14"/>
        <color rgb="FF000000"/>
        <rFont val="Calibri"/>
      </rPr>
      <t xml:space="preserve">Superficies de 1.80m x 0.6​
</t>
    </r>
    <r>
      <rPr>
        <sz val="14"/>
        <color rgb="FF000000"/>
        <rFont val="Calibri"/>
      </rPr>
      <t xml:space="preserve">
AGLOMERADO 25mm​
ENCHAPADO.  laminado de alta presión  en</t>
    </r>
    <r>
      <rPr>
        <b/>
        <sz val="14"/>
        <color rgb="FF000000"/>
        <rFont val="Calibri"/>
      </rPr>
      <t xml:space="preserve"> formica color vainilla + balance.​
</t>
    </r>
    <r>
      <rPr>
        <sz val="14"/>
        <color rgb="FF000000"/>
        <rFont val="Calibri"/>
      </rPr>
      <t>Tapacantos PVC 2mm. Termo-fundido        ​
Perforación frontal para cables</t>
    </r>
  </si>
  <si>
    <r>
      <rPr>
        <b/>
        <sz val="14"/>
        <color rgb="FF000000"/>
        <rFont val="Calibri"/>
      </rPr>
      <t>UNION CANALETA</t>
    </r>
    <r>
      <rPr>
        <sz val="14"/>
        <color rgb="FF000000"/>
        <rFont val="Calibri"/>
      </rPr>
      <t>. medio  rt herraje en aluminio,                                                 - LAM.C.R. C-22
- LAM.C.R. C-18</t>
    </r>
  </si>
  <si>
    <r>
      <rPr>
        <b/>
        <sz val="14"/>
        <color rgb="FF000000"/>
        <rFont val="Calibri"/>
      </rPr>
      <t>TAPA REMATE</t>
    </r>
    <r>
      <rPr>
        <sz val="14"/>
        <color rgb="FF000000"/>
        <rFont val="Calibri"/>
      </rPr>
      <t xml:space="preserve"> media fit rt herraje/aluminio.                                                - LAM.C.R. C-22</t>
    </r>
  </si>
  <si>
    <t>CANALETA MEDIA ENSAMBLE. viga 1.65m fit rt herraje/aluminio.                          
Las líneas rojas y azules representan el recorrido del cableado de potencia y UTP respectivamente, no determina la cantidad de cables por Conﬁguración de puestos de trabajo.</t>
  </si>
  <si>
    <t>CANALETA MEDIA ENSAMBLE. viga 1.8m fit rt herraje/aluminio.                          
Las líneas rojas y azules representan el recorrido del cableado de potencia y UTP respectivamente, no determina la cantidad de cables por Conﬁguración de puestos de trabajo.</t>
  </si>
  <si>
    <r>
      <rPr>
        <b/>
        <sz val="14"/>
        <color rgb="FF000000"/>
        <rFont val="Calibri"/>
      </rPr>
      <t>BAJANTE MEDIO</t>
    </r>
    <r>
      <rPr>
        <sz val="14"/>
        <color rgb="FF000000"/>
        <rFont val="Calibri"/>
      </rPr>
      <t xml:space="preserve"> fit rt herraje/aluminio.                                                             - LAM.C.R. C-22
- LAM.C.R. C-18</t>
    </r>
  </si>
  <si>
    <t xml:space="preserve">viga 1.698m fit rt herraje/aluminio.                                                  Su función es la de estructurar el armazón del puesto de trabajo y disminuir el pandeo de las superﬁcies.                                                               • Viga:
• Elemento
ensamble:
Tubo CR 1-1/2" Cal. 18.
TORN SOCKET ALLEN M6X15 x8 und                                                         - TUBO C.R. CUAD.1 1/2" C-18
- BUJE ROSCADO: ACERO 1020                                                                             • Cuerpo: Lámina CR Cal. 14.
• Fijación: Tornillos spax
</t>
  </si>
  <si>
    <t xml:space="preserve">viga 1.548m fit rt herraje/aluminio.                                                  Su función es la de estructurar el armazón del puesto de trabajo y disminuir el pandeo de las superﬁcies.                                                               • Viga:
• Elemento
ensamble:
Tubo CR 1-1/2" Cal. 18.
TORN SOCKET ALLEN M6X15 x8 und                                                         - TUBO C.R. CUAD.1 1/2" C-18
- BUJE ROSCADO: ACERO 1020                                                                             • Cuerpo: Lámina CR Cal. 14.
• Fijación: Tornillos spax
</t>
  </si>
  <si>
    <r>
      <rPr>
        <b/>
        <sz val="14"/>
        <color rgb="FF000000"/>
        <rFont val="Calibri"/>
      </rPr>
      <t xml:space="preserve">BASE REMATE TRIANGULAR EN MARCO
</t>
    </r>
    <r>
      <rPr>
        <sz val="14"/>
        <color rgb="FF000000"/>
        <rFont val="Calibri"/>
      </rPr>
      <t>• Perﬁl vertical: Lámina CR Cal. 18.​
• Soporte superﬁcie: Platina acero 1" x 1/4".​
• Perﬁl horizontal: Tubo CR 1-1/2" Cal. 18​
• Fijación viga /​ ángulo metálico: Tornillos socket m6 y buje roscado.​
• Niveladores: Polipropileno.​
Pintura electrostática mate blanco vainilla</t>
    </r>
  </si>
  <si>
    <r>
      <rPr>
        <b/>
        <sz val="14"/>
        <color rgb="FF000000"/>
        <rFont val="Calibri"/>
      </rPr>
      <t xml:space="preserve">TAPA PASACABLES ELECTRIFICACIÓN </t>
    </r>
    <r>
      <rPr>
        <sz val="14"/>
        <color rgb="FF000000"/>
        <rFont val="Calibri"/>
      </rPr>
      <t>/aluminio.</t>
    </r>
  </si>
  <si>
    <r>
      <rPr>
        <b/>
        <sz val="16"/>
        <color rgb="FF000000"/>
        <rFont val="Calibri"/>
      </rPr>
      <t xml:space="preserve">Archivador móvil 350 con cojín​
</t>
    </r>
    <r>
      <rPr>
        <sz val="16"/>
        <color rgb="FF000000"/>
        <rFont val="Calibri"/>
      </rPr>
      <t xml:space="preserve">
</t>
    </r>
    <r>
      <rPr>
        <b/>
        <sz val="16"/>
        <color rgb="FF000000"/>
        <rFont val="Calibri"/>
      </rPr>
      <t xml:space="preserve"> • Cuerpo, tapas y frentes:</t>
    </r>
    <r>
      <rPr>
        <sz val="16"/>
        <color rgb="FF000000"/>
        <rFont val="Calibri"/>
      </rPr>
      <t xml:space="preserve"> Lámina de acero CR Cal. 22​
</t>
    </r>
    <r>
      <rPr>
        <b/>
        <sz val="16"/>
        <color rgb="FF000000"/>
        <rFont val="Calibri"/>
      </rPr>
      <t>• Niveladores</t>
    </r>
    <r>
      <rPr>
        <sz val="16"/>
        <color rgb="FF000000"/>
        <rFont val="Calibri"/>
      </rPr>
      <t xml:space="preserve">: PP M6 x 20mm, 4 unds.​
</t>
    </r>
    <r>
      <rPr>
        <b/>
        <sz val="16"/>
        <color rgb="FF000000"/>
        <rFont val="Calibri"/>
      </rPr>
      <t>• Riel extensión:</t>
    </r>
    <r>
      <rPr>
        <sz val="16"/>
        <color rgb="FF000000"/>
        <rFont val="Calibri"/>
      </rPr>
      <t xml:space="preserve"> 4 unidades.​
</t>
    </r>
    <r>
      <rPr>
        <b/>
        <sz val="16"/>
        <color rgb="FF000000"/>
        <rFont val="Calibri"/>
      </rPr>
      <t>• Recubrimiento:</t>
    </r>
    <r>
      <rPr>
        <sz val="16"/>
        <color rgb="FF000000"/>
        <rFont val="Calibri"/>
      </rPr>
      <t xml:space="preserve"> Pintura electrostática.​
</t>
    </r>
    <r>
      <rPr>
        <b/>
        <sz val="16"/>
        <color rgb="FF000000"/>
        <rFont val="Calibri"/>
      </rPr>
      <t>• Rodachinas central:</t>
    </r>
    <r>
      <rPr>
        <sz val="16"/>
        <color rgb="FF000000"/>
        <rFont val="Calibri"/>
      </rPr>
      <t xml:space="preserve"> Nylon.​
</t>
    </r>
    <r>
      <rPr>
        <b/>
        <sz val="16"/>
        <color rgb="FF000000"/>
        <rFont val="Calibri"/>
      </rPr>
      <t>• Frente metal:</t>
    </r>
    <r>
      <rPr>
        <sz val="16"/>
        <color rgb="FF000000"/>
        <rFont val="Calibri"/>
      </rPr>
      <t xml:space="preserve"> Lámina de acero CR Cal. 22.  Pintura electrostática.                                                                                   </t>
    </r>
    <r>
      <rPr>
        <b/>
        <sz val="16"/>
        <color rgb="FF000000"/>
        <rFont val="Calibri"/>
      </rPr>
      <t xml:space="preserve">Cojin sintetico HABANA ESMERALDA        </t>
    </r>
    <r>
      <rPr>
        <sz val="16"/>
        <color rgb="FF000000"/>
        <rFont val="Calibri"/>
      </rPr>
      <t xml:space="preserve">                                                              </t>
    </r>
  </si>
  <si>
    <t>GRUPO 5. ISLA LINEAL 3 PUESTSO DE TRABAJO CON MUEBLE DE GUARDADO</t>
  </si>
  <si>
    <r>
      <rPr>
        <b/>
        <sz val="14"/>
        <color rgb="FF000000"/>
        <rFont val="Arial"/>
      </rPr>
      <t>DESCRIPCION</t>
    </r>
    <r>
      <rPr>
        <sz val="14"/>
        <color rgb="FF000000"/>
        <rFont val="Arial"/>
      </rPr>
      <t xml:space="preserve"> específicamente para redes eléctricas y, además, cuenten con la certificación RETIE, que respalda su conformidad con las normativas de seguridad aplicables.</t>
    </r>
  </si>
  <si>
    <r>
      <rPr>
        <b/>
        <sz val="14"/>
        <color rgb="FF000000"/>
        <rFont val="Arial"/>
      </rPr>
      <t>SILLA GIRATORIA</t>
    </r>
    <r>
      <rPr>
        <sz val="14"/>
        <color rgb="FF000000"/>
        <rFont val="Arial"/>
      </rPr>
      <t xml:space="preserve"> con rueda-patin/piso duro, slider/no, tapizado/malla hexagonal gris claro, hytrel/amarillo 397u, espaldar malla, brazo graduable 3d.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rgb="FF000000"/>
        <rFont val="Arial"/>
      </rPr>
      <t xml:space="preserve">Marco espaldar. </t>
    </r>
    <r>
      <rPr>
        <sz val="14"/>
        <color rgb="FF000000"/>
        <rFont val="Arial"/>
      </rPr>
      <t xml:space="preserve"> Polipropileno inyectado, reforzado con fibras de vidrio.​
</t>
    </r>
    <r>
      <rPr>
        <b/>
        <sz val="14"/>
        <color rgb="FF000000"/>
        <rFont val="Arial"/>
      </rPr>
      <t>Espaldar</t>
    </r>
    <r>
      <rPr>
        <sz val="14"/>
        <color rgb="FF000000"/>
        <rFont val="Arial"/>
      </rPr>
      <t xml:space="preserve">. Flexible, inyectado con el polímero de alto desempeño marca DuPont™ Hytrel®.​
</t>
    </r>
    <r>
      <rPr>
        <b/>
        <sz val="14"/>
        <color rgb="FF000000"/>
        <rFont val="Arial"/>
      </rPr>
      <t>Asiento.</t>
    </r>
    <r>
      <rPr>
        <sz val="14"/>
        <color rgb="FF000000"/>
        <rFont val="Arial"/>
      </rPr>
      <t xml:space="preserve"> Inyectado en espuma de poliuretano, densidad 60.​
​</t>
    </r>
    <r>
      <rPr>
        <b/>
        <sz val="14"/>
        <color rgb="FF000000"/>
        <rFont val="Arial"/>
      </rPr>
      <t xml:space="preserve">Base. </t>
    </r>
    <r>
      <rPr>
        <sz val="14"/>
        <color rgb="FF000000"/>
        <rFont val="Arial"/>
      </rPr>
      <t xml:space="preserve"> Inyección en nylon.​
</t>
    </r>
    <r>
      <rPr>
        <b/>
        <sz val="14"/>
        <color rgb="FF000000"/>
        <rFont val="Arial"/>
      </rPr>
      <t>Apoya brazos.</t>
    </r>
    <r>
      <rPr>
        <sz val="14"/>
        <color rgb="FF000000"/>
        <rFont val="Arial"/>
      </rPr>
      <t xml:space="preserve"> Inyectado en nylon con pad en espuma de poliuretano. Apoyabrazos regulable en altura, giro y profundidad (3D).​
</t>
    </r>
    <r>
      <rPr>
        <b/>
        <sz val="14"/>
        <color rgb="FF000000"/>
        <rFont val="Arial"/>
      </rPr>
      <t xml:space="preserve">MECANISMOS. </t>
    </r>
    <r>
      <rPr>
        <sz val="14"/>
        <color rgb="FF000000"/>
        <rFont val="Arial"/>
      </rPr>
      <t xml:space="preserve">                                                                                                      Apoyo lumbar regulable en altura.​
Espaldar reclinable en 4 posiciones.​
Asiento regulable en profundidad y asiento regulable en altura.</t>
    </r>
  </si>
  <si>
    <r>
      <rPr>
        <b/>
        <sz val="14"/>
        <color rgb="FF595959"/>
        <rFont val="Arial"/>
      </rPr>
      <t xml:space="preserve">Tapizado:  </t>
    </r>
    <r>
      <rPr>
        <sz val="14"/>
        <color rgb="FF595959"/>
        <rFont val="Arial"/>
      </rPr>
      <t xml:space="preserve">Bastidor tablex  9mm y tapizado en sintético - HABANA – COLOR ESPERALDA 
o textil de línea. </t>
    </r>
    <r>
      <rPr>
        <b/>
        <sz val="14"/>
        <color rgb="FF595959"/>
        <rFont val="Arial"/>
      </rPr>
      <t xml:space="preserve"> Perﬁl perimetral de aluminio de 8mm.
Soporte:  </t>
    </r>
    <r>
      <rPr>
        <sz val="14"/>
        <color rgb="FF595959"/>
        <rFont val="Arial"/>
      </rPr>
      <t xml:space="preserve">Lámina CR cal 12                   Pantalla  herraje/aluminio.
 ​
</t>
    </r>
  </si>
  <si>
    <r>
      <rPr>
        <b/>
        <sz val="14"/>
        <color rgb="FF000000"/>
        <rFont val="Arial"/>
      </rPr>
      <t xml:space="preserve">Superficies de 1.45m x 0.6​ PARA MUEBLE DE GUARDADO
</t>
    </r>
    <r>
      <rPr>
        <sz val="14"/>
        <color rgb="FF000000"/>
        <rFont val="Arial"/>
      </rPr>
      <t xml:space="preserve">
</t>
    </r>
    <r>
      <rPr>
        <b/>
        <sz val="14"/>
        <color rgb="FF000000"/>
        <rFont val="Arial"/>
      </rPr>
      <t xml:space="preserve">1. Superﬁcie: </t>
    </r>
    <r>
      <rPr>
        <sz val="14"/>
        <color rgb="FF000000"/>
        <rFont val="Arial"/>
      </rPr>
      <t xml:space="preserve">Tablex 25 mm con formica F8 2C o tablero
melamínico 25mm 2C
</t>
    </r>
    <r>
      <rPr>
        <b/>
        <sz val="14"/>
        <color rgb="FF000000"/>
        <rFont val="Arial"/>
      </rPr>
      <t xml:space="preserve">2. Canaleta: </t>
    </r>
    <r>
      <rPr>
        <sz val="14"/>
        <color rgb="FF000000"/>
        <rFont val="Arial"/>
      </rPr>
      <t>Cuerpo fabricado en lámina CR Cal 20
                 Divisor cableado en lámina CR Cal 20
                 Tapas frontal fabricado en lámina CR Cal 22</t>
    </r>
  </si>
  <si>
    <r>
      <t xml:space="preserve">Base remate                                                                                  </t>
    </r>
    <r>
      <rPr>
        <sz val="14"/>
        <color rgb="FF000000"/>
        <rFont val="Arial"/>
      </rPr>
      <t>Costado: Tablex 25 mm con formica F8 2C o tablero
melamínico 25mm 2C
Soporte canaleta: Platina 4" x 3/16 “ y tubería CR 2"x1"
C-18
Sistemas de ensamble: Tarugos de madera D8x30mm
(x2) sistema Miniﬁx 29mm (x2)
Niveladores inyectados en PP (x2)</t>
    </r>
  </si>
  <si>
    <r>
      <rPr>
        <b/>
        <sz val="14"/>
        <color rgb="FF000000"/>
        <rFont val="Arial"/>
      </rPr>
      <t>UNION CANALETA</t>
    </r>
    <r>
      <rPr>
        <sz val="14"/>
        <color rgb="FF000000"/>
        <rFont val="Arial"/>
      </rPr>
      <t>. medio  rt herraje en aluminio,                                                 - LAM.C.R. C-22
- LAM.C.R. C-18</t>
    </r>
  </si>
  <si>
    <r>
      <rPr>
        <b/>
        <sz val="14"/>
        <color rgb="FF000000"/>
        <rFont val="Arial"/>
      </rPr>
      <t xml:space="preserve">Superficies de 1.50m x 0.6​
</t>
    </r>
    <r>
      <rPr>
        <sz val="14"/>
        <color rgb="FF000000"/>
        <rFont val="Arial"/>
      </rPr>
      <t xml:space="preserve">
AGLOMERADO 25mm​
ENCHAPADO.  laminado de alta presión  en</t>
    </r>
    <r>
      <rPr>
        <b/>
        <sz val="14"/>
        <color rgb="FF000000"/>
        <rFont val="Arial"/>
      </rPr>
      <t xml:space="preserve"> formica color vainilla + balance.​
</t>
    </r>
    <r>
      <rPr>
        <sz val="14"/>
        <color rgb="FF000000"/>
        <rFont val="Arial"/>
      </rPr>
      <t>Tapacantos PVC 2mm. Termo-fundido        ​
Perforación frontal para cables</t>
    </r>
  </si>
  <si>
    <t>UNION CANALETA MEDIA - MUEBLE GUARDADO ESPINA  herraje/aluminio,                                                                                           • Cuerpo: -  LAM.C.R. C-18
• Tapa:      - LAM.C.R. C-22</t>
  </si>
  <si>
    <r>
      <rPr>
        <b/>
        <sz val="14"/>
        <color rgb="FF000000"/>
        <rFont val="Arial"/>
      </rPr>
      <t>BAJANTE MEDIO</t>
    </r>
    <r>
      <rPr>
        <sz val="14"/>
        <color rgb="FF000000"/>
        <rFont val="Arial"/>
      </rPr>
      <t xml:space="preserve"> fit rt herraje/aluminio.                                                             - LAM.C.R. C-22
- LAM.C.R. C-18</t>
    </r>
  </si>
  <si>
    <t>CANALETA MEDIA ENSAMBLE. viga 1.5m fit rt herraje/aluminio.                          
Las líneas rojas y azules representan el recorrido del cableado de potencia y UTP respectivamente, no determina la cantidad de cables por Conﬁguración de puestos de trabajo.</t>
  </si>
  <si>
    <r>
      <rPr>
        <b/>
        <sz val="14"/>
        <color rgb="FF000000"/>
        <rFont val="Arial"/>
      </rPr>
      <t xml:space="preserve">VIGA 1.698m m fit rt herraje/aluminio. </t>
    </r>
    <r>
      <rPr>
        <sz val="14"/>
        <color rgb="FF000000"/>
        <rFont val="Arial"/>
      </rPr>
      <t xml:space="preserve">                                                   Su función es la de estructurar el armazón del puesto de trabajo y disminuir el pandeo de las superﬁcies.                                                               • Viga:
• Elemento
ensamble:
Tubo CR 1-1/2" Cal. 18.
TORN SOCKET ALLEN M6X15 x8 und                                                         - TUBO C.R. CUAD.1 1/2" C-18
- BUJE ROSCADO: ACERO 1020                                                                             • Cuerpo: Lámina CR Cal. 14.
• Fijación: Tornillos spax
</t>
    </r>
  </si>
  <si>
    <r>
      <rPr>
        <b/>
        <sz val="14"/>
        <color rgb="FF000000"/>
        <rFont val="Arial"/>
      </rPr>
      <t xml:space="preserve">VIGA 1.548m  fit rt herraje/aluminio. </t>
    </r>
    <r>
      <rPr>
        <sz val="14"/>
        <color rgb="FF000000"/>
        <rFont val="Arial"/>
      </rPr>
      <t xml:space="preserve">                                                   Su función es la de estructurar el armazón del puesto de trabajo y disminuir el pandeo de las superﬁcies.                                                               • Viga:
• Elemento
ensamble:
Tubo CR 1-1/2" Cal. 18.
TORN SOCKET ALLEN M6X15 x8 und                                                         - TUBO C.R. CUAD.1 1/2" C-18
- BUJE ROSCADO: ACERO 1020                                                                             • Cuerpo: Lámina CR Cal. 14.
• Fijación: Tornillos spax
</t>
    </r>
  </si>
  <si>
    <r>
      <rPr>
        <b/>
        <sz val="14"/>
        <color rgb="FF000000"/>
        <rFont val="Arial"/>
      </rPr>
      <t xml:space="preserve">BASE CENTRAL MEDIA   </t>
    </r>
    <r>
      <rPr>
        <sz val="14"/>
        <color rgb="FF000000"/>
        <rFont val="Arial"/>
      </rPr>
      <t xml:space="preserve">                                                                                  Base central media 330mm  ​
Pintura electrostática mate blanco vainilla​
Patas en tubo C.R 2x1” calibre 18- Estructura superior en tubo C.R cuadrado 1 ½” cal 16 y Angulo acero 1/8 x 1 ½”x - Niveladores a piso en polipropileno</t>
    </r>
  </si>
  <si>
    <r>
      <rPr>
        <b/>
        <sz val="14"/>
        <color rgb="FF000000"/>
        <rFont val="Arial"/>
      </rPr>
      <t xml:space="preserve">SOPORTE  SUPERFICIE
</t>
    </r>
    <r>
      <rPr>
        <sz val="14"/>
        <color rgb="FF000000"/>
        <rFont val="Arial"/>
      </rPr>
      <t>Se usa para unir y soportar una superﬁcie lisa, o con elec.
lateral.                                                                                   Se conecta a la base remate a través de una viga.     Permite prensar superﬁcies entre 18mm y 28 mm.                                                                         Cuerpo: Lámina CR cal 16
Fijación superﬁcie: Ángulo acero 1/8” x 1 1/2”</t>
    </r>
  </si>
  <si>
    <r>
      <rPr>
        <b/>
        <sz val="14"/>
        <color rgb="FF000000"/>
        <rFont val="Arial"/>
      </rPr>
      <t xml:space="preserve">BASE REMATE TRIANGULAR EN MARCO
</t>
    </r>
    <r>
      <rPr>
        <sz val="14"/>
        <color rgb="FF000000"/>
        <rFont val="Arial"/>
      </rPr>
      <t>• Perﬁl vertical: Lámina CR Cal. 18.​
• Soporte superﬁcie: Platina acero 1" x 1/4".​
• Perﬁl horizontal: Tubo CR 1-1/2" Cal. 18​
• Fijación viga /​ ángulo metálico: Tornillos socket m6 y buje roscado.​
• Niveladores: Polipropileno.​
Pintura electrostática mate blanco vainilla</t>
    </r>
  </si>
  <si>
    <r>
      <rPr>
        <b/>
        <sz val="14"/>
        <color rgb="FF000000"/>
        <rFont val="Arial"/>
      </rPr>
      <t xml:space="preserve">Archivador móvil 350 con cojín​
</t>
    </r>
    <r>
      <rPr>
        <sz val="14"/>
        <color rgb="FF000000"/>
        <rFont val="Arial"/>
      </rPr>
      <t xml:space="preserve">
</t>
    </r>
    <r>
      <rPr>
        <b/>
        <sz val="14"/>
        <color rgb="FF000000"/>
        <rFont val="Arial"/>
      </rPr>
      <t xml:space="preserve"> • Cuerpo, tapas y frentes:</t>
    </r>
    <r>
      <rPr>
        <sz val="14"/>
        <color rgb="FF000000"/>
        <rFont val="Arial"/>
      </rPr>
      <t xml:space="preserve"> Lámina de acero CR Cal. 22​
</t>
    </r>
    <r>
      <rPr>
        <b/>
        <sz val="14"/>
        <color rgb="FF000000"/>
        <rFont val="Arial"/>
      </rPr>
      <t>• Niveladores</t>
    </r>
    <r>
      <rPr>
        <sz val="14"/>
        <color rgb="FF000000"/>
        <rFont val="Arial"/>
      </rPr>
      <t xml:space="preserve">: PP M6 x 20mm, 4 unds.​
</t>
    </r>
    <r>
      <rPr>
        <b/>
        <sz val="14"/>
        <color rgb="FF000000"/>
        <rFont val="Arial"/>
      </rPr>
      <t>• Riel extensión:</t>
    </r>
    <r>
      <rPr>
        <sz val="14"/>
        <color rgb="FF000000"/>
        <rFont val="Arial"/>
      </rPr>
      <t xml:space="preserve"> 4 unidades.​
</t>
    </r>
    <r>
      <rPr>
        <b/>
        <sz val="14"/>
        <color rgb="FF000000"/>
        <rFont val="Arial"/>
      </rPr>
      <t>• Recubrimiento:</t>
    </r>
    <r>
      <rPr>
        <sz val="14"/>
        <color rgb="FF000000"/>
        <rFont val="Arial"/>
      </rPr>
      <t xml:space="preserve"> Pintura electrostática.​
</t>
    </r>
    <r>
      <rPr>
        <b/>
        <sz val="14"/>
        <color rgb="FF000000"/>
        <rFont val="Arial"/>
      </rPr>
      <t>• Rodachinas central:</t>
    </r>
    <r>
      <rPr>
        <sz val="14"/>
        <color rgb="FF000000"/>
        <rFont val="Arial"/>
      </rPr>
      <t xml:space="preserve"> Nylon.​
</t>
    </r>
    <r>
      <rPr>
        <b/>
        <sz val="14"/>
        <color rgb="FF000000"/>
        <rFont val="Arial"/>
      </rPr>
      <t>• Frente metal:</t>
    </r>
    <r>
      <rPr>
        <sz val="14"/>
        <color rgb="FF000000"/>
        <rFont val="Arial"/>
      </rPr>
      <t xml:space="preserve"> Lámina de acero CR Cal. 22.  Pintura electrostática.                                                                                   </t>
    </r>
    <r>
      <rPr>
        <b/>
        <sz val="14"/>
        <color rgb="FF000000"/>
        <rFont val="Arial"/>
      </rPr>
      <t xml:space="preserve">Cojin sintetico HABANA ESMERALDA        </t>
    </r>
    <r>
      <rPr>
        <sz val="14"/>
        <color rgb="FF000000"/>
        <rFont val="Arial"/>
      </rPr>
      <t xml:space="preserve">                                                              </t>
    </r>
  </si>
  <si>
    <r>
      <rPr>
        <b/>
        <sz val="14"/>
        <color rgb="FF000000"/>
        <rFont val="Arial"/>
      </rPr>
      <t xml:space="preserve">ARCHIVADOR  0.70m  herraje/aluminio PARA MUEBLE DE GAURDADO   </t>
    </r>
    <r>
      <rPr>
        <sz val="14"/>
        <color rgb="FF000000"/>
        <rFont val="Arial"/>
      </rPr>
      <t xml:space="preserve">                                             
 • Cuerpo, tapas y frentes: Lámina de acero CR Cal. 22​
• Niveladores: PP M6 x 20mm, 4 unds.​
• Riel extensión: 4 unidades.​
• Recubrimiento: Pintura electrostática.​
• Rodachinas central: Nylon.​
• Frente metal: Lámina de acero CR Cal. 22.  Pintura electrostática.                                                                                   </t>
    </r>
  </si>
  <si>
    <r>
      <rPr>
        <b/>
        <sz val="14"/>
        <color rgb="FF000000"/>
        <rFont val="Arial"/>
      </rPr>
      <t xml:space="preserve">ARCHIVADOR  ABIERTO  0.70m  herraje/aluminio PARA MUEBLE DE GAURDADO   </t>
    </r>
    <r>
      <rPr>
        <sz val="14"/>
        <color rgb="FF000000"/>
        <rFont val="Arial"/>
      </rPr>
      <t xml:space="preserve">                                             
 • Cuerpo, tapas y frentes: Lámina de acero CR Cal. 22​
• Niveladores: PP M6 x 20mm, 4 unds.​
• Riel extensión: 4 unidades.​
• Recubrimiento: Pintura electrostática.​
• Rodachinas central: Nylon.​
                                                                                </t>
    </r>
  </si>
  <si>
    <r>
      <rPr>
        <sz val="20"/>
        <color rgb="FF00B0F0"/>
        <rFont val="Arial Black"/>
      </rPr>
      <t>Grupo 6.</t>
    </r>
    <r>
      <rPr>
        <b/>
        <sz val="20"/>
        <color rgb="FF00B0F0"/>
        <rFont val="Arial Black"/>
      </rPr>
      <t> </t>
    </r>
    <r>
      <rPr>
        <b/>
        <sz val="20"/>
        <color rgb="FF595959"/>
        <rFont val="Arial"/>
      </rPr>
      <t xml:space="preserve">ARCHIVADORES RODANTES CON SISTEMA MECANICO - Los archivadores rodantes deben cumplir los acuerdos 037 de 2002 de 049 de 2000, del archivo general de la nación </t>
    </r>
  </si>
  <si>
    <t>M4 MOVIL DOBLE / 7 NIVELES ÚTILES</t>
  </si>
  <si>
    <t>M4 MOVIL SIMPLE / 7 NIVELES ÚTILES</t>
  </si>
  <si>
    <t>M4 FIJO SIMPLE / 7 NIVELES ÚTILES</t>
  </si>
  <si>
    <r>
      <rPr>
        <b/>
        <sz val="20"/>
        <color rgb="FF000000"/>
        <rFont val="Arial"/>
      </rPr>
      <t xml:space="preserve">M5 </t>
    </r>
    <r>
      <rPr>
        <b/>
        <sz val="16"/>
        <color rgb="FF000000"/>
        <rFont val="Arial"/>
      </rPr>
      <t>MOVIL DOBLE / 7 NIVELES ÚTILES</t>
    </r>
  </si>
  <si>
    <r>
      <rPr>
        <b/>
        <sz val="20"/>
        <color rgb="FF000000"/>
        <rFont val="Arial"/>
      </rPr>
      <t>M5</t>
    </r>
    <r>
      <rPr>
        <b/>
        <sz val="16"/>
        <color rgb="FF000000"/>
        <rFont val="Arial"/>
      </rPr>
      <t xml:space="preserve"> MOVIL SIMPLE / 7 NIVELES ÚTILES</t>
    </r>
  </si>
  <si>
    <r>
      <rPr>
        <b/>
        <sz val="20"/>
        <color rgb="FF000000"/>
        <rFont val="Arial"/>
      </rPr>
      <t>M5</t>
    </r>
    <r>
      <rPr>
        <b/>
        <sz val="16"/>
        <color rgb="FF000000"/>
        <rFont val="Arial"/>
      </rPr>
      <t xml:space="preserve"> FIJO SIMPLE / 7 NIVELES ÚTILES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</si>
</sst>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[$-10409]&quot;$&quot;#,##0;\(&quot;$&quot;#,##0\)"/>
    <numFmt numFmtId="166" formatCode="\$\ #,##0"/>
  </numFmts>
  <fonts count="82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696969"/>
      <name val="VAG Rounded Std Light"/>
    </font>
    <font>
      <sz val="11"/>
      <name val="Calibri"/>
      <family val="2"/>
    </font>
    <font>
      <b/>
      <sz val="9"/>
      <color rgb="FF696969"/>
      <name val="VAG Rounded Std Light"/>
    </font>
    <font>
      <b/>
      <sz val="10"/>
      <name val="Arial"/>
      <family val="2"/>
    </font>
    <font>
      <sz val="8"/>
      <color rgb="FF000000"/>
      <name val="VAG Rounded Std Light"/>
    </font>
    <font>
      <sz val="13.5"/>
      <color rgb="FF000000"/>
      <name val="Times New Roman"/>
      <family val="1"/>
    </font>
    <font>
      <sz val="12"/>
      <name val="Calibri"/>
      <family val="2"/>
    </font>
    <font>
      <sz val="7"/>
      <color rgb="FF000000"/>
      <name val="Arial"/>
      <family val="2"/>
    </font>
    <font>
      <sz val="9"/>
      <color rgb="FF000000"/>
      <name val="VAG Rounded Std Light"/>
    </font>
    <font>
      <sz val="9"/>
      <color rgb="FF000000"/>
      <name val="Arial"/>
      <family val="2"/>
    </font>
    <font>
      <sz val="9"/>
      <name val="Arial"/>
      <family val="2"/>
    </font>
    <font>
      <sz val="8"/>
      <name val="Calibri"/>
      <family val="2"/>
    </font>
    <font>
      <sz val="10"/>
      <color rgb="FF000000"/>
      <name val="Arial"/>
      <family val="2"/>
    </font>
    <font>
      <sz val="10"/>
      <name val="Calibri"/>
      <family val="2"/>
    </font>
    <font>
      <b/>
      <sz val="7"/>
      <color rgb="FF4D4D4D"/>
      <name val="VAG Rounded Std Light"/>
    </font>
    <font>
      <b/>
      <sz val="8"/>
      <color rgb="FF008080"/>
      <name val="VAG Rounded Std Light"/>
    </font>
    <font>
      <sz val="8"/>
      <color rgb="FF008080"/>
      <name val="VAG Rounded Std Light"/>
    </font>
    <font>
      <b/>
      <sz val="8"/>
      <color rgb="FF008080"/>
      <name val="Tahoma"/>
      <family val="2"/>
    </font>
    <font>
      <b/>
      <sz val="7"/>
      <color rgb="FF008080"/>
      <name val="Tahoma"/>
      <family val="2"/>
    </font>
    <font>
      <b/>
      <sz val="11"/>
      <name val="Calibri"/>
      <family val="2"/>
    </font>
    <font>
      <sz val="8"/>
      <color rgb="FF000000"/>
      <name val="Arial"/>
      <family val="2"/>
    </font>
    <font>
      <sz val="11"/>
      <color theme="1"/>
      <name val="Calibri"/>
      <family val="2"/>
    </font>
    <font>
      <b/>
      <sz val="11"/>
      <name val="VAG Rounded Std Light"/>
    </font>
    <font>
      <b/>
      <sz val="12"/>
      <name val="VAG Rounded Std Light"/>
    </font>
    <font>
      <sz val="13.5"/>
      <color rgb="FF000000"/>
      <name val="Times New Roman"/>
      <charset val="1"/>
    </font>
    <font>
      <sz val="14"/>
      <color rgb="FF000000"/>
      <name val="Calibri"/>
    </font>
    <font>
      <sz val="16"/>
      <color rgb="FF000000"/>
      <name val="Calibri"/>
    </font>
    <font>
      <b/>
      <sz val="16"/>
      <color rgb="FF000000"/>
      <name val="Calibri"/>
    </font>
    <font>
      <b/>
      <sz val="24"/>
      <color rgb="FF000000"/>
      <name val="Calibri"/>
    </font>
    <font>
      <b/>
      <sz val="20"/>
      <color rgb="FF00B0F0"/>
      <name val="Arial Black"/>
      <charset val="1"/>
    </font>
    <font>
      <b/>
      <sz val="20"/>
      <color rgb="FF595959"/>
      <name val="Arial"/>
      <charset val="1"/>
    </font>
    <font>
      <b/>
      <sz val="18"/>
      <color rgb="FF000000"/>
      <name val="Arial"/>
    </font>
    <font>
      <sz val="18"/>
      <color rgb="FF595959"/>
      <name val="Arial"/>
    </font>
    <font>
      <sz val="13.5"/>
      <color rgb="FF000000"/>
      <name val="Arial Black"/>
    </font>
    <font>
      <sz val="16"/>
      <color rgb="FF000000"/>
      <name val="Arial Black"/>
    </font>
    <font>
      <b/>
      <sz val="20"/>
      <color rgb="FF595959"/>
      <name val="Arial"/>
    </font>
    <font>
      <sz val="9"/>
      <color rgb="FF000000"/>
      <name val="Arial"/>
    </font>
    <font>
      <sz val="11"/>
      <color rgb="FF000000"/>
      <name val="Arial"/>
    </font>
    <font>
      <b/>
      <sz val="11"/>
      <color rgb="FF000000"/>
      <name val="Arial"/>
    </font>
    <font>
      <b/>
      <sz val="14"/>
      <color rgb="FF000000"/>
      <name val="Calibri"/>
    </font>
    <font>
      <sz val="18"/>
      <color rgb="FF000000"/>
      <name val="Calibri"/>
      <family val="2"/>
      <scheme val="minor"/>
    </font>
    <font>
      <b/>
      <sz val="10"/>
      <color rgb="FF000000"/>
      <name val="Arial"/>
    </font>
    <font>
      <sz val="10"/>
      <color rgb="FF000000"/>
      <name val="Arial"/>
    </font>
    <font>
      <sz val="16"/>
      <color rgb="FF000000"/>
      <name val="VAG Rounded Std Light"/>
    </font>
    <font>
      <b/>
      <sz val="16"/>
      <color rgb="FF000000"/>
      <name val="VAG Rounded Std Light"/>
    </font>
    <font>
      <sz val="24"/>
      <color rgb="FF000000"/>
      <name val="Arial"/>
      <family val="2"/>
    </font>
    <font>
      <sz val="16"/>
      <color rgb="FF000000"/>
      <name val="Arial"/>
    </font>
    <font>
      <b/>
      <sz val="16"/>
      <color rgb="FF000000"/>
      <name val="Arial"/>
    </font>
    <font>
      <b/>
      <sz val="14"/>
      <color rgb="FF000000"/>
      <name val="Calibri"/>
      <family val="2"/>
      <scheme val="minor"/>
    </font>
    <font>
      <sz val="14"/>
      <color rgb="FF000000"/>
      <name val="Arial"/>
    </font>
    <font>
      <b/>
      <sz val="14"/>
      <color rgb="FF000000"/>
      <name val="Arial"/>
    </font>
    <font>
      <sz val="8"/>
      <color rgb="FF000000"/>
      <name val="Arial"/>
    </font>
    <font>
      <b/>
      <sz val="18"/>
      <color rgb="FF000000"/>
      <name val="VAG Rounded Std Light"/>
    </font>
    <font>
      <b/>
      <sz val="20"/>
      <color rgb="FF000000"/>
      <name val="Arial"/>
    </font>
    <font>
      <sz val="12"/>
      <color rgb="FF000000"/>
      <name val="Arial"/>
    </font>
    <font>
      <b/>
      <sz val="12"/>
      <color rgb="FF000000"/>
      <name val="Arial"/>
    </font>
    <font>
      <sz val="14"/>
      <color rgb="FF000000"/>
      <name val="VAG Rounded Std Light"/>
      <charset val="1"/>
    </font>
    <font>
      <sz val="20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4"/>
      <color rgb="FF595959"/>
      <name val="Arial"/>
    </font>
    <font>
      <sz val="14"/>
      <color rgb="FF595959"/>
      <name val="Arial"/>
    </font>
    <font>
      <sz val="20"/>
      <color rgb="FF000000"/>
      <name val="Arial Black"/>
    </font>
    <font>
      <b/>
      <sz val="20"/>
      <color rgb="FF000000"/>
      <name val="Calibri"/>
    </font>
    <font>
      <sz val="20"/>
      <color rgb="FF000000"/>
      <name val="VAG Rounded Std Light"/>
    </font>
    <font>
      <b/>
      <sz val="10"/>
      <color rgb="FF000000"/>
      <name val="Arial"/>
      <family val="2"/>
    </font>
    <font>
      <b/>
      <sz val="20"/>
      <color rgb="FF00B0F0"/>
      <name val="Arial Black"/>
    </font>
    <font>
      <sz val="20"/>
      <color rgb="FF00B0F0"/>
      <name val="Arial Black"/>
    </font>
    <font>
      <sz val="36"/>
      <color rgb="FF000000"/>
      <name val="Arial"/>
    </font>
    <font>
      <b/>
      <sz val="16"/>
      <color rgb="FF000000"/>
      <name val="Arial"/>
      <family val="2"/>
    </font>
    <font>
      <sz val="16"/>
      <color rgb="FF000000"/>
      <name val="Arial"/>
      <family val="2"/>
    </font>
    <font>
      <sz val="9"/>
      <color rgb="FF000000"/>
      <name val="Constantia"/>
    </font>
    <font>
      <sz val="8"/>
      <color rgb="FFFF0000"/>
      <name val="Arial"/>
      <charset val="1"/>
    </font>
    <font>
      <sz val="8"/>
      <color rgb="FF000000"/>
      <name val="Arial"/>
      <charset val="1"/>
    </font>
    <font>
      <sz val="16"/>
      <color rgb="FFFF0000"/>
      <name val="WordVisi_MSFontService"/>
      <charset val="1"/>
    </font>
    <font>
      <b/>
      <sz val="14"/>
      <name val="VAG Rounded Std Light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16"/>
      <name val="Calibri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9">
    <xf numFmtId="0" fontId="0" fillId="0" borderId="0" xfId="0"/>
    <xf numFmtId="0" fontId="4" fillId="0" borderId="0" xfId="0" applyFont="1"/>
    <xf numFmtId="0" fontId="5" fillId="0" borderId="0" xfId="0" applyFont="1" applyAlignment="1">
      <alignment vertical="top" wrapText="1" readingOrder="1"/>
    </xf>
    <xf numFmtId="164" fontId="6" fillId="2" borderId="1" xfId="3" applyFont="1" applyFill="1" applyBorder="1" applyAlignment="1" applyProtection="1">
      <alignment horizontal="center" vertical="center" wrapText="1"/>
    </xf>
    <xf numFmtId="0" fontId="8" fillId="2" borderId="4" xfId="0" applyFont="1" applyFill="1" applyBorder="1"/>
    <xf numFmtId="0" fontId="9" fillId="3" borderId="0" xfId="0" applyFont="1" applyFill="1"/>
    <xf numFmtId="0" fontId="8" fillId="0" borderId="6" xfId="0" applyFont="1" applyBorder="1"/>
    <xf numFmtId="165" fontId="13" fillId="4" borderId="1" xfId="0" applyNumberFormat="1" applyFont="1" applyFill="1" applyBorder="1" applyAlignment="1">
      <alignment vertical="center"/>
    </xf>
    <xf numFmtId="0" fontId="4" fillId="3" borderId="0" xfId="0" applyFont="1" applyFill="1"/>
    <xf numFmtId="0" fontId="4" fillId="2" borderId="11" xfId="0" applyFont="1" applyFill="1" applyBorder="1"/>
    <xf numFmtId="0" fontId="4" fillId="3" borderId="12" xfId="0" applyFont="1" applyFill="1" applyBorder="1"/>
    <xf numFmtId="0" fontId="8" fillId="2" borderId="17" xfId="0" applyFont="1" applyFill="1" applyBorder="1"/>
    <xf numFmtId="0" fontId="16" fillId="3" borderId="0" xfId="0" applyFont="1" applyFill="1"/>
    <xf numFmtId="0" fontId="4" fillId="2" borderId="0" xfId="0" applyFont="1" applyFill="1"/>
    <xf numFmtId="0" fontId="16" fillId="3" borderId="10" xfId="0" applyFont="1" applyFill="1" applyBorder="1"/>
    <xf numFmtId="4" fontId="4" fillId="0" borderId="0" xfId="0" applyNumberFormat="1" applyFont="1"/>
    <xf numFmtId="164" fontId="6" fillId="2" borderId="3" xfId="3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horizontal="center" vertical="top" wrapText="1" readingOrder="1"/>
    </xf>
    <xf numFmtId="0" fontId="19" fillId="0" borderId="0" xfId="0" applyFont="1" applyAlignment="1">
      <alignment horizontal="center" vertical="top" wrapText="1" readingOrder="1"/>
    </xf>
    <xf numFmtId="0" fontId="8" fillId="0" borderId="18" xfId="0" applyFont="1" applyBorder="1"/>
    <xf numFmtId="0" fontId="8" fillId="0" borderId="19" xfId="0" applyFont="1" applyBorder="1"/>
    <xf numFmtId="165" fontId="4" fillId="4" borderId="1" xfId="0" applyNumberFormat="1" applyFont="1" applyFill="1" applyBorder="1"/>
    <xf numFmtId="41" fontId="12" fillId="4" borderId="3" xfId="1" applyFont="1" applyFill="1" applyBorder="1" applyAlignment="1">
      <alignment vertical="center" wrapText="1" readingOrder="1"/>
    </xf>
    <xf numFmtId="41" fontId="12" fillId="4" borderId="3" xfId="1" applyFont="1" applyFill="1" applyBorder="1" applyAlignment="1">
      <alignment vertical="top" wrapText="1" readingOrder="1"/>
    </xf>
    <xf numFmtId="0" fontId="4" fillId="0" borderId="1" xfId="0" applyFont="1" applyBorder="1"/>
    <xf numFmtId="0" fontId="14" fillId="0" borderId="1" xfId="0" applyFont="1" applyBorder="1"/>
    <xf numFmtId="42" fontId="22" fillId="2" borderId="1" xfId="2" applyFont="1" applyFill="1" applyBorder="1" applyAlignment="1"/>
    <xf numFmtId="165" fontId="22" fillId="4" borderId="1" xfId="0" applyNumberFormat="1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readingOrder="1"/>
    </xf>
    <xf numFmtId="165" fontId="22" fillId="6" borderId="20" xfId="0" applyNumberFormat="1" applyFont="1" applyFill="1" applyBorder="1" applyAlignment="1">
      <alignment vertical="top" wrapText="1"/>
    </xf>
    <xf numFmtId="42" fontId="22" fillId="6" borderId="1" xfId="2" applyFont="1" applyFill="1" applyBorder="1" applyAlignment="1"/>
    <xf numFmtId="0" fontId="27" fillId="0" borderId="0" xfId="0" applyFont="1"/>
    <xf numFmtId="0" fontId="0" fillId="0" borderId="0" xfId="0" applyAlignment="1">
      <alignment horizontal="left" vertical="top" wrapText="1"/>
    </xf>
    <xf numFmtId="0" fontId="31" fillId="0" borderId="0" xfId="0" applyFont="1" applyAlignment="1">
      <alignment horizontal="center" vertical="center"/>
    </xf>
    <xf numFmtId="0" fontId="36" fillId="2" borderId="24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top" wrapText="1" readingOrder="1"/>
    </xf>
    <xf numFmtId="0" fontId="7" fillId="0" borderId="1" xfId="0" applyFont="1" applyBorder="1" applyAlignment="1">
      <alignment vertical="top" wrapText="1" readingOrder="1"/>
    </xf>
    <xf numFmtId="0" fontId="0" fillId="0" borderId="0" xfId="0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37" fillId="7" borderId="25" xfId="0" applyFont="1" applyFill="1" applyBorder="1" applyAlignment="1">
      <alignment horizontal="center" vertical="center"/>
    </xf>
    <xf numFmtId="0" fontId="43" fillId="6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vertical="top" wrapText="1" readingOrder="1"/>
    </xf>
    <xf numFmtId="0" fontId="11" fillId="0" borderId="0" xfId="0" applyFont="1" applyAlignment="1">
      <alignment vertical="top" wrapText="1" readingOrder="1"/>
    </xf>
    <xf numFmtId="0" fontId="34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center" wrapText="1"/>
    </xf>
    <xf numFmtId="0" fontId="7" fillId="0" borderId="0" xfId="0" applyFont="1" applyAlignment="1">
      <alignment vertical="top" wrapText="1" readingOrder="1"/>
    </xf>
    <xf numFmtId="0" fontId="7" fillId="0" borderId="3" xfId="0" applyFont="1" applyBorder="1" applyAlignment="1">
      <alignment vertical="top" wrapText="1" readingOrder="1"/>
    </xf>
    <xf numFmtId="165" fontId="4" fillId="4" borderId="1" xfId="0" applyNumberFormat="1" applyFont="1" applyFill="1" applyBorder="1" applyAlignment="1">
      <alignment horizontal="right" vertical="center"/>
    </xf>
    <xf numFmtId="41" fontId="12" fillId="0" borderId="3" xfId="1" applyFont="1" applyFill="1" applyBorder="1" applyAlignment="1">
      <alignment vertical="center" wrapText="1" readingOrder="1"/>
    </xf>
    <xf numFmtId="0" fontId="0" fillId="0" borderId="23" xfId="0" applyBorder="1" applyAlignment="1">
      <alignment horizontal="center" vertical="center"/>
    </xf>
    <xf numFmtId="0" fontId="7" fillId="0" borderId="23" xfId="0" applyFont="1" applyBorder="1" applyAlignment="1">
      <alignment vertical="top" wrapText="1" readingOrder="1"/>
    </xf>
    <xf numFmtId="0" fontId="0" fillId="7" borderId="26" xfId="0" applyFill="1" applyBorder="1" applyAlignment="1">
      <alignment horizontal="center" vertical="center"/>
    </xf>
    <xf numFmtId="0" fontId="27" fillId="0" borderId="23" xfId="0" applyFont="1" applyBorder="1"/>
    <xf numFmtId="0" fontId="40" fillId="0" borderId="23" xfId="0" applyFont="1" applyBorder="1" applyAlignment="1">
      <alignment horizontal="left" vertical="top" wrapText="1"/>
    </xf>
    <xf numFmtId="41" fontId="48" fillId="4" borderId="23" xfId="1" applyFont="1" applyFill="1" applyBorder="1" applyAlignment="1">
      <alignment vertical="center" wrapText="1" readingOrder="1"/>
    </xf>
    <xf numFmtId="0" fontId="46" fillId="0" borderId="23" xfId="0" applyFont="1" applyBorder="1" applyAlignment="1">
      <alignment vertical="top" wrapText="1" readingOrder="1"/>
    </xf>
    <xf numFmtId="0" fontId="10" fillId="0" borderId="23" xfId="0" applyFont="1" applyBorder="1" applyAlignment="1">
      <alignment vertical="top" wrapText="1" readingOrder="1"/>
    </xf>
    <xf numFmtId="0" fontId="28" fillId="0" borderId="23" xfId="0" applyFont="1" applyBorder="1" applyAlignment="1">
      <alignment horizontal="left" vertical="top" wrapText="1"/>
    </xf>
    <xf numFmtId="0" fontId="36" fillId="2" borderId="26" xfId="0" applyFont="1" applyFill="1" applyBorder="1" applyAlignment="1">
      <alignment horizontal="center" vertical="center"/>
    </xf>
    <xf numFmtId="0" fontId="37" fillId="7" borderId="27" xfId="0" applyFont="1" applyFill="1" applyBorder="1" applyAlignment="1">
      <alignment horizontal="center" vertical="center"/>
    </xf>
    <xf numFmtId="0" fontId="49" fillId="0" borderId="23" xfId="0" applyFont="1" applyBorder="1" applyAlignment="1">
      <alignment vertical="top" wrapText="1" readingOrder="1"/>
    </xf>
    <xf numFmtId="0" fontId="52" fillId="0" borderId="1" xfId="0" applyFont="1" applyBorder="1" applyAlignment="1">
      <alignment vertical="center" wrapText="1" readingOrder="1"/>
    </xf>
    <xf numFmtId="0" fontId="54" fillId="0" borderId="1" xfId="0" applyFont="1" applyBorder="1" applyAlignment="1">
      <alignment vertical="top" wrapText="1" readingOrder="1"/>
    </xf>
    <xf numFmtId="0" fontId="55" fillId="0" borderId="1" xfId="0" applyFont="1" applyBorder="1" applyAlignment="1">
      <alignment horizontal="center" vertical="center" wrapText="1" readingOrder="1"/>
    </xf>
    <xf numFmtId="0" fontId="10" fillId="0" borderId="30" xfId="0" applyFont="1" applyBorder="1" applyAlignment="1">
      <alignment vertical="top" wrapText="1" readingOrder="1"/>
    </xf>
    <xf numFmtId="0" fontId="10" fillId="0" borderId="20" xfId="0" applyFont="1" applyBorder="1" applyAlignment="1">
      <alignment vertical="top" wrapText="1" readingOrder="1"/>
    </xf>
    <xf numFmtId="0" fontId="40" fillId="0" borderId="31" xfId="0" applyFont="1" applyBorder="1" applyAlignment="1">
      <alignment horizontal="left" vertical="top" wrapText="1"/>
    </xf>
    <xf numFmtId="0" fontId="56" fillId="0" borderId="32" xfId="0" applyFont="1" applyBorder="1" applyAlignment="1">
      <alignment horizontal="center" vertical="center" wrapText="1" readingOrder="1"/>
    </xf>
    <xf numFmtId="0" fontId="40" fillId="0" borderId="33" xfId="0" applyFont="1" applyBorder="1" applyAlignment="1">
      <alignment vertical="top" wrapText="1" readingOrder="1"/>
    </xf>
    <xf numFmtId="0" fontId="56" fillId="0" borderId="34" xfId="0" applyFont="1" applyBorder="1" applyAlignment="1">
      <alignment horizontal="center" vertical="center" wrapText="1" readingOrder="1"/>
    </xf>
    <xf numFmtId="0" fontId="7" fillId="0" borderId="22" xfId="0" applyFont="1" applyBorder="1" applyAlignment="1">
      <alignment vertical="top" wrapText="1" readingOrder="1"/>
    </xf>
    <xf numFmtId="0" fontId="49" fillId="0" borderId="35" xfId="0" applyFont="1" applyBorder="1" applyAlignment="1">
      <alignment vertical="top" wrapText="1" readingOrder="1"/>
    </xf>
    <xf numFmtId="0" fontId="55" fillId="0" borderId="30" xfId="0" applyFont="1" applyBorder="1" applyAlignment="1">
      <alignment horizontal="center" vertical="top" wrapText="1" readingOrder="1"/>
    </xf>
    <xf numFmtId="0" fontId="54" fillId="0" borderId="20" xfId="0" applyFont="1" applyBorder="1" applyAlignment="1">
      <alignment vertical="top" wrapText="1" readingOrder="1"/>
    </xf>
    <xf numFmtId="0" fontId="7" fillId="0" borderId="20" xfId="0" applyFont="1" applyBorder="1" applyAlignment="1">
      <alignment vertical="top" wrapText="1" readingOrder="1"/>
    </xf>
    <xf numFmtId="0" fontId="7" fillId="0" borderId="0" xfId="0" applyFont="1" applyAlignment="1">
      <alignment vertical="center" wrapText="1" readingOrder="1"/>
    </xf>
    <xf numFmtId="0" fontId="0" fillId="7" borderId="25" xfId="0" applyFill="1" applyBorder="1" applyAlignment="1">
      <alignment horizontal="center" vertical="center"/>
    </xf>
    <xf numFmtId="0" fontId="7" fillId="0" borderId="3" xfId="0" applyFont="1" applyBorder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40" fillId="0" borderId="38" xfId="0" applyFont="1" applyBorder="1" applyAlignment="1">
      <alignment vertical="top" wrapText="1" readingOrder="1"/>
    </xf>
    <xf numFmtId="0" fontId="56" fillId="0" borderId="39" xfId="0" applyFont="1" applyBorder="1" applyAlignment="1">
      <alignment horizontal="center" vertical="center" wrapText="1" readingOrder="1"/>
    </xf>
    <xf numFmtId="0" fontId="34" fillId="0" borderId="23" xfId="0" applyFont="1" applyBorder="1" applyAlignment="1">
      <alignment horizontal="center" vertical="center" wrapText="1" readingOrder="1"/>
    </xf>
    <xf numFmtId="0" fontId="57" fillId="0" borderId="33" xfId="0" applyFont="1" applyBorder="1" applyAlignment="1">
      <alignment vertical="top" wrapText="1" readingOrder="1"/>
    </xf>
    <xf numFmtId="0" fontId="59" fillId="0" borderId="0" xfId="0" applyFont="1"/>
    <xf numFmtId="0" fontId="0" fillId="8" borderId="40" xfId="0" applyFill="1" applyBorder="1" applyAlignment="1">
      <alignment horizontal="center" vertical="center"/>
    </xf>
    <xf numFmtId="0" fontId="36" fillId="2" borderId="40" xfId="0" applyFont="1" applyFill="1" applyBorder="1" applyAlignment="1">
      <alignment horizontal="center" vertical="center"/>
    </xf>
    <xf numFmtId="0" fontId="37" fillId="7" borderId="40" xfId="0" applyFont="1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0" borderId="40" xfId="0" applyBorder="1"/>
    <xf numFmtId="0" fontId="10" fillId="0" borderId="40" xfId="0" applyFont="1" applyBorder="1" applyAlignment="1">
      <alignment vertical="top" wrapText="1" readingOrder="1"/>
    </xf>
    <xf numFmtId="0" fontId="7" fillId="0" borderId="40" xfId="0" applyFont="1" applyBorder="1" applyAlignment="1">
      <alignment vertical="top" wrapText="1" readingOrder="1"/>
    </xf>
    <xf numFmtId="0" fontId="27" fillId="0" borderId="40" xfId="0" applyFont="1" applyBorder="1"/>
    <xf numFmtId="0" fontId="28" fillId="0" borderId="40" xfId="0" applyFont="1" applyBorder="1" applyAlignment="1">
      <alignment horizontal="left" vertical="top" wrapText="1"/>
    </xf>
    <xf numFmtId="0" fontId="31" fillId="0" borderId="40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9" fillId="0" borderId="40" xfId="0" applyFont="1" applyBorder="1" applyAlignment="1">
      <alignment horizontal="left" vertical="top" wrapText="1"/>
    </xf>
    <xf numFmtId="0" fontId="60" fillId="0" borderId="40" xfId="0" applyFont="1" applyBorder="1" applyAlignment="1">
      <alignment horizontal="center" vertical="center"/>
    </xf>
    <xf numFmtId="0" fontId="52" fillId="0" borderId="40" xfId="0" applyFont="1" applyBorder="1" applyAlignment="1">
      <alignment horizontal="left" vertical="top" wrapText="1"/>
    </xf>
    <xf numFmtId="0" fontId="52" fillId="0" borderId="23" xfId="0" applyFont="1" applyBorder="1" applyAlignment="1">
      <alignment vertical="top" wrapText="1" readingOrder="1"/>
    </xf>
    <xf numFmtId="0" fontId="52" fillId="0" borderId="0" xfId="0" applyFont="1"/>
    <xf numFmtId="0" fontId="60" fillId="0" borderId="0" xfId="0" applyFont="1" applyAlignment="1">
      <alignment vertical="center"/>
    </xf>
    <xf numFmtId="0" fontId="0" fillId="8" borderId="23" xfId="0" applyFill="1" applyBorder="1" applyAlignment="1">
      <alignment horizontal="center" vertical="center"/>
    </xf>
    <xf numFmtId="0" fontId="36" fillId="2" borderId="23" xfId="0" applyFont="1" applyFill="1" applyBorder="1" applyAlignment="1">
      <alignment horizontal="center" vertical="center"/>
    </xf>
    <xf numFmtId="0" fontId="64" fillId="7" borderId="23" xfId="0" applyFont="1" applyFill="1" applyBorder="1" applyAlignment="1">
      <alignment vertical="center"/>
    </xf>
    <xf numFmtId="0" fontId="43" fillId="0" borderId="23" xfId="0" applyFont="1" applyBorder="1" applyAlignment="1">
      <alignment horizontal="center" vertical="center"/>
    </xf>
    <xf numFmtId="0" fontId="52" fillId="0" borderId="23" xfId="0" applyFont="1" applyBorder="1" applyAlignment="1">
      <alignment horizontal="left" vertical="top" wrapText="1"/>
    </xf>
    <xf numFmtId="0" fontId="64" fillId="0" borderId="23" xfId="0" applyFont="1" applyBorder="1" applyAlignment="1">
      <alignment horizontal="center" vertical="center"/>
    </xf>
    <xf numFmtId="0" fontId="0" fillId="0" borderId="23" xfId="0" applyBorder="1"/>
    <xf numFmtId="0" fontId="62" fillId="0" borderId="23" xfId="0" applyFont="1" applyBorder="1" applyAlignment="1">
      <alignment horizontal="left" vertical="top" wrapText="1"/>
    </xf>
    <xf numFmtId="0" fontId="65" fillId="0" borderId="23" xfId="0" applyFont="1" applyBorder="1" applyAlignment="1">
      <alignment horizontal="center" vertical="center"/>
    </xf>
    <xf numFmtId="0" fontId="53" fillId="0" borderId="23" xfId="0" applyFont="1" applyBorder="1" applyAlignment="1">
      <alignment horizontal="left" vertical="top" wrapText="1"/>
    </xf>
    <xf numFmtId="0" fontId="66" fillId="0" borderId="23" xfId="0" applyFont="1" applyBorder="1" applyAlignment="1">
      <alignment horizontal="center" vertical="center" wrapText="1" readingOrder="1"/>
    </xf>
    <xf numFmtId="0" fontId="52" fillId="0" borderId="35" xfId="0" applyFont="1" applyBorder="1" applyAlignment="1">
      <alignment horizontal="left" vertical="top" wrapText="1"/>
    </xf>
    <xf numFmtId="0" fontId="52" fillId="0" borderId="24" xfId="0" applyFont="1" applyBorder="1" applyAlignment="1">
      <alignment horizontal="left" vertical="top" wrapText="1"/>
    </xf>
    <xf numFmtId="0" fontId="43" fillId="0" borderId="35" xfId="0" applyFont="1" applyBorder="1" applyAlignment="1">
      <alignment horizontal="center" vertical="center"/>
    </xf>
    <xf numFmtId="0" fontId="27" fillId="0" borderId="35" xfId="0" applyFont="1" applyBorder="1"/>
    <xf numFmtId="0" fontId="65" fillId="0" borderId="35" xfId="0" applyFont="1" applyBorder="1" applyAlignment="1">
      <alignment horizontal="center" vertical="center"/>
    </xf>
    <xf numFmtId="0" fontId="0" fillId="0" borderId="35" xfId="0" applyBorder="1"/>
    <xf numFmtId="0" fontId="43" fillId="0" borderId="24" xfId="0" applyFont="1" applyBorder="1" applyAlignment="1">
      <alignment horizontal="center" vertical="center"/>
    </xf>
    <xf numFmtId="0" fontId="27" fillId="0" borderId="24" xfId="0" applyFont="1" applyBorder="1"/>
    <xf numFmtId="0" fontId="65" fillId="0" borderId="24" xfId="0" applyFont="1" applyBorder="1" applyAlignment="1">
      <alignment horizontal="center" vertical="center"/>
    </xf>
    <xf numFmtId="0" fontId="0" fillId="0" borderId="24" xfId="0" applyBorder="1"/>
    <xf numFmtId="0" fontId="43" fillId="0" borderId="23" xfId="0" applyFont="1" applyBorder="1" applyAlignment="1">
      <alignment vertical="center"/>
    </xf>
    <xf numFmtId="0" fontId="14" fillId="0" borderId="47" xfId="0" applyFont="1" applyBorder="1"/>
    <xf numFmtId="41" fontId="12" fillId="4" borderId="48" xfId="1" applyFont="1" applyFill="1" applyBorder="1" applyAlignment="1">
      <alignment vertical="center" wrapText="1" readingOrder="1"/>
    </xf>
    <xf numFmtId="0" fontId="14" fillId="0" borderId="52" xfId="0" applyFont="1" applyBorder="1"/>
    <xf numFmtId="41" fontId="12" fillId="4" borderId="53" xfId="1" applyFont="1" applyFill="1" applyBorder="1" applyAlignment="1">
      <alignment vertical="center" wrapText="1" readingOrder="1"/>
    </xf>
    <xf numFmtId="0" fontId="14" fillId="0" borderId="30" xfId="0" applyFont="1" applyBorder="1"/>
    <xf numFmtId="41" fontId="12" fillId="4" borderId="57" xfId="1" applyFont="1" applyFill="1" applyBorder="1" applyAlignment="1">
      <alignment vertical="center" wrapText="1" readingOrder="1"/>
    </xf>
    <xf numFmtId="166" fontId="15" fillId="0" borderId="32" xfId="0" applyNumberFormat="1" applyFont="1" applyBorder="1" applyAlignment="1">
      <alignment horizontal="left" vertical="top"/>
    </xf>
    <xf numFmtId="166" fontId="15" fillId="0" borderId="34" xfId="0" applyNumberFormat="1" applyFont="1" applyBorder="1" applyAlignment="1">
      <alignment horizontal="left" vertical="top"/>
    </xf>
    <xf numFmtId="166" fontId="15" fillId="0" borderId="56" xfId="0" applyNumberFormat="1" applyFont="1" applyBorder="1" applyAlignment="1">
      <alignment horizontal="left" vertical="top"/>
    </xf>
    <xf numFmtId="166" fontId="15" fillId="0" borderId="48" xfId="0" applyNumberFormat="1" applyFont="1" applyBorder="1" applyAlignment="1">
      <alignment horizontal="left" vertical="top"/>
    </xf>
    <xf numFmtId="166" fontId="15" fillId="0" borderId="3" xfId="0" applyNumberFormat="1" applyFont="1" applyBorder="1" applyAlignment="1">
      <alignment horizontal="left" vertical="top"/>
    </xf>
    <xf numFmtId="166" fontId="67" fillId="0" borderId="0" xfId="0" applyNumberFormat="1" applyFont="1" applyAlignment="1">
      <alignment horizontal="left" vertical="top"/>
    </xf>
    <xf numFmtId="0" fontId="8" fillId="0" borderId="0" xfId="0" applyFont="1"/>
    <xf numFmtId="166" fontId="15" fillId="0" borderId="57" xfId="0" applyNumberFormat="1" applyFont="1" applyBorder="1" applyAlignment="1">
      <alignment horizontal="left" vertical="top"/>
    </xf>
    <xf numFmtId="165" fontId="22" fillId="4" borderId="60" xfId="0" applyNumberFormat="1" applyFont="1" applyFill="1" applyBorder="1" applyAlignment="1">
      <alignment vertical="top" wrapText="1"/>
    </xf>
    <xf numFmtId="165" fontId="22" fillId="4" borderId="20" xfId="0" applyNumberFormat="1" applyFont="1" applyFill="1" applyBorder="1" applyAlignment="1">
      <alignment vertical="top" wrapText="1"/>
    </xf>
    <xf numFmtId="0" fontId="23" fillId="0" borderId="46" xfId="0" applyFont="1" applyBorder="1" applyAlignment="1">
      <alignment vertical="center" wrapText="1" readingOrder="1"/>
    </xf>
    <xf numFmtId="0" fontId="23" fillId="0" borderId="33" xfId="0" applyFont="1" applyBorder="1" applyAlignment="1">
      <alignment vertical="center" wrapText="1" readingOrder="1"/>
    </xf>
    <xf numFmtId="0" fontId="23" fillId="0" borderId="51" xfId="0" applyFont="1" applyBorder="1" applyAlignment="1">
      <alignment vertical="center" wrapText="1" readingOrder="1"/>
    </xf>
    <xf numFmtId="0" fontId="6" fillId="2" borderId="70" xfId="0" applyFont="1" applyFill="1" applyBorder="1" applyAlignment="1">
      <alignment horizontal="center" vertical="center" readingOrder="1"/>
    </xf>
    <xf numFmtId="164" fontId="6" fillId="2" borderId="71" xfId="3" applyFont="1" applyFill="1" applyBorder="1" applyAlignment="1" applyProtection="1">
      <alignment horizontal="center" vertical="center" wrapText="1"/>
    </xf>
    <xf numFmtId="164" fontId="6" fillId="2" borderId="70" xfId="3" applyFont="1" applyFill="1" applyBorder="1" applyAlignment="1" applyProtection="1">
      <alignment horizontal="center" vertical="center" wrapText="1"/>
    </xf>
    <xf numFmtId="165" fontId="22" fillId="4" borderId="30" xfId="0" applyNumberFormat="1" applyFont="1" applyFill="1" applyBorder="1" applyAlignment="1">
      <alignment vertical="top" wrapText="1"/>
    </xf>
    <xf numFmtId="165" fontId="22" fillId="6" borderId="72" xfId="0" applyNumberFormat="1" applyFont="1" applyFill="1" applyBorder="1" applyAlignment="1">
      <alignment vertical="top" wrapText="1"/>
    </xf>
    <xf numFmtId="0" fontId="4" fillId="2" borderId="13" xfId="0" applyFont="1" applyFill="1" applyBorder="1"/>
    <xf numFmtId="165" fontId="22" fillId="6" borderId="1" xfId="0" applyNumberFormat="1" applyFont="1" applyFill="1" applyBorder="1" applyAlignment="1">
      <alignment vertical="top" wrapText="1"/>
    </xf>
    <xf numFmtId="0" fontId="37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50" fillId="0" borderId="43" xfId="0" applyFont="1" applyBorder="1" applyAlignment="1">
      <alignment horizontal="left" vertical="top"/>
    </xf>
    <xf numFmtId="0" fontId="71" fillId="0" borderId="43" xfId="0" applyFont="1" applyBorder="1" applyAlignment="1">
      <alignment horizontal="left" vertical="top"/>
    </xf>
    <xf numFmtId="0" fontId="28" fillId="0" borderId="74" xfId="0" applyFont="1" applyBorder="1" applyAlignment="1">
      <alignment horizontal="left" vertical="top" wrapText="1"/>
    </xf>
    <xf numFmtId="0" fontId="28" fillId="0" borderId="26" xfId="0" applyFont="1" applyBorder="1" applyAlignment="1">
      <alignment horizontal="left" vertical="top" wrapText="1"/>
    </xf>
    <xf numFmtId="0" fontId="31" fillId="0" borderId="76" xfId="0" applyFont="1" applyBorder="1" applyAlignment="1">
      <alignment horizontal="center" vertical="center"/>
    </xf>
    <xf numFmtId="0" fontId="40" fillId="0" borderId="77" xfId="0" applyFont="1" applyBorder="1" applyAlignment="1">
      <alignment horizontal="left" vertical="top" wrapText="1"/>
    </xf>
    <xf numFmtId="0" fontId="37" fillId="0" borderId="78" xfId="0" applyFont="1" applyBorder="1" applyAlignment="1">
      <alignment horizontal="center" vertical="center"/>
    </xf>
    <xf numFmtId="0" fontId="31" fillId="0" borderId="79" xfId="0" applyFont="1" applyBorder="1" applyAlignment="1">
      <alignment horizontal="center" vertical="center"/>
    </xf>
    <xf numFmtId="0" fontId="29" fillId="0" borderId="74" xfId="0" applyFont="1" applyBorder="1" applyAlignment="1">
      <alignment horizontal="left" vertical="top" wrapText="1"/>
    </xf>
    <xf numFmtId="0" fontId="31" fillId="0" borderId="80" xfId="0" applyFont="1" applyBorder="1" applyAlignment="1">
      <alignment horizontal="center" vertical="center"/>
    </xf>
    <xf numFmtId="0" fontId="38" fillId="0" borderId="75" xfId="0" applyFont="1" applyBorder="1" applyAlignment="1">
      <alignment horizontal="left" vertical="top" wrapText="1"/>
    </xf>
    <xf numFmtId="0" fontId="28" fillId="0" borderId="75" xfId="0" applyFont="1" applyBorder="1" applyAlignment="1">
      <alignment horizontal="left" vertical="top" wrapText="1"/>
    </xf>
    <xf numFmtId="0" fontId="43" fillId="0" borderId="42" xfId="0" applyFont="1" applyBorder="1" applyAlignment="1">
      <alignment horizontal="center" vertical="center"/>
    </xf>
    <xf numFmtId="0" fontId="43" fillId="0" borderId="81" xfId="0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0" fontId="43" fillId="0" borderId="62" xfId="0" applyFont="1" applyBorder="1" applyAlignment="1">
      <alignment horizontal="center" vertical="center"/>
    </xf>
    <xf numFmtId="0" fontId="27" fillId="0" borderId="82" xfId="0" applyFont="1" applyBorder="1"/>
    <xf numFmtId="0" fontId="0" fillId="0" borderId="83" xfId="0" applyBorder="1"/>
    <xf numFmtId="0" fontId="27" fillId="0" borderId="84" xfId="0" applyFont="1" applyBorder="1"/>
    <xf numFmtId="0" fontId="27" fillId="0" borderId="83" xfId="0" applyFont="1" applyBorder="1"/>
    <xf numFmtId="0" fontId="27" fillId="0" borderId="85" xfId="0" applyFont="1" applyBorder="1"/>
    <xf numFmtId="0" fontId="52" fillId="2" borderId="23" xfId="0" applyFont="1" applyFill="1" applyBorder="1" applyAlignment="1">
      <alignment horizontal="center" vertical="center" wrapText="1"/>
    </xf>
    <xf numFmtId="0" fontId="76" fillId="0" borderId="0" xfId="0" applyFont="1" applyAlignment="1">
      <alignment horizontal="left" wrapText="1"/>
    </xf>
    <xf numFmtId="41" fontId="12" fillId="4" borderId="3" xfId="1" applyFont="1" applyFill="1" applyBorder="1" applyAlignment="1">
      <alignment horizontal="left" vertical="center" wrapText="1" readingOrder="1"/>
    </xf>
    <xf numFmtId="165" fontId="22" fillId="6" borderId="45" xfId="0" applyNumberFormat="1" applyFont="1" applyFill="1" applyBorder="1" applyAlignment="1">
      <alignment horizontal="right" vertical="top" wrapText="1"/>
    </xf>
    <xf numFmtId="164" fontId="81" fillId="2" borderId="1" xfId="3" applyFont="1" applyFill="1" applyBorder="1" applyAlignment="1" applyProtection="1">
      <alignment horizontal="center" vertical="center" wrapText="1"/>
    </xf>
    <xf numFmtId="0" fontId="80" fillId="10" borderId="0" xfId="0" applyFont="1" applyFill="1" applyAlignment="1">
      <alignment horizontal="center"/>
    </xf>
    <xf numFmtId="0" fontId="7" fillId="0" borderId="0" xfId="0" applyFont="1" applyAlignment="1">
      <alignment vertical="top" wrapText="1" readingOrder="1"/>
    </xf>
    <xf numFmtId="0" fontId="14" fillId="0" borderId="0" xfId="0" applyFont="1" applyAlignment="1"/>
    <xf numFmtId="0" fontId="78" fillId="3" borderId="5" xfId="0" applyFont="1" applyFill="1" applyBorder="1" applyAlignment="1">
      <alignment horizontal="center" vertical="center" wrapText="1" readingOrder="1"/>
    </xf>
    <xf numFmtId="0" fontId="78" fillId="3" borderId="0" xfId="0" applyFont="1" applyFill="1" applyAlignment="1">
      <alignment horizontal="center" vertical="center" wrapText="1" readingOrder="1"/>
    </xf>
    <xf numFmtId="0" fontId="10" fillId="0" borderId="1" xfId="0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vertical="top" wrapText="1" readingOrder="1"/>
    </xf>
    <xf numFmtId="0" fontId="6" fillId="6" borderId="3" xfId="0" applyFont="1" applyFill="1" applyBorder="1" applyAlignment="1">
      <alignment horizontal="center"/>
    </xf>
    <xf numFmtId="0" fontId="6" fillId="6" borderId="22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0" fontId="3" fillId="0" borderId="0" xfId="0" applyFont="1" applyAlignment="1">
      <alignment vertical="top" wrapText="1" readingOrder="1"/>
    </xf>
    <xf numFmtId="0" fontId="6" fillId="5" borderId="1" xfId="0" applyFont="1" applyFill="1" applyBorder="1" applyAlignment="1">
      <alignment horizontal="center" vertical="center" wrapText="1" readingOrder="1"/>
    </xf>
    <xf numFmtId="0" fontId="44" fillId="5" borderId="1" xfId="0" applyFont="1" applyFill="1" applyBorder="1" applyAlignment="1">
      <alignment horizontal="center" vertical="center" wrapText="1" readingOrder="1"/>
    </xf>
    <xf numFmtId="0" fontId="73" fillId="0" borderId="1" xfId="0" applyFont="1" applyBorder="1" applyAlignment="1">
      <alignment vertical="top" wrapText="1" readingOrder="1"/>
    </xf>
    <xf numFmtId="0" fontId="52" fillId="3" borderId="9" xfId="0" applyFont="1" applyFill="1" applyBorder="1" applyAlignment="1">
      <alignment horizontal="center" vertical="center" wrapText="1" readingOrder="1"/>
    </xf>
    <xf numFmtId="0" fontId="78" fillId="3" borderId="10" xfId="0" applyFont="1" applyFill="1" applyBorder="1" applyAlignment="1">
      <alignment horizontal="center" vertical="center" wrapText="1" readingOrder="1"/>
    </xf>
    <xf numFmtId="0" fontId="26" fillId="0" borderId="7" xfId="0" applyFont="1" applyBorder="1" applyAlignment="1">
      <alignment horizontal="left" vertical="center" wrapText="1" readingOrder="1"/>
    </xf>
    <xf numFmtId="0" fontId="26" fillId="0" borderId="2" xfId="0" applyFont="1" applyBorder="1" applyAlignment="1">
      <alignment horizontal="left" vertical="center" wrapText="1" readingOrder="1"/>
    </xf>
    <xf numFmtId="0" fontId="7" fillId="0" borderId="1" xfId="0" applyFont="1" applyBorder="1" applyAlignment="1">
      <alignment vertical="top" wrapText="1" readingOrder="1"/>
    </xf>
    <xf numFmtId="0" fontId="52" fillId="3" borderId="21" xfId="0" applyFont="1" applyFill="1" applyBorder="1" applyAlignment="1">
      <alignment horizontal="center" vertical="center" wrapText="1" readingOrder="1"/>
    </xf>
    <xf numFmtId="0" fontId="78" fillId="3" borderId="12" xfId="0" applyFont="1" applyFill="1" applyBorder="1" applyAlignment="1">
      <alignment horizontal="center" vertical="center" wrapText="1" readingOrder="1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0" fillId="0" borderId="1" xfId="0" applyFont="1" applyBorder="1" applyAlignment="1">
      <alignment vertical="center" wrapText="1" readingOrder="1"/>
    </xf>
    <xf numFmtId="0" fontId="7" fillId="0" borderId="1" xfId="0" applyFont="1" applyBorder="1" applyAlignment="1">
      <alignment vertical="center" wrapText="1" readingOrder="1"/>
    </xf>
    <xf numFmtId="0" fontId="77" fillId="0" borderId="5" xfId="0" applyFont="1" applyBorder="1" applyAlignment="1">
      <alignment horizontal="center" vertical="center" wrapText="1" readingOrder="1"/>
    </xf>
    <xf numFmtId="0" fontId="77" fillId="0" borderId="0" xfId="0" applyFont="1" applyAlignment="1">
      <alignment horizontal="center" vertical="center" wrapText="1" readingOrder="1"/>
    </xf>
    <xf numFmtId="0" fontId="77" fillId="0" borderId="2" xfId="0" applyFont="1" applyBorder="1" applyAlignment="1">
      <alignment horizontal="center" vertical="center" wrapText="1" readingOrder="1"/>
    </xf>
    <xf numFmtId="0" fontId="8" fillId="0" borderId="6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23" fillId="0" borderId="1" xfId="0" applyFont="1" applyBorder="1" applyAlignment="1">
      <alignment vertical="top" wrapText="1" readingOrder="1"/>
    </xf>
    <xf numFmtId="0" fontId="26" fillId="0" borderId="21" xfId="0" applyFont="1" applyBorder="1" applyAlignment="1">
      <alignment horizontal="center" vertical="center" wrapText="1" readingOrder="1"/>
    </xf>
    <xf numFmtId="0" fontId="26" fillId="0" borderId="0" xfId="0" applyFont="1" applyAlignment="1">
      <alignment horizontal="center" vertical="center" wrapText="1" readingOrder="1"/>
    </xf>
    <xf numFmtId="0" fontId="26" fillId="0" borderId="16" xfId="0" applyFont="1" applyBorder="1" applyAlignment="1">
      <alignment horizontal="center" vertical="center" wrapText="1" readingOrder="1"/>
    </xf>
    <xf numFmtId="0" fontId="75" fillId="0" borderId="1" xfId="0" applyFont="1" applyBorder="1" applyAlignment="1">
      <alignment vertical="top" wrapText="1" readingOrder="1"/>
    </xf>
    <xf numFmtId="0" fontId="7" fillId="6" borderId="1" xfId="0" applyFont="1" applyFill="1" applyBorder="1" applyAlignment="1">
      <alignment vertical="top" wrapText="1" readingOrder="1"/>
    </xf>
    <xf numFmtId="0" fontId="25" fillId="0" borderId="15" xfId="0" applyFont="1" applyBorder="1" applyAlignment="1">
      <alignment horizontal="left" vertical="center" wrapText="1" readingOrder="1"/>
    </xf>
    <xf numFmtId="0" fontId="25" fillId="0" borderId="16" xfId="0" applyFont="1" applyBorder="1" applyAlignment="1">
      <alignment horizontal="left" vertical="center" wrapText="1" readingOrder="1"/>
    </xf>
    <xf numFmtId="0" fontId="8" fillId="0" borderId="4" xfId="0" applyFont="1" applyBorder="1" applyAlignment="1">
      <alignment horizontal="center"/>
    </xf>
    <xf numFmtId="0" fontId="26" fillId="0" borderId="5" xfId="0" applyFont="1" applyBorder="1" applyAlignment="1">
      <alignment horizontal="left" vertical="top" wrapText="1" readingOrder="1"/>
    </xf>
    <xf numFmtId="0" fontId="26" fillId="0" borderId="0" xfId="0" applyFont="1" applyAlignment="1">
      <alignment horizontal="left" vertical="top" wrapText="1" readingOrder="1"/>
    </xf>
    <xf numFmtId="0" fontId="17" fillId="0" borderId="0" xfId="0" applyFont="1" applyAlignment="1">
      <alignment horizontal="right" vertical="top" wrapText="1" readingOrder="1"/>
    </xf>
    <xf numFmtId="0" fontId="18" fillId="0" borderId="0" xfId="0" applyFont="1" applyAlignment="1">
      <alignment horizontal="center" vertical="top" wrapText="1" readingOrder="1"/>
    </xf>
    <xf numFmtId="0" fontId="26" fillId="0" borderId="7" xfId="0" applyFont="1" applyBorder="1" applyAlignment="1">
      <alignment horizontal="left" vertical="top" wrapText="1" readingOrder="1"/>
    </xf>
    <xf numFmtId="0" fontId="26" fillId="0" borderId="2" xfId="0" applyFont="1" applyBorder="1" applyAlignment="1">
      <alignment horizontal="left" vertical="top" wrapText="1" readingOrder="1"/>
    </xf>
    <xf numFmtId="0" fontId="6" fillId="5" borderId="69" xfId="0" applyFont="1" applyFill="1" applyBorder="1" applyAlignment="1">
      <alignment horizontal="center" vertical="center" wrapText="1" readingOrder="1"/>
    </xf>
    <xf numFmtId="0" fontId="6" fillId="5" borderId="70" xfId="0" applyFont="1" applyFill="1" applyBorder="1" applyAlignment="1">
      <alignment horizontal="center" vertical="center" wrapText="1" readingOrder="1"/>
    </xf>
    <xf numFmtId="0" fontId="8" fillId="0" borderId="42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67" fillId="0" borderId="0" xfId="0" applyFont="1" applyAlignment="1">
      <alignment horizontal="center" vertical="top"/>
    </xf>
    <xf numFmtId="0" fontId="6" fillId="0" borderId="1" xfId="0" applyFont="1" applyBorder="1" applyAlignment="1">
      <alignment horizontal="left" vertical="center" wrapText="1" readingOrder="1"/>
    </xf>
    <xf numFmtId="0" fontId="20" fillId="0" borderId="0" xfId="0" applyFont="1" applyAlignment="1">
      <alignment horizontal="center" vertical="top" wrapText="1" readingOrder="1"/>
    </xf>
    <xf numFmtId="0" fontId="21" fillId="0" borderId="0" xfId="0" applyFont="1" applyAlignment="1">
      <alignment horizontal="center" vertical="top" wrapText="1" readingOrder="1"/>
    </xf>
    <xf numFmtId="0" fontId="49" fillId="3" borderId="5" xfId="0" applyFont="1" applyFill="1" applyBorder="1" applyAlignment="1">
      <alignment horizontal="center" vertical="center" wrapText="1" readingOrder="1"/>
    </xf>
    <xf numFmtId="0" fontId="72" fillId="3" borderId="0" xfId="0" applyFont="1" applyFill="1" applyAlignment="1">
      <alignment horizontal="center" vertical="center" wrapText="1" readingOrder="1"/>
    </xf>
    <xf numFmtId="0" fontId="23" fillId="0" borderId="31" xfId="0" applyFont="1" applyBorder="1" applyAlignment="1">
      <alignment horizontal="center" vertical="center" wrapText="1" readingOrder="1"/>
    </xf>
    <xf numFmtId="0" fontId="23" fillId="0" borderId="12" xfId="0" applyFont="1" applyBorder="1" applyAlignment="1">
      <alignment horizontal="center" vertical="center" wrapText="1" readingOrder="1"/>
    </xf>
    <xf numFmtId="0" fontId="23" fillId="0" borderId="63" xfId="0" applyFont="1" applyBorder="1" applyAlignment="1">
      <alignment horizontal="center" vertical="center" wrapText="1" readingOrder="1"/>
    </xf>
    <xf numFmtId="0" fontId="23" fillId="0" borderId="21" xfId="0" applyFont="1" applyBorder="1" applyAlignment="1">
      <alignment horizontal="center" vertical="center" wrapText="1" readingOrder="1"/>
    </xf>
    <xf numFmtId="0" fontId="23" fillId="0" borderId="0" xfId="0" applyFont="1" applyAlignment="1">
      <alignment horizontal="center" vertical="center" wrapText="1" readingOrder="1"/>
    </xf>
    <xf numFmtId="0" fontId="23" fillId="0" borderId="64" xfId="0" applyFont="1" applyBorder="1" applyAlignment="1">
      <alignment horizontal="center" vertical="center" wrapText="1" readingOrder="1"/>
    </xf>
    <xf numFmtId="0" fontId="23" fillId="0" borderId="15" xfId="0" applyFont="1" applyBorder="1" applyAlignment="1">
      <alignment horizontal="center" vertical="center" wrapText="1" readingOrder="1"/>
    </xf>
    <xf numFmtId="0" fontId="23" fillId="0" borderId="16" xfId="0" applyFont="1" applyBorder="1" applyAlignment="1">
      <alignment horizontal="center" vertical="center" wrapText="1" readingOrder="1"/>
    </xf>
    <xf numFmtId="0" fontId="23" fillId="0" borderId="65" xfId="0" applyFont="1" applyBorder="1" applyAlignment="1">
      <alignment horizontal="center" vertical="center" wrapText="1" readingOrder="1"/>
    </xf>
    <xf numFmtId="0" fontId="45" fillId="0" borderId="48" xfId="0" applyFont="1" applyBorder="1" applyAlignment="1">
      <alignment vertical="top" wrapText="1" readingOrder="1"/>
    </xf>
    <xf numFmtId="0" fontId="45" fillId="0" borderId="49" xfId="0" applyFont="1" applyBorder="1" applyAlignment="1">
      <alignment vertical="top" wrapText="1" readingOrder="1"/>
    </xf>
    <xf numFmtId="0" fontId="45" fillId="0" borderId="50" xfId="0" applyFont="1" applyBorder="1" applyAlignment="1">
      <alignment vertical="top" wrapText="1" readingOrder="1"/>
    </xf>
    <xf numFmtId="0" fontId="45" fillId="0" borderId="3" xfId="0" applyFont="1" applyBorder="1" applyAlignment="1">
      <alignment vertical="top" wrapText="1" readingOrder="1"/>
    </xf>
    <xf numFmtId="0" fontId="45" fillId="0" borderId="22" xfId="0" applyFont="1" applyBorder="1" applyAlignment="1">
      <alignment vertical="top" wrapText="1" readingOrder="1"/>
    </xf>
    <xf numFmtId="0" fontId="45" fillId="0" borderId="44" xfId="0" applyFont="1" applyBorder="1" applyAlignment="1">
      <alignment vertical="top" wrapText="1" readingOrder="1"/>
    </xf>
    <xf numFmtId="0" fontId="45" fillId="0" borderId="57" xfId="0" applyFont="1" applyBorder="1" applyAlignment="1">
      <alignment vertical="top" wrapText="1" readingOrder="1"/>
    </xf>
    <xf numFmtId="0" fontId="45" fillId="0" borderId="58" xfId="0" applyFont="1" applyBorder="1" applyAlignment="1">
      <alignment vertical="top" wrapText="1" readingOrder="1"/>
    </xf>
    <xf numFmtId="0" fontId="45" fillId="0" borderId="59" xfId="0" applyFont="1" applyBorder="1" applyAlignment="1">
      <alignment vertical="top" wrapText="1" readingOrder="1"/>
    </xf>
    <xf numFmtId="0" fontId="23" fillId="0" borderId="66" xfId="0" applyFont="1" applyBorder="1" applyAlignment="1">
      <alignment horizontal="center" vertical="center" wrapText="1" readingOrder="1"/>
    </xf>
    <xf numFmtId="0" fontId="23" fillId="0" borderId="67" xfId="0" applyFont="1" applyBorder="1" applyAlignment="1">
      <alignment horizontal="center" vertical="center" wrapText="1" readingOrder="1"/>
    </xf>
    <xf numFmtId="0" fontId="23" fillId="0" borderId="68" xfId="0" applyFont="1" applyBorder="1" applyAlignment="1">
      <alignment horizontal="center" vertical="center" wrapText="1" readingOrder="1"/>
    </xf>
    <xf numFmtId="0" fontId="45" fillId="0" borderId="53" xfId="0" applyFont="1" applyBorder="1" applyAlignment="1">
      <alignment vertical="top" wrapText="1" readingOrder="1"/>
    </xf>
    <xf numFmtId="0" fontId="45" fillId="0" borderId="54" xfId="0" applyFont="1" applyBorder="1" applyAlignment="1">
      <alignment vertical="top" wrapText="1" readingOrder="1"/>
    </xf>
    <xf numFmtId="0" fontId="45" fillId="0" borderId="55" xfId="0" applyFont="1" applyBorder="1" applyAlignment="1">
      <alignment vertical="top" wrapText="1" readingOrder="1"/>
    </xf>
    <xf numFmtId="0" fontId="27" fillId="0" borderId="0" xfId="0" applyFont="1" applyAlignment="1">
      <alignment horizontal="center"/>
    </xf>
    <xf numFmtId="0" fontId="27" fillId="0" borderId="84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32" fillId="0" borderId="84" xfId="0" applyFont="1" applyBorder="1" applyAlignment="1">
      <alignment horizontal="center"/>
    </xf>
    <xf numFmtId="0" fontId="27" fillId="0" borderId="28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51" fillId="9" borderId="0" xfId="0" applyFont="1" applyFill="1" applyAlignment="1">
      <alignment horizontal="center"/>
    </xf>
    <xf numFmtId="0" fontId="27" fillId="0" borderId="31" xfId="0" applyFont="1" applyBorder="1" applyAlignment="1">
      <alignment horizontal="center"/>
    </xf>
    <xf numFmtId="0" fontId="27" fillId="0" borderId="21" xfId="0" applyFont="1" applyBorder="1" applyAlignment="1">
      <alignment horizontal="center"/>
    </xf>
    <xf numFmtId="0" fontId="7" fillId="0" borderId="36" xfId="0" applyFont="1" applyBorder="1" applyAlignment="1">
      <alignment horizontal="center" vertical="top" wrapText="1" readingOrder="1"/>
    </xf>
    <xf numFmtId="0" fontId="7" fillId="0" borderId="21" xfId="0" applyFont="1" applyBorder="1" applyAlignment="1">
      <alignment horizontal="center" vertical="top" wrapText="1" readingOrder="1"/>
    </xf>
    <xf numFmtId="0" fontId="7" fillId="0" borderId="37" xfId="0" applyFont="1" applyBorder="1" applyAlignment="1">
      <alignment horizontal="center" vertical="top" wrapText="1" readingOrder="1"/>
    </xf>
    <xf numFmtId="0" fontId="27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43" fillId="0" borderId="23" xfId="0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24" xfId="0" applyBorder="1" applyAlignment="1">
      <alignment horizontal="center"/>
    </xf>
    <xf numFmtId="0" fontId="61" fillId="0" borderId="40" xfId="0" applyFont="1" applyBorder="1" applyAlignment="1">
      <alignment horizontal="center"/>
    </xf>
    <xf numFmtId="0" fontId="27" fillId="0" borderId="41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27" fillId="0" borderId="23" xfId="0" applyFont="1" applyBorder="1" applyAlignment="1">
      <alignment horizontal="center"/>
    </xf>
    <xf numFmtId="0" fontId="52" fillId="0" borderId="35" xfId="0" applyFont="1" applyBorder="1" applyAlignment="1">
      <alignment horizontal="left" vertical="top" wrapText="1"/>
    </xf>
    <xf numFmtId="0" fontId="52" fillId="0" borderId="24" xfId="0" applyFont="1" applyBorder="1" applyAlignment="1">
      <alignment horizontal="left" vertical="top" wrapText="1"/>
    </xf>
    <xf numFmtId="0" fontId="65" fillId="0" borderId="23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wrapText="1"/>
    </xf>
    <xf numFmtId="0" fontId="70" fillId="0" borderId="73" xfId="0" applyFont="1" applyBorder="1" applyAlignment="1">
      <alignment horizontal="center" vertical="center" textRotation="90"/>
    </xf>
  </cellXfs>
  <cellStyles count="4">
    <cellStyle name="Millares [0]" xfId="1" builtinId="6"/>
    <cellStyle name="Moneda [0]" xfId="2" builtinId="7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tmp"/><Relationship Id="rId7" Type="http://schemas.openxmlformats.org/officeDocument/2006/relationships/image" Target="../media/image7.png"/><Relationship Id="rId2" Type="http://schemas.openxmlformats.org/officeDocument/2006/relationships/image" Target="../media/image2.tmp"/><Relationship Id="rId1" Type="http://schemas.openxmlformats.org/officeDocument/2006/relationships/image" Target="../media/image1.tmp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tmp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1.png"/><Relationship Id="rId18" Type="http://schemas.openxmlformats.org/officeDocument/2006/relationships/image" Target="../media/image26.png"/><Relationship Id="rId3" Type="http://schemas.openxmlformats.org/officeDocument/2006/relationships/image" Target="../media/image11.png"/><Relationship Id="rId7" Type="http://schemas.openxmlformats.org/officeDocument/2006/relationships/image" Target="../media/image15.png"/><Relationship Id="rId12" Type="http://schemas.openxmlformats.org/officeDocument/2006/relationships/image" Target="../media/image20.png"/><Relationship Id="rId17" Type="http://schemas.openxmlformats.org/officeDocument/2006/relationships/image" Target="../media/image25.png"/><Relationship Id="rId2" Type="http://schemas.openxmlformats.org/officeDocument/2006/relationships/image" Target="../media/image10.tmp"/><Relationship Id="rId16" Type="http://schemas.openxmlformats.org/officeDocument/2006/relationships/image" Target="../media/image24.png"/><Relationship Id="rId1" Type="http://schemas.openxmlformats.org/officeDocument/2006/relationships/image" Target="../media/image9.tmp"/><Relationship Id="rId6" Type="http://schemas.openxmlformats.org/officeDocument/2006/relationships/image" Target="../media/image14.png"/><Relationship Id="rId11" Type="http://schemas.openxmlformats.org/officeDocument/2006/relationships/image" Target="../media/image19.png"/><Relationship Id="rId5" Type="http://schemas.openxmlformats.org/officeDocument/2006/relationships/image" Target="../media/image13.tmp"/><Relationship Id="rId15" Type="http://schemas.openxmlformats.org/officeDocument/2006/relationships/image" Target="../media/image23.png"/><Relationship Id="rId10" Type="http://schemas.openxmlformats.org/officeDocument/2006/relationships/image" Target="../media/image18.png"/><Relationship Id="rId19" Type="http://schemas.openxmlformats.org/officeDocument/2006/relationships/image" Target="../media/image27.png"/><Relationship Id="rId4" Type="http://schemas.openxmlformats.org/officeDocument/2006/relationships/image" Target="../media/image12.tmp"/><Relationship Id="rId9" Type="http://schemas.openxmlformats.org/officeDocument/2006/relationships/image" Target="../media/image17.png"/><Relationship Id="rId14" Type="http://schemas.openxmlformats.org/officeDocument/2006/relationships/image" Target="../media/image2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34.png"/><Relationship Id="rId18" Type="http://schemas.openxmlformats.org/officeDocument/2006/relationships/image" Target="../media/image22.png"/><Relationship Id="rId3" Type="http://schemas.openxmlformats.org/officeDocument/2006/relationships/image" Target="../media/image29.jpeg"/><Relationship Id="rId21" Type="http://schemas.openxmlformats.org/officeDocument/2006/relationships/image" Target="../media/image40.png"/><Relationship Id="rId7" Type="http://schemas.openxmlformats.org/officeDocument/2006/relationships/image" Target="../media/image15.png"/><Relationship Id="rId12" Type="http://schemas.openxmlformats.org/officeDocument/2006/relationships/image" Target="../media/image33.png"/><Relationship Id="rId17" Type="http://schemas.openxmlformats.org/officeDocument/2006/relationships/image" Target="../media/image37.png"/><Relationship Id="rId25" Type="http://schemas.openxmlformats.org/officeDocument/2006/relationships/image" Target="../media/image43.png"/><Relationship Id="rId2" Type="http://schemas.openxmlformats.org/officeDocument/2006/relationships/image" Target="../media/image13.tmp"/><Relationship Id="rId16" Type="http://schemas.openxmlformats.org/officeDocument/2006/relationships/image" Target="../media/image36.png"/><Relationship Id="rId20" Type="http://schemas.openxmlformats.org/officeDocument/2006/relationships/image" Target="../media/image39.png"/><Relationship Id="rId1" Type="http://schemas.openxmlformats.org/officeDocument/2006/relationships/image" Target="../media/image28.tmp"/><Relationship Id="rId6" Type="http://schemas.openxmlformats.org/officeDocument/2006/relationships/image" Target="../media/image18.png"/><Relationship Id="rId11" Type="http://schemas.openxmlformats.org/officeDocument/2006/relationships/image" Target="../media/image27.png"/><Relationship Id="rId24" Type="http://schemas.openxmlformats.org/officeDocument/2006/relationships/image" Target="../media/image42.png"/><Relationship Id="rId5" Type="http://schemas.openxmlformats.org/officeDocument/2006/relationships/image" Target="../media/image31.png"/><Relationship Id="rId15" Type="http://schemas.openxmlformats.org/officeDocument/2006/relationships/image" Target="../media/image25.png"/><Relationship Id="rId23" Type="http://schemas.openxmlformats.org/officeDocument/2006/relationships/image" Target="../media/image41.png"/><Relationship Id="rId10" Type="http://schemas.openxmlformats.org/officeDocument/2006/relationships/image" Target="../media/image32.tmp"/><Relationship Id="rId19" Type="http://schemas.openxmlformats.org/officeDocument/2006/relationships/image" Target="../media/image38.png"/><Relationship Id="rId4" Type="http://schemas.openxmlformats.org/officeDocument/2006/relationships/image" Target="../media/image30.png"/><Relationship Id="rId9" Type="http://schemas.openxmlformats.org/officeDocument/2006/relationships/image" Target="../media/image21.png"/><Relationship Id="rId14" Type="http://schemas.openxmlformats.org/officeDocument/2006/relationships/image" Target="../media/image35.png"/><Relationship Id="rId22" Type="http://schemas.openxmlformats.org/officeDocument/2006/relationships/image" Target="../media/image2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tmp"/><Relationship Id="rId7" Type="http://schemas.openxmlformats.org/officeDocument/2006/relationships/image" Target="../media/image49.png"/><Relationship Id="rId2" Type="http://schemas.openxmlformats.org/officeDocument/2006/relationships/image" Target="../media/image45.tmp"/><Relationship Id="rId1" Type="http://schemas.openxmlformats.org/officeDocument/2006/relationships/image" Target="../media/image44.tmp"/><Relationship Id="rId6" Type="http://schemas.openxmlformats.org/officeDocument/2006/relationships/image" Target="../media/image48.jpeg"/><Relationship Id="rId5" Type="http://schemas.openxmlformats.org/officeDocument/2006/relationships/image" Target="../media/image47.tmp"/><Relationship Id="rId4" Type="http://schemas.openxmlformats.org/officeDocument/2006/relationships/image" Target="../media/image4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6.png"/><Relationship Id="rId18" Type="http://schemas.openxmlformats.org/officeDocument/2006/relationships/image" Target="../media/image27.png"/><Relationship Id="rId3" Type="http://schemas.openxmlformats.org/officeDocument/2006/relationships/image" Target="../media/image10.tmp"/><Relationship Id="rId7" Type="http://schemas.openxmlformats.org/officeDocument/2006/relationships/image" Target="../media/image15.png"/><Relationship Id="rId12" Type="http://schemas.openxmlformats.org/officeDocument/2006/relationships/image" Target="../media/image22.png"/><Relationship Id="rId17" Type="http://schemas.openxmlformats.org/officeDocument/2006/relationships/image" Target="../media/image12.tmp"/><Relationship Id="rId2" Type="http://schemas.openxmlformats.org/officeDocument/2006/relationships/image" Target="../media/image13.tmp"/><Relationship Id="rId16" Type="http://schemas.openxmlformats.org/officeDocument/2006/relationships/image" Target="../media/image11.png"/><Relationship Id="rId1" Type="http://schemas.openxmlformats.org/officeDocument/2006/relationships/image" Target="../media/image50.tmp"/><Relationship Id="rId6" Type="http://schemas.openxmlformats.org/officeDocument/2006/relationships/image" Target="../media/image20.png"/><Relationship Id="rId11" Type="http://schemas.openxmlformats.org/officeDocument/2006/relationships/image" Target="../media/image23.png"/><Relationship Id="rId5" Type="http://schemas.openxmlformats.org/officeDocument/2006/relationships/image" Target="../media/image19.png"/><Relationship Id="rId15" Type="http://schemas.openxmlformats.org/officeDocument/2006/relationships/image" Target="../media/image25.png"/><Relationship Id="rId10" Type="http://schemas.openxmlformats.org/officeDocument/2006/relationships/image" Target="../media/image21.png"/><Relationship Id="rId4" Type="http://schemas.openxmlformats.org/officeDocument/2006/relationships/image" Target="../media/image17.png"/><Relationship Id="rId9" Type="http://schemas.openxmlformats.org/officeDocument/2006/relationships/image" Target="../media/image18.png"/><Relationship Id="rId14" Type="http://schemas.openxmlformats.org/officeDocument/2006/relationships/image" Target="../media/image24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24.png"/><Relationship Id="rId18" Type="http://schemas.openxmlformats.org/officeDocument/2006/relationships/image" Target="../media/image53.png"/><Relationship Id="rId26" Type="http://schemas.openxmlformats.org/officeDocument/2006/relationships/image" Target="../media/image59.png"/><Relationship Id="rId3" Type="http://schemas.openxmlformats.org/officeDocument/2006/relationships/image" Target="../media/image14.png"/><Relationship Id="rId21" Type="http://schemas.openxmlformats.org/officeDocument/2006/relationships/image" Target="../media/image56.png"/><Relationship Id="rId7" Type="http://schemas.openxmlformats.org/officeDocument/2006/relationships/image" Target="../media/image15.png"/><Relationship Id="rId12" Type="http://schemas.openxmlformats.org/officeDocument/2006/relationships/image" Target="../media/image26.png"/><Relationship Id="rId17" Type="http://schemas.openxmlformats.org/officeDocument/2006/relationships/image" Target="../media/image52.png"/><Relationship Id="rId25" Type="http://schemas.openxmlformats.org/officeDocument/2006/relationships/image" Target="../media/image58.png"/><Relationship Id="rId2" Type="http://schemas.openxmlformats.org/officeDocument/2006/relationships/image" Target="../media/image13.tmp"/><Relationship Id="rId16" Type="http://schemas.openxmlformats.org/officeDocument/2006/relationships/image" Target="../media/image12.tmp"/><Relationship Id="rId20" Type="http://schemas.openxmlformats.org/officeDocument/2006/relationships/image" Target="../media/image55.png"/><Relationship Id="rId1" Type="http://schemas.openxmlformats.org/officeDocument/2006/relationships/image" Target="../media/image51.tmp"/><Relationship Id="rId6" Type="http://schemas.openxmlformats.org/officeDocument/2006/relationships/image" Target="../media/image23.png"/><Relationship Id="rId11" Type="http://schemas.openxmlformats.org/officeDocument/2006/relationships/image" Target="../media/image22.png"/><Relationship Id="rId24" Type="http://schemas.openxmlformats.org/officeDocument/2006/relationships/image" Target="../media/image57.png"/><Relationship Id="rId5" Type="http://schemas.openxmlformats.org/officeDocument/2006/relationships/image" Target="../media/image10.tmp"/><Relationship Id="rId15" Type="http://schemas.openxmlformats.org/officeDocument/2006/relationships/image" Target="../media/image11.png"/><Relationship Id="rId23" Type="http://schemas.openxmlformats.org/officeDocument/2006/relationships/image" Target="../media/image42.png"/><Relationship Id="rId10" Type="http://schemas.openxmlformats.org/officeDocument/2006/relationships/image" Target="../media/image21.png"/><Relationship Id="rId19" Type="http://schemas.openxmlformats.org/officeDocument/2006/relationships/image" Target="../media/image54.png"/><Relationship Id="rId4" Type="http://schemas.openxmlformats.org/officeDocument/2006/relationships/image" Target="../media/image17.png"/><Relationship Id="rId9" Type="http://schemas.openxmlformats.org/officeDocument/2006/relationships/image" Target="../media/image18.png"/><Relationship Id="rId14" Type="http://schemas.openxmlformats.org/officeDocument/2006/relationships/image" Target="../media/image25.png"/><Relationship Id="rId22" Type="http://schemas.openxmlformats.org/officeDocument/2006/relationships/image" Target="../media/image27.png"/><Relationship Id="rId27" Type="http://schemas.openxmlformats.org/officeDocument/2006/relationships/image" Target="../media/image6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2.png"/><Relationship Id="rId7" Type="http://schemas.openxmlformats.org/officeDocument/2006/relationships/image" Target="../media/image66.png"/><Relationship Id="rId2" Type="http://schemas.openxmlformats.org/officeDocument/2006/relationships/image" Target="../media/image61.png"/><Relationship Id="rId1" Type="http://schemas.openxmlformats.org/officeDocument/2006/relationships/image" Target="../media/image7.png"/><Relationship Id="rId6" Type="http://schemas.openxmlformats.org/officeDocument/2006/relationships/image" Target="../media/image65.png"/><Relationship Id="rId5" Type="http://schemas.openxmlformats.org/officeDocument/2006/relationships/image" Target="../media/image64.png"/><Relationship Id="rId4" Type="http://schemas.openxmlformats.org/officeDocument/2006/relationships/image" Target="../media/image6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171450</xdr:colOff>
      <xdr:row>7</xdr:row>
      <xdr:rowOff>400050</xdr:rowOff>
    </xdr:from>
    <xdr:to>
      <xdr:col>13</xdr:col>
      <xdr:colOff>4448175</xdr:colOff>
      <xdr:row>15</xdr:row>
      <xdr:rowOff>123825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A686B24C-B4DC-4A92-9344-41DB88361B7A}"/>
            </a:ext>
            <a:ext uri="{147F2762-F138-4A5C-976F-8EAC2B608ADB}">
              <a16:predDERef xmlns:a16="http://schemas.microsoft.com/office/drawing/2014/main" pred="{8DA6F7FA-8C95-40DA-A0BF-1ECB9544B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77775" y="1924050"/>
          <a:ext cx="4276725" cy="2371725"/>
        </a:xfrm>
        <a:prstGeom prst="rect">
          <a:avLst/>
        </a:prstGeom>
      </xdr:spPr>
    </xdr:pic>
    <xdr:clientData/>
  </xdr:twoCellAnchor>
  <xdr:twoCellAnchor editAs="oneCell">
    <xdr:from>
      <xdr:col>13</xdr:col>
      <xdr:colOff>57150</xdr:colOff>
      <xdr:row>23</xdr:row>
      <xdr:rowOff>9525</xdr:rowOff>
    </xdr:from>
    <xdr:to>
      <xdr:col>13</xdr:col>
      <xdr:colOff>4438650</xdr:colOff>
      <xdr:row>39</xdr:row>
      <xdr:rowOff>180975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DC31C2C-5FF1-41C0-BE47-58D76F7A3F23}"/>
            </a:ext>
            <a:ext uri="{147F2762-F138-4A5C-976F-8EAC2B608ADB}">
              <a16:predDERef xmlns:a16="http://schemas.microsoft.com/office/drawing/2014/main" pred="{175619F0-A71B-64BC-05DA-D69EC65DC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63475" y="6962775"/>
          <a:ext cx="4381500" cy="3457575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247650</xdr:colOff>
      <xdr:row>52</xdr:row>
      <xdr:rowOff>295275</xdr:rowOff>
    </xdr:from>
    <xdr:to>
      <xdr:col>13</xdr:col>
      <xdr:colOff>4229100</xdr:colOff>
      <xdr:row>62</xdr:row>
      <xdr:rowOff>161925</xdr:rowOff>
    </xdr:to>
    <xdr:pic>
      <xdr:nvPicPr>
        <xdr:cNvPr id="5" name="Imagen 9">
          <a:extLst>
            <a:ext uri="{FF2B5EF4-FFF2-40B4-BE49-F238E27FC236}">
              <a16:creationId xmlns:a16="http://schemas.microsoft.com/office/drawing/2014/main" id="{F76D3561-FC6B-4299-93F8-D7CF3CEDF4D4}"/>
            </a:ext>
            <a:ext uri="{147F2762-F138-4A5C-976F-8EAC2B608ADB}">
              <a16:predDERef xmlns:a16="http://schemas.microsoft.com/office/drawing/2014/main" pred="{BDC504D6-FDD8-E4D8-D2FE-699B6677C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753975" y="15563850"/>
          <a:ext cx="3981450" cy="2257425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247650</xdr:colOff>
      <xdr:row>68</xdr:row>
      <xdr:rowOff>266700</xdr:rowOff>
    </xdr:from>
    <xdr:to>
      <xdr:col>13</xdr:col>
      <xdr:colOff>4381500</xdr:colOff>
      <xdr:row>74</xdr:row>
      <xdr:rowOff>66675</xdr:rowOff>
    </xdr:to>
    <xdr:pic>
      <xdr:nvPicPr>
        <xdr:cNvPr id="6" name="Imagen 10">
          <a:extLst>
            <a:ext uri="{FF2B5EF4-FFF2-40B4-BE49-F238E27FC236}">
              <a16:creationId xmlns:a16="http://schemas.microsoft.com/office/drawing/2014/main" id="{D40704F4-8C9A-4502-A0A3-B7D75DB48824}"/>
            </a:ext>
            <a:ext uri="{147F2762-F138-4A5C-976F-8EAC2B608ADB}">
              <a16:predDERef xmlns:a16="http://schemas.microsoft.com/office/drawing/2014/main" pred="{F76D3561-FC6B-4299-93F8-D7CF3CEDF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82025" y="23250525"/>
          <a:ext cx="4133850" cy="1990725"/>
        </a:xfrm>
        <a:prstGeom prst="rect">
          <a:avLst/>
        </a:prstGeom>
      </xdr:spPr>
    </xdr:pic>
    <xdr:clientData/>
  </xdr:twoCellAnchor>
  <xdr:twoCellAnchor editAs="oneCell">
    <xdr:from>
      <xdr:col>13</xdr:col>
      <xdr:colOff>2514600</xdr:colOff>
      <xdr:row>45</xdr:row>
      <xdr:rowOff>352425</xdr:rowOff>
    </xdr:from>
    <xdr:to>
      <xdr:col>13</xdr:col>
      <xdr:colOff>4305300</xdr:colOff>
      <xdr:row>49</xdr:row>
      <xdr:rowOff>133350</xdr:rowOff>
    </xdr:to>
    <xdr:pic>
      <xdr:nvPicPr>
        <xdr:cNvPr id="7" name="Imagen 9">
          <a:extLst>
            <a:ext uri="{FF2B5EF4-FFF2-40B4-BE49-F238E27FC236}">
              <a16:creationId xmlns:a16="http://schemas.microsoft.com/office/drawing/2014/main" id="{6C7BB67F-7A74-4723-A03D-A0D68AE1793A}"/>
            </a:ext>
            <a:ext uri="{147F2762-F138-4A5C-976F-8EAC2B608ADB}">
              <a16:predDERef xmlns:a16="http://schemas.microsoft.com/office/drawing/2014/main" pred="{23C31E03-6283-0831-3A96-1EC1C30C7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020925" y="12839700"/>
          <a:ext cx="1790700" cy="1276350"/>
        </a:xfrm>
        <a:prstGeom prst="rect">
          <a:avLst/>
        </a:prstGeom>
      </xdr:spPr>
    </xdr:pic>
    <xdr:clientData/>
  </xdr:twoCellAnchor>
  <xdr:twoCellAnchor editAs="oneCell">
    <xdr:from>
      <xdr:col>13</xdr:col>
      <xdr:colOff>257175</xdr:colOff>
      <xdr:row>44</xdr:row>
      <xdr:rowOff>123825</xdr:rowOff>
    </xdr:from>
    <xdr:to>
      <xdr:col>13</xdr:col>
      <xdr:colOff>2371725</xdr:colOff>
      <xdr:row>49</xdr:row>
      <xdr:rowOff>247650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E414B5D-7982-4B57-BA9D-39BD1F6D58B3}"/>
            </a:ext>
            <a:ext uri="{147F2762-F138-4A5C-976F-8EAC2B608ADB}">
              <a16:predDERef xmlns:a16="http://schemas.microsoft.com/office/drawing/2014/main" pred="{176CD6E4-77FD-41B3-A99E-1EBBF62B4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763500" y="12353925"/>
          <a:ext cx="2114550" cy="1876425"/>
        </a:xfrm>
        <a:prstGeom prst="rect">
          <a:avLst/>
        </a:prstGeom>
      </xdr:spPr>
    </xdr:pic>
    <xdr:clientData/>
  </xdr:twoCellAnchor>
  <xdr:twoCellAnchor editAs="oneCell">
    <xdr:from>
      <xdr:col>13</xdr:col>
      <xdr:colOff>733425</xdr:colOff>
      <xdr:row>89</xdr:row>
      <xdr:rowOff>0</xdr:rowOff>
    </xdr:from>
    <xdr:to>
      <xdr:col>13</xdr:col>
      <xdr:colOff>3990975</xdr:colOff>
      <xdr:row>94</xdr:row>
      <xdr:rowOff>200025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DD59A78-8663-490A-BADB-98A5A52C6D34}"/>
            </a:ext>
            <a:ext uri="{147F2762-F138-4A5C-976F-8EAC2B608ADB}">
              <a16:predDERef xmlns:a16="http://schemas.microsoft.com/office/drawing/2014/main" pre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067800" y="28870275"/>
          <a:ext cx="3257550" cy="2771775"/>
        </a:xfrm>
        <a:prstGeom prst="rect">
          <a:avLst/>
        </a:prstGeom>
      </xdr:spPr>
    </xdr:pic>
    <xdr:clientData/>
  </xdr:twoCellAnchor>
  <xdr:twoCellAnchor editAs="oneCell">
    <xdr:from>
      <xdr:col>7</xdr:col>
      <xdr:colOff>247650</xdr:colOff>
      <xdr:row>1</xdr:row>
      <xdr:rowOff>0</xdr:rowOff>
    </xdr:from>
    <xdr:to>
      <xdr:col>13</xdr:col>
      <xdr:colOff>838200</xdr:colOff>
      <xdr:row>3</xdr:row>
      <xdr:rowOff>133350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32FD546-CE4D-48B6-EF32-698EDDCE5CE4}"/>
            </a:ext>
            <a:ext uri="{147F2762-F138-4A5C-976F-8EAC2B608ADB}">
              <a16:predDERef xmlns:a16="http://schemas.microsoft.com/office/drawing/2014/main" pred="{6B5D6654-E6F2-011E-D166-6AC13A7A30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09725" y="266700"/>
          <a:ext cx="7772400" cy="3905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1676400</xdr:colOff>
      <xdr:row>1</xdr:row>
      <xdr:rowOff>209550</xdr:rowOff>
    </xdr:from>
    <xdr:to>
      <xdr:col>2</xdr:col>
      <xdr:colOff>2571750</xdr:colOff>
      <xdr:row>1</xdr:row>
      <xdr:rowOff>4886325</xdr:rowOff>
    </xdr:to>
    <xdr:pic>
      <xdr:nvPicPr>
        <xdr:cNvPr id="2" name="Imagen 1" descr="Imagen que contiene tabla, computadora&#10;&#10;Descripción generada automáticamente">
          <a:extLst>
            <a:ext uri="{FF2B5EF4-FFF2-40B4-BE49-F238E27FC236}">
              <a16:creationId xmlns:a16="http://schemas.microsoft.com/office/drawing/2014/main" id="{5E20CFBC-88BF-59D6-7BE6-35526ED3A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609600"/>
          <a:ext cx="8362950" cy="4676775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990600</xdr:colOff>
      <xdr:row>5</xdr:row>
      <xdr:rowOff>123825</xdr:rowOff>
    </xdr:from>
    <xdr:to>
      <xdr:col>1</xdr:col>
      <xdr:colOff>6581775</xdr:colOff>
      <xdr:row>5</xdr:row>
      <xdr:rowOff>3800475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3FD00CD-4214-A64C-33F6-3138912A7708}"/>
            </a:ext>
            <a:ext uri="{147F2762-F138-4A5C-976F-8EAC2B608ADB}">
              <a16:predDERef xmlns:a16="http://schemas.microsoft.com/office/drawing/2014/main" pred="{5E20CFBC-88BF-59D6-7BE6-35526ED3A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0600" y="5591175"/>
          <a:ext cx="5591175" cy="3676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38100</xdr:rowOff>
    </xdr:from>
    <xdr:to>
      <xdr:col>1</xdr:col>
      <xdr:colOff>4305300</xdr:colOff>
      <xdr:row>14</xdr:row>
      <xdr:rowOff>4610100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71FD4ED-742C-DAE4-1658-CE086CF59997}"/>
            </a:ext>
            <a:ext uri="{147F2762-F138-4A5C-976F-8EAC2B608ADB}">
              <a16:predDERef xmlns:a16="http://schemas.microsoft.com/office/drawing/2014/main" pred="{53FD00CD-4214-A64C-33F6-3138912A7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8249900"/>
          <a:ext cx="4305300" cy="457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4762500</xdr:colOff>
      <xdr:row>14</xdr:row>
      <xdr:rowOff>647700</xdr:rowOff>
    </xdr:from>
    <xdr:to>
      <xdr:col>1</xdr:col>
      <xdr:colOff>7248525</xdr:colOff>
      <xdr:row>14</xdr:row>
      <xdr:rowOff>3152775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E0D0628-E9C6-90B3-630E-C380468C6433}"/>
            </a:ext>
            <a:ext uri="{147F2762-F138-4A5C-976F-8EAC2B608ADB}">
              <a16:predDERef xmlns:a16="http://schemas.microsoft.com/office/drawing/2014/main" pred="{471FD4ED-742C-DAE4-1658-CE086CF59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62500" y="10601325"/>
          <a:ext cx="2486025" cy="25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923925</xdr:colOff>
      <xdr:row>3</xdr:row>
      <xdr:rowOff>133350</xdr:rowOff>
    </xdr:from>
    <xdr:to>
      <xdr:col>1</xdr:col>
      <xdr:colOff>7086600</xdr:colOff>
      <xdr:row>3</xdr:row>
      <xdr:rowOff>3343275</xdr:rowOff>
    </xdr:to>
    <xdr:pic>
      <xdr:nvPicPr>
        <xdr:cNvPr id="7" name="Imagen 6" descr="Diagrama&#10;&#10;Descripción generada automáticamente">
          <a:extLst>
            <a:ext uri="{FF2B5EF4-FFF2-40B4-BE49-F238E27FC236}">
              <a16:creationId xmlns:a16="http://schemas.microsoft.com/office/drawing/2014/main" id="{0FA7550C-9D8B-7366-8CB4-9BBE68136BAB}"/>
            </a:ext>
            <a:ext uri="{147F2762-F138-4A5C-976F-8EAC2B608ADB}">
              <a16:predDERef xmlns:a16="http://schemas.microsoft.com/office/drawing/2014/main" pred="{D387E397-84FF-12E9-93DB-0C05A5862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23925" y="6096000"/>
          <a:ext cx="6162675" cy="320992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4</xdr:row>
      <xdr:rowOff>152400</xdr:rowOff>
    </xdr:from>
    <xdr:to>
      <xdr:col>1</xdr:col>
      <xdr:colOff>6772275</xdr:colOff>
      <xdr:row>4</xdr:row>
      <xdr:rowOff>3562350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9BEFB1F-305E-BF9B-C148-652648A9A4B4}"/>
            </a:ext>
            <a:ext uri="{147F2762-F138-4A5C-976F-8EAC2B608ADB}">
              <a16:predDERef xmlns:a16="http://schemas.microsoft.com/office/drawing/2014/main" pred="{0FA7550C-9D8B-7366-8CB4-9BBE68136B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3825" y="9715500"/>
          <a:ext cx="6648450" cy="3409950"/>
        </a:xfrm>
        <a:prstGeom prst="rect">
          <a:avLst/>
        </a:prstGeom>
      </xdr:spPr>
    </xdr:pic>
    <xdr:clientData/>
  </xdr:twoCellAnchor>
  <xdr:twoCellAnchor editAs="oneCell">
    <xdr:from>
      <xdr:col>2</xdr:col>
      <xdr:colOff>2638425</xdr:colOff>
      <xdr:row>9</xdr:row>
      <xdr:rowOff>1133475</xdr:rowOff>
    </xdr:from>
    <xdr:to>
      <xdr:col>2</xdr:col>
      <xdr:colOff>4267200</xdr:colOff>
      <xdr:row>9</xdr:row>
      <xdr:rowOff>1828800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11DC7DDA-863E-4295-B3BE-A83DE7D035AB}"/>
            </a:ext>
            <a:ext uri="{147F2762-F138-4A5C-976F-8EAC2B608ADB}">
              <a16:predDERef xmlns:a16="http://schemas.microsoft.com/office/drawing/2014/main" pred="{69BEFB1F-305E-BF9B-C148-652648A9A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715625" y="25555575"/>
          <a:ext cx="1628775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2295525</xdr:colOff>
      <xdr:row>9</xdr:row>
      <xdr:rowOff>2867025</xdr:rowOff>
    </xdr:from>
    <xdr:to>
      <xdr:col>2</xdr:col>
      <xdr:colOff>4800600</xdr:colOff>
      <xdr:row>9</xdr:row>
      <xdr:rowOff>3733800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FD02C7A2-7F53-4A8E-CB39-322833FC314C}"/>
            </a:ext>
            <a:ext uri="{147F2762-F138-4A5C-976F-8EAC2B608ADB}">
              <a16:predDERef xmlns:a16="http://schemas.microsoft.com/office/drawing/2014/main" pred="{11DC7DDA-863E-4295-B3BE-A83DE7D03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372725" y="27289125"/>
          <a:ext cx="2505075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7</xdr:row>
      <xdr:rowOff>161925</xdr:rowOff>
    </xdr:from>
    <xdr:to>
      <xdr:col>1</xdr:col>
      <xdr:colOff>7134225</xdr:colOff>
      <xdr:row>7</xdr:row>
      <xdr:rowOff>2667000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7F7F872-ECE8-00B5-B21F-50B90E6A9760}"/>
            </a:ext>
            <a:ext uri="{147F2762-F138-4A5C-976F-8EAC2B608ADB}">
              <a16:predDERef xmlns:a16="http://schemas.microsoft.com/office/drawing/2014/main" pred="{0C105E8B-2A28-CD00-7071-4D4F64DAE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76275" y="21593175"/>
          <a:ext cx="7067550" cy="25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628650</xdr:colOff>
      <xdr:row>9</xdr:row>
      <xdr:rowOff>123825</xdr:rowOff>
    </xdr:from>
    <xdr:to>
      <xdr:col>1</xdr:col>
      <xdr:colOff>6667500</xdr:colOff>
      <xdr:row>9</xdr:row>
      <xdr:rowOff>3705225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472200F7-0107-2EFD-3EE0-D9535F3FEB92}"/>
            </a:ext>
            <a:ext uri="{147F2762-F138-4A5C-976F-8EAC2B608ADB}">
              <a16:predDERef xmlns:a16="http://schemas.microsoft.com/office/drawing/2014/main" pred="{27F7F872-ECE8-00B5-B21F-50B90E6A9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38250" y="24545925"/>
          <a:ext cx="6038850" cy="3581400"/>
        </a:xfrm>
        <a:prstGeom prst="rect">
          <a:avLst/>
        </a:prstGeom>
      </xdr:spPr>
    </xdr:pic>
    <xdr:clientData/>
  </xdr:twoCellAnchor>
  <xdr:twoCellAnchor editAs="oneCell">
    <xdr:from>
      <xdr:col>1</xdr:col>
      <xdr:colOff>2628900</xdr:colOff>
      <xdr:row>6</xdr:row>
      <xdr:rowOff>200025</xdr:rowOff>
    </xdr:from>
    <xdr:to>
      <xdr:col>1</xdr:col>
      <xdr:colOff>7200900</xdr:colOff>
      <xdr:row>6</xdr:row>
      <xdr:rowOff>3562350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D3AACF99-8EBB-90B6-EB82-8A46F8DCC0CE}"/>
            </a:ext>
            <a:ext uri="{147F2762-F138-4A5C-976F-8EAC2B608ADB}">
              <a16:predDERef xmlns:a16="http://schemas.microsoft.com/office/drawing/2014/main" pred="{472200F7-0107-2EFD-3EE0-D9535F3FE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238500" y="17640300"/>
          <a:ext cx="4572000" cy="33623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190500</xdr:rowOff>
    </xdr:from>
    <xdr:to>
      <xdr:col>1</xdr:col>
      <xdr:colOff>2809875</xdr:colOff>
      <xdr:row>6</xdr:row>
      <xdr:rowOff>3409950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A3AAB637-F85B-D52E-9718-CD9FE3793215}"/>
            </a:ext>
            <a:ext uri="{147F2762-F138-4A5C-976F-8EAC2B608ADB}">
              <a16:predDERef xmlns:a16="http://schemas.microsoft.com/office/drawing/2014/main" pred="{D3AACF99-8EBB-90B6-EB82-8A46F8DCC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09600" y="17630775"/>
          <a:ext cx="2809875" cy="3219450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9</xdr:row>
      <xdr:rowOff>1419225</xdr:rowOff>
    </xdr:from>
    <xdr:to>
      <xdr:col>2</xdr:col>
      <xdr:colOff>2200275</xdr:colOff>
      <xdr:row>9</xdr:row>
      <xdr:rowOff>3867150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E5ABAE31-013E-A646-FD98-7A94B4E6C2D4}"/>
            </a:ext>
            <a:ext uri="{147F2762-F138-4A5C-976F-8EAC2B608ADB}">
              <a16:predDERef xmlns:a16="http://schemas.microsoft.com/office/drawing/2014/main" pred="{A3AAB637-F85B-D52E-9718-CD9FE3793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239125" y="25841325"/>
          <a:ext cx="2038350" cy="2447925"/>
        </a:xfrm>
        <a:prstGeom prst="rect">
          <a:avLst/>
        </a:prstGeom>
      </xdr:spPr>
    </xdr:pic>
    <xdr:clientData/>
  </xdr:twoCellAnchor>
  <xdr:twoCellAnchor editAs="oneCell">
    <xdr:from>
      <xdr:col>1</xdr:col>
      <xdr:colOff>2867025</xdr:colOff>
      <xdr:row>10</xdr:row>
      <xdr:rowOff>114300</xdr:rowOff>
    </xdr:from>
    <xdr:to>
      <xdr:col>1</xdr:col>
      <xdr:colOff>7439025</xdr:colOff>
      <xdr:row>10</xdr:row>
      <xdr:rowOff>3038475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45BC6566-EE7A-5265-3781-EC25B519DAED}"/>
            </a:ext>
            <a:ext uri="{147F2762-F138-4A5C-976F-8EAC2B608ADB}">
              <a16:predDERef xmlns:a16="http://schemas.microsoft.com/office/drawing/2014/main" pred="{E5ABAE31-013E-A646-FD98-7A94B4E6C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476625" y="31518225"/>
          <a:ext cx="4572000" cy="2924175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8</xdr:row>
      <xdr:rowOff>19050</xdr:rowOff>
    </xdr:from>
    <xdr:to>
      <xdr:col>1</xdr:col>
      <xdr:colOff>6638925</xdr:colOff>
      <xdr:row>8</xdr:row>
      <xdr:rowOff>2933700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8FE6BB0B-658E-4F8A-B8C9-55E42178CD8C}"/>
            </a:ext>
            <a:ext uri="{147F2762-F138-4A5C-976F-8EAC2B608ADB}">
              <a16:predDERef xmlns:a16="http://schemas.microsoft.com/office/drawing/2014/main" pred="{45BC6566-EE7A-5265-3781-EC25B519D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47750" y="24441150"/>
          <a:ext cx="6200775" cy="2914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2590800</xdr:colOff>
      <xdr:row>12</xdr:row>
      <xdr:rowOff>4572000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97EAAE6-A0F0-4767-BF22-11177C15F781}"/>
            </a:ext>
            <a:ext uri="{147F2762-F138-4A5C-976F-8EAC2B608ADB}">
              <a16:predDERef xmlns:a16="http://schemas.microsoft.com/office/drawing/2014/main" pred="{341B6366-16F0-43B8-B986-B14A258C7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9600" y="39433500"/>
          <a:ext cx="2590800" cy="457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11</xdr:row>
      <xdr:rowOff>76200</xdr:rowOff>
    </xdr:from>
    <xdr:to>
      <xdr:col>1</xdr:col>
      <xdr:colOff>6143625</xdr:colOff>
      <xdr:row>11</xdr:row>
      <xdr:rowOff>4524375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31369D1F-44F6-4B09-8B4B-634BD730FE82}"/>
            </a:ext>
            <a:ext uri="{147F2762-F138-4A5C-976F-8EAC2B608ADB}">
              <a16:predDERef xmlns:a16="http://schemas.microsoft.com/office/drawing/2014/main" pred="{D97EAAE6-A0F0-4767-BF22-11177C15F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57275" y="34842450"/>
          <a:ext cx="5695950" cy="444817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10</xdr:row>
      <xdr:rowOff>123825</xdr:rowOff>
    </xdr:from>
    <xdr:to>
      <xdr:col>1</xdr:col>
      <xdr:colOff>3038475</xdr:colOff>
      <xdr:row>10</xdr:row>
      <xdr:rowOff>3114675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DD6856BC-6E8E-9F41-C145-90C7446D0072}"/>
            </a:ext>
            <a:ext uri="{147F2762-F138-4A5C-976F-8EAC2B608ADB}">
              <a16:predDERef xmlns:a16="http://schemas.microsoft.com/office/drawing/2014/main" pred="{48794ACF-D6B5-7249-3F52-E731C4F5F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85800" y="31527750"/>
          <a:ext cx="2962275" cy="29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13</xdr:row>
      <xdr:rowOff>171450</xdr:rowOff>
    </xdr:from>
    <xdr:to>
      <xdr:col>1</xdr:col>
      <xdr:colOff>5743575</xdr:colOff>
      <xdr:row>13</xdr:row>
      <xdr:rowOff>3781425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3000307B-E6F9-1DC9-1029-73A9BA506FAF}"/>
            </a:ext>
            <a:ext uri="{147F2762-F138-4A5C-976F-8EAC2B608ADB}">
              <a16:predDERef xmlns:a16="http://schemas.microsoft.com/office/drawing/2014/main" pred="{DD6856BC-6E8E-9F41-C145-90C7446D0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62025" y="44272200"/>
          <a:ext cx="5391150" cy="36099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1485900</xdr:colOff>
      <xdr:row>1</xdr:row>
      <xdr:rowOff>85725</xdr:rowOff>
    </xdr:from>
    <xdr:to>
      <xdr:col>2</xdr:col>
      <xdr:colOff>1171575</xdr:colOff>
      <xdr:row>1</xdr:row>
      <xdr:rowOff>4838700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4679A3B-C4B8-4C80-9B56-128E4AB41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14650" y="276225"/>
          <a:ext cx="5972175" cy="4752975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</xdr:row>
      <xdr:rowOff>257175</xdr:rowOff>
    </xdr:from>
    <xdr:to>
      <xdr:col>1</xdr:col>
      <xdr:colOff>5734050</xdr:colOff>
      <xdr:row>3</xdr:row>
      <xdr:rowOff>3143250</xdr:rowOff>
    </xdr:to>
    <xdr:pic>
      <xdr:nvPicPr>
        <xdr:cNvPr id="3" name="Imagen 6" descr="Diagrama&#10;&#10;Descripción generada automáticamente">
          <a:extLst>
            <a:ext uri="{FF2B5EF4-FFF2-40B4-BE49-F238E27FC236}">
              <a16:creationId xmlns:a16="http://schemas.microsoft.com/office/drawing/2014/main" id="{88FDEF82-F01F-47B6-9C37-B035FF929896}"/>
            </a:ext>
            <a:ext uri="{147F2762-F138-4A5C-976F-8EAC2B608ADB}">
              <a16:predDERef xmlns:a16="http://schemas.microsoft.com/office/drawing/2014/main" pred="{C4679A3B-C4B8-4C80-9B56-128E4AB41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8775" y="5924550"/>
          <a:ext cx="5534025" cy="2886075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5</xdr:row>
      <xdr:rowOff>142875</xdr:rowOff>
    </xdr:from>
    <xdr:to>
      <xdr:col>1</xdr:col>
      <xdr:colOff>6181725</xdr:colOff>
      <xdr:row>5</xdr:row>
      <xdr:rowOff>2343150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36695BB-363B-4D2A-BF23-DAB6A8E74724}"/>
            </a:ext>
            <a:ext uri="{147F2762-F138-4A5C-976F-8EAC2B608ADB}">
              <a16:predDERef xmlns:a16="http://schemas.microsoft.com/office/drawing/2014/main" pred="{88FDEF82-F01F-47B6-9C37-B035FF929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71625" y="12620625"/>
          <a:ext cx="6038850" cy="2200275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6</xdr:row>
      <xdr:rowOff>76200</xdr:rowOff>
    </xdr:from>
    <xdr:to>
      <xdr:col>1</xdr:col>
      <xdr:colOff>6067425</xdr:colOff>
      <xdr:row>6</xdr:row>
      <xdr:rowOff>3590925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8AB50B3-E7F3-FBE7-887E-8C7E644A65A3}"/>
            </a:ext>
            <a:ext uri="{147F2762-F138-4A5C-976F-8EAC2B608ADB}">
              <a16:predDERef xmlns:a16="http://schemas.microsoft.com/office/drawing/2014/main" pred="{836695BB-363B-4D2A-BF23-DAB6A8E74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38300" y="17030700"/>
          <a:ext cx="5857875" cy="3514725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523875</xdr:colOff>
      <xdr:row>7</xdr:row>
      <xdr:rowOff>276225</xdr:rowOff>
    </xdr:from>
    <xdr:to>
      <xdr:col>1</xdr:col>
      <xdr:colOff>5791200</xdr:colOff>
      <xdr:row>7</xdr:row>
      <xdr:rowOff>3781425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45D96A0-CC8F-349D-B762-4C557A10FD62}"/>
            </a:ext>
            <a:ext uri="{147F2762-F138-4A5C-976F-8EAC2B608ADB}">
              <a16:predDERef xmlns:a16="http://schemas.microsoft.com/office/drawing/2014/main" pred="{F8AB50B3-E7F3-FBE7-887E-8C7E644A6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52625" y="21193125"/>
          <a:ext cx="5267325" cy="3505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171450</xdr:rowOff>
    </xdr:from>
    <xdr:to>
      <xdr:col>1</xdr:col>
      <xdr:colOff>6115050</xdr:colOff>
      <xdr:row>8</xdr:row>
      <xdr:rowOff>3733800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E031725-CBA3-DFC4-C7FF-452264650F6C}"/>
            </a:ext>
            <a:ext uri="{147F2762-F138-4A5C-976F-8EAC2B608ADB}">
              <a16:predDERef xmlns:a16="http://schemas.microsoft.com/office/drawing/2014/main" pred="{845D96A0-CC8F-349D-B762-4C557A10FD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28750" y="26079450"/>
          <a:ext cx="6115050" cy="3562350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12</xdr:row>
      <xdr:rowOff>476250</xdr:rowOff>
    </xdr:from>
    <xdr:to>
      <xdr:col>1</xdr:col>
      <xdr:colOff>6162675</xdr:colOff>
      <xdr:row>12</xdr:row>
      <xdr:rowOff>4057650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64B7801-891F-4D97-8C5E-F794D44A8AB7}"/>
            </a:ext>
            <a:ext uri="{147F2762-F138-4A5C-976F-8EAC2B608ADB}">
              <a16:predDERef xmlns:a16="http://schemas.microsoft.com/office/drawing/2014/main" pred="{AD655B6A-077A-621E-3B3F-FADF51BFD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52575" y="44072175"/>
          <a:ext cx="6038850" cy="3581400"/>
        </a:xfrm>
        <a:prstGeom prst="rect">
          <a:avLst/>
        </a:prstGeom>
      </xdr:spPr>
    </xdr:pic>
    <xdr:clientData/>
  </xdr:twoCellAnchor>
  <xdr:twoCellAnchor editAs="oneCell">
    <xdr:from>
      <xdr:col>2</xdr:col>
      <xdr:colOff>2638425</xdr:colOff>
      <xdr:row>12</xdr:row>
      <xdr:rowOff>1133475</xdr:rowOff>
    </xdr:from>
    <xdr:to>
      <xdr:col>2</xdr:col>
      <xdr:colOff>4267200</xdr:colOff>
      <xdr:row>12</xdr:row>
      <xdr:rowOff>1828800</xdr:rowOff>
    </xdr:to>
    <xdr:pic>
      <xdr:nvPicPr>
        <xdr:cNvPr id="12" name="Imagen 19">
          <a:extLst>
            <a:ext uri="{FF2B5EF4-FFF2-40B4-BE49-F238E27FC236}">
              <a16:creationId xmlns:a16="http://schemas.microsoft.com/office/drawing/2014/main" id="{6144D5B2-103E-44B0-9F30-EA7138ADF1D7}"/>
            </a:ext>
            <a:ext uri="{147F2762-F138-4A5C-976F-8EAC2B608ADB}">
              <a16:predDERef xmlns:a16="http://schemas.microsoft.com/office/drawing/2014/main" pred="{064B7801-891F-4D97-8C5E-F794D44A8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715625" y="28546425"/>
          <a:ext cx="1628775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2171700</xdr:colOff>
      <xdr:row>12</xdr:row>
      <xdr:rowOff>2867025</xdr:rowOff>
    </xdr:from>
    <xdr:to>
      <xdr:col>2</xdr:col>
      <xdr:colOff>4676775</xdr:colOff>
      <xdr:row>12</xdr:row>
      <xdr:rowOff>3733800</xdr:rowOff>
    </xdr:to>
    <xdr:pic>
      <xdr:nvPicPr>
        <xdr:cNvPr id="13" name="Imagen 20">
          <a:extLst>
            <a:ext uri="{FF2B5EF4-FFF2-40B4-BE49-F238E27FC236}">
              <a16:creationId xmlns:a16="http://schemas.microsoft.com/office/drawing/2014/main" id="{1061A9B1-FE49-4BA6-A686-7EB08B17EBC5}"/>
            </a:ext>
            <a:ext uri="{147F2762-F138-4A5C-976F-8EAC2B608ADB}">
              <a16:predDERef xmlns:a16="http://schemas.microsoft.com/office/drawing/2014/main" pred="{6144D5B2-103E-44B0-9F30-EA7138ADF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886950" y="45920025"/>
          <a:ext cx="2505075" cy="866775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12</xdr:row>
      <xdr:rowOff>1419225</xdr:rowOff>
    </xdr:from>
    <xdr:to>
      <xdr:col>2</xdr:col>
      <xdr:colOff>2200275</xdr:colOff>
      <xdr:row>12</xdr:row>
      <xdr:rowOff>3867150</xdr:rowOff>
    </xdr:to>
    <xdr:pic>
      <xdr:nvPicPr>
        <xdr:cNvPr id="14" name="Imagen 30">
          <a:extLst>
            <a:ext uri="{FF2B5EF4-FFF2-40B4-BE49-F238E27FC236}">
              <a16:creationId xmlns:a16="http://schemas.microsoft.com/office/drawing/2014/main" id="{003ECEC0-0566-4FEC-BCDE-7FF9BE8260C1}"/>
            </a:ext>
            <a:ext uri="{147F2762-F138-4A5C-976F-8EAC2B608ADB}">
              <a16:predDERef xmlns:a16="http://schemas.microsoft.com/office/drawing/2014/main" pred="{1061A9B1-FE49-4BA6-A686-7EB08B17E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239125" y="28832175"/>
          <a:ext cx="2038350" cy="24479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6038850</xdr:colOff>
      <xdr:row>13</xdr:row>
      <xdr:rowOff>3581400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A57EBB6-916F-4070-9EC5-82E11094B169}"/>
            </a:ext>
            <a:ext uri="{147F2762-F138-4A5C-976F-8EAC2B608ADB}">
              <a16:predDERef xmlns:a16="http://schemas.microsoft.com/office/drawing/2014/main" pred="{003ECEC0-0566-4FEC-BCDE-7FF9BE826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28750" y="48291750"/>
          <a:ext cx="6038850" cy="3581400"/>
        </a:xfrm>
        <a:prstGeom prst="rect">
          <a:avLst/>
        </a:prstGeom>
      </xdr:spPr>
    </xdr:pic>
    <xdr:clientData/>
  </xdr:twoCellAnchor>
  <xdr:twoCellAnchor editAs="oneCell">
    <xdr:from>
      <xdr:col>1</xdr:col>
      <xdr:colOff>552450</xdr:colOff>
      <xdr:row>22</xdr:row>
      <xdr:rowOff>38100</xdr:rowOff>
    </xdr:from>
    <xdr:to>
      <xdr:col>1</xdr:col>
      <xdr:colOff>5581650</xdr:colOff>
      <xdr:row>22</xdr:row>
      <xdr:rowOff>4352925</xdr:rowOff>
    </xdr:to>
    <xdr:pic>
      <xdr:nvPicPr>
        <xdr:cNvPr id="16" name="Imagen 15" descr="Diagrama&#10;&#10;Descripción generada automáticamente">
          <a:extLst>
            <a:ext uri="{FF2B5EF4-FFF2-40B4-BE49-F238E27FC236}">
              <a16:creationId xmlns:a16="http://schemas.microsoft.com/office/drawing/2014/main" id="{B395DDF4-F211-E35B-70CB-2DEEA01BE0D5}"/>
            </a:ext>
            <a:ext uri="{147F2762-F138-4A5C-976F-8EAC2B608ADB}">
              <a16:predDERef xmlns:a16="http://schemas.microsoft.com/office/drawing/2014/main" pred="{3A57EBB6-916F-4070-9EC5-82E11094B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981200" y="88811100"/>
          <a:ext cx="5029200" cy="431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5391150</xdr:colOff>
      <xdr:row>21</xdr:row>
      <xdr:rowOff>3609975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69423F3-4EEF-49C1-B764-341AC24B77C2}"/>
            </a:ext>
            <a:ext uri="{147F2762-F138-4A5C-976F-8EAC2B608ADB}">
              <a16:predDERef xmlns:a16="http://schemas.microsoft.com/office/drawing/2014/main" pred="{B395DDF4-F211-E35B-70CB-2DEEA01BE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28750" y="84105750"/>
          <a:ext cx="5391150" cy="3609975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523875</xdr:colOff>
      <xdr:row>18</xdr:row>
      <xdr:rowOff>142875</xdr:rowOff>
    </xdr:from>
    <xdr:to>
      <xdr:col>1</xdr:col>
      <xdr:colOff>5095875</xdr:colOff>
      <xdr:row>18</xdr:row>
      <xdr:rowOff>3867150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2377CDDC-ABDC-5EF6-F041-35601A19DBBD}"/>
            </a:ext>
            <a:ext uri="{147F2762-F138-4A5C-976F-8EAC2B608ADB}">
              <a16:predDERef xmlns:a16="http://schemas.microsoft.com/office/drawing/2014/main" pred="{B69423F3-4EEF-49C1-B764-341AC24B7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952625" y="70818375"/>
          <a:ext cx="4572000" cy="3724275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18</xdr:row>
      <xdr:rowOff>666750</xdr:rowOff>
    </xdr:from>
    <xdr:to>
      <xdr:col>2</xdr:col>
      <xdr:colOff>4200525</xdr:colOff>
      <xdr:row>18</xdr:row>
      <xdr:rowOff>4248150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A3853984-3957-3740-6B4E-6471B5E4F1D8}"/>
            </a:ext>
            <a:ext uri="{147F2762-F138-4A5C-976F-8EAC2B608ADB}">
              <a16:predDERef xmlns:a16="http://schemas.microsoft.com/office/drawing/2014/main" pred="{2377CDDC-ABDC-5EF6-F041-35601A19D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924800" y="71532750"/>
          <a:ext cx="3990975" cy="35814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</xdr:row>
      <xdr:rowOff>66675</xdr:rowOff>
    </xdr:from>
    <xdr:to>
      <xdr:col>1</xdr:col>
      <xdr:colOff>6134100</xdr:colOff>
      <xdr:row>4</xdr:row>
      <xdr:rowOff>3038475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A1C1D51A-2FE7-29B2-3B9A-968D58164A33}"/>
            </a:ext>
            <a:ext uri="{147F2762-F138-4A5C-976F-8EAC2B608ADB}">
              <a16:predDERef xmlns:a16="http://schemas.microsoft.com/office/drawing/2014/main" pred="{A3853984-3957-3740-6B4E-6471B5E4F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466850" y="9334500"/>
          <a:ext cx="6096000" cy="2971800"/>
        </a:xfrm>
        <a:prstGeom prst="rect">
          <a:avLst/>
        </a:prstGeom>
      </xdr:spPr>
    </xdr:pic>
    <xdr:clientData/>
  </xdr:twoCellAnchor>
  <xdr:twoCellAnchor editAs="oneCell">
    <xdr:from>
      <xdr:col>1</xdr:col>
      <xdr:colOff>257175</xdr:colOff>
      <xdr:row>19</xdr:row>
      <xdr:rowOff>142875</xdr:rowOff>
    </xdr:from>
    <xdr:to>
      <xdr:col>1</xdr:col>
      <xdr:colOff>5953125</xdr:colOff>
      <xdr:row>19</xdr:row>
      <xdr:rowOff>4591050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8519726E-6095-4814-9167-3F5B966533F0}"/>
            </a:ext>
            <a:ext uri="{147F2762-F138-4A5C-976F-8EAC2B608ADB}">
              <a16:predDERef xmlns:a16="http://schemas.microsoft.com/office/drawing/2014/main" pred="{0AA7FEF5-AD98-4A8D-351E-418580CA3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685925" y="75485625"/>
          <a:ext cx="5695950" cy="4448175"/>
        </a:xfrm>
        <a:prstGeom prst="rect">
          <a:avLst/>
        </a:prstGeom>
      </xdr:spPr>
    </xdr:pic>
    <xdr:clientData/>
  </xdr:twoCellAnchor>
  <xdr:twoCellAnchor editAs="oneCell">
    <xdr:from>
      <xdr:col>1</xdr:col>
      <xdr:colOff>685800</xdr:colOff>
      <xdr:row>17</xdr:row>
      <xdr:rowOff>304800</xdr:rowOff>
    </xdr:from>
    <xdr:to>
      <xdr:col>1</xdr:col>
      <xdr:colOff>5257800</xdr:colOff>
      <xdr:row>17</xdr:row>
      <xdr:rowOff>3524250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B72A5983-5272-18A0-EB35-8B8C57599B4D}"/>
            </a:ext>
            <a:ext uri="{147F2762-F138-4A5C-976F-8EAC2B608ADB}">
              <a16:predDERef xmlns:a16="http://schemas.microsoft.com/office/drawing/2014/main" pred="{8519726E-6095-4814-9167-3F5B96653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114550" y="66503550"/>
          <a:ext cx="4572000" cy="321945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9</xdr:row>
      <xdr:rowOff>304800</xdr:rowOff>
    </xdr:from>
    <xdr:to>
      <xdr:col>1</xdr:col>
      <xdr:colOff>4914900</xdr:colOff>
      <xdr:row>9</xdr:row>
      <xdr:rowOff>3600450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C1A8E926-4DC6-495F-A6F7-644217FE7790}"/>
            </a:ext>
            <a:ext uri="{147F2762-F138-4A5C-976F-8EAC2B608ADB}">
              <a16:predDERef xmlns:a16="http://schemas.microsoft.com/office/drawing/2014/main" pred="{B72A5983-5272-18A0-EB35-8B8C57599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771650" y="30175200"/>
          <a:ext cx="4572000" cy="3295650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15</xdr:row>
      <xdr:rowOff>1571625</xdr:rowOff>
    </xdr:from>
    <xdr:to>
      <xdr:col>1</xdr:col>
      <xdr:colOff>5067300</xdr:colOff>
      <xdr:row>15</xdr:row>
      <xdr:rowOff>4495800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D0FED024-3088-4119-8D63-28C7EBE6CE16}"/>
            </a:ext>
            <a:ext uri="{147F2762-F138-4A5C-976F-8EAC2B608ADB}">
              <a16:predDERef xmlns:a16="http://schemas.microsoft.com/office/drawing/2014/main" pred="{061AC455-F9B4-6E3C-4139-7FED0E47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924050" y="58302525"/>
          <a:ext cx="4572000" cy="2924175"/>
        </a:xfrm>
        <a:prstGeom prst="rect">
          <a:avLst/>
        </a:prstGeom>
      </xdr:spPr>
    </xdr:pic>
    <xdr:clientData/>
  </xdr:twoCellAnchor>
  <xdr:twoCellAnchor editAs="oneCell">
    <xdr:from>
      <xdr:col>1</xdr:col>
      <xdr:colOff>781050</xdr:colOff>
      <xdr:row>14</xdr:row>
      <xdr:rowOff>628650</xdr:rowOff>
    </xdr:from>
    <xdr:to>
      <xdr:col>1</xdr:col>
      <xdr:colOff>5353050</xdr:colOff>
      <xdr:row>14</xdr:row>
      <xdr:rowOff>3552825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BD4D5C98-12F3-4A08-9FCF-DC09C0560CD7}"/>
            </a:ext>
            <a:ext uri="{147F2762-F138-4A5C-976F-8EAC2B608ADB}">
              <a16:predDERef xmlns:a16="http://schemas.microsoft.com/office/drawing/2014/main" pred="{D0FED024-3088-4119-8D63-28C7EBE6C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09800" y="52882800"/>
          <a:ext cx="4572000" cy="29241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</xdr:row>
      <xdr:rowOff>114300</xdr:rowOff>
    </xdr:from>
    <xdr:to>
      <xdr:col>1</xdr:col>
      <xdr:colOff>5924550</xdr:colOff>
      <xdr:row>15</xdr:row>
      <xdr:rowOff>1695450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FBF4423-3EE7-CB09-6ABC-A0B2D415970E}"/>
            </a:ext>
            <a:ext uri="{147F2762-F138-4A5C-976F-8EAC2B608ADB}">
              <a16:predDERef xmlns:a16="http://schemas.microsoft.com/office/drawing/2014/main" pred="{BD4D5C98-12F3-4A08-9FCF-DC09C0560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428750" y="56845200"/>
          <a:ext cx="5924550" cy="158115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16</xdr:row>
      <xdr:rowOff>2371725</xdr:rowOff>
    </xdr:from>
    <xdr:to>
      <xdr:col>1</xdr:col>
      <xdr:colOff>5029200</xdr:colOff>
      <xdr:row>16</xdr:row>
      <xdr:rowOff>4429125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7FE094A4-F282-3A41-583A-B93B6D264895}"/>
            </a:ext>
            <a:ext uri="{147F2762-F138-4A5C-976F-8EAC2B608ADB}">
              <a16:predDERef xmlns:a16="http://schemas.microsoft.com/office/drawing/2014/main" pred="{0FBF4423-3EE7-CB09-6ABC-A0B2D4159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885950" y="63988950"/>
          <a:ext cx="4572000" cy="20574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16</xdr:row>
      <xdr:rowOff>0</xdr:rowOff>
    </xdr:from>
    <xdr:to>
      <xdr:col>1</xdr:col>
      <xdr:colOff>2562225</xdr:colOff>
      <xdr:row>16</xdr:row>
      <xdr:rowOff>2238375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212290B4-8666-53F2-7B83-550FB6057037}"/>
            </a:ext>
            <a:ext uri="{147F2762-F138-4A5C-976F-8EAC2B608ADB}">
              <a16:predDERef xmlns:a16="http://schemas.microsoft.com/office/drawing/2014/main" pred="{7FE094A4-F282-3A41-583A-B93B6D264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657350" y="61617225"/>
          <a:ext cx="2333625" cy="22383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314325</xdr:rowOff>
    </xdr:from>
    <xdr:to>
      <xdr:col>1</xdr:col>
      <xdr:colOff>6219825</xdr:colOff>
      <xdr:row>10</xdr:row>
      <xdr:rowOff>3228975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A2A0F45-E295-49D6-9F43-BFF02D39CC58}"/>
            </a:ext>
            <a:ext uri="{147F2762-F138-4A5C-976F-8EAC2B608ADB}">
              <a16:predDERef xmlns:a16="http://schemas.microsoft.com/office/drawing/2014/main" pred="{212290B4-8666-53F2-7B83-550FB6057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447800" y="34871025"/>
          <a:ext cx="6200775" cy="2914650"/>
        </a:xfrm>
        <a:prstGeom prst="rect">
          <a:avLst/>
        </a:prstGeom>
      </xdr:spPr>
    </xdr:pic>
    <xdr:clientData/>
  </xdr:twoCellAnchor>
  <xdr:twoCellAnchor editAs="oneCell">
    <xdr:from>
      <xdr:col>1</xdr:col>
      <xdr:colOff>847725</xdr:colOff>
      <xdr:row>20</xdr:row>
      <xdr:rowOff>152400</xdr:rowOff>
    </xdr:from>
    <xdr:to>
      <xdr:col>1</xdr:col>
      <xdr:colOff>4533900</xdr:colOff>
      <xdr:row>20</xdr:row>
      <xdr:rowOff>4314825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B6F4798-D7D3-BDCE-CE12-B6F656B9FB4B}"/>
            </a:ext>
            <a:ext uri="{147F2762-F138-4A5C-976F-8EAC2B608ADB}">
              <a16:predDERef xmlns:a16="http://schemas.microsoft.com/office/drawing/2014/main" pred="{14DFDF42-FE21-DBA6-B758-C082FCD96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276475" y="79752825"/>
          <a:ext cx="3686175" cy="416242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21</xdr:row>
      <xdr:rowOff>895350</xdr:rowOff>
    </xdr:from>
    <xdr:to>
      <xdr:col>2</xdr:col>
      <xdr:colOff>3676650</xdr:colOff>
      <xdr:row>21</xdr:row>
      <xdr:rowOff>4162425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CBEA5AE8-0F63-5975-E60E-BCF078274B75}"/>
            </a:ext>
            <a:ext uri="{147F2762-F138-4A5C-976F-8EAC2B608ADB}">
              <a16:predDERef xmlns:a16="http://schemas.microsoft.com/office/drawing/2014/main" pred="{AB6F4798-D7D3-BDCE-CE12-B6F656B9F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791450" y="85134450"/>
          <a:ext cx="3600450" cy="3267075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11</xdr:row>
      <xdr:rowOff>571500</xdr:rowOff>
    </xdr:from>
    <xdr:to>
      <xdr:col>1</xdr:col>
      <xdr:colOff>5219700</xdr:colOff>
      <xdr:row>11</xdr:row>
      <xdr:rowOff>4086225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4933100E-F796-D731-417D-6F837FF55B6A}"/>
            </a:ext>
            <a:ext uri="{147F2762-F138-4A5C-976F-8EAC2B608ADB}">
              <a16:predDERef xmlns:a16="http://schemas.microsoft.com/office/drawing/2014/main" pred="{CBEA5AE8-0F63-5975-E60E-BCF078274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076450" y="39014400"/>
          <a:ext cx="4572000" cy="35147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1</xdr:row>
      <xdr:rowOff>180975</xdr:rowOff>
    </xdr:from>
    <xdr:to>
      <xdr:col>1</xdr:col>
      <xdr:colOff>4648200</xdr:colOff>
      <xdr:row>1</xdr:row>
      <xdr:rowOff>3800475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48238DA-3C68-3E09-846A-C53BE9466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90725" y="371475"/>
          <a:ext cx="4086225" cy="3619500"/>
        </a:xfrm>
        <a:prstGeom prst="rect">
          <a:avLst/>
        </a:prstGeom>
      </xdr:spPr>
    </xdr:pic>
    <xdr:clientData/>
  </xdr:twoCellAnchor>
  <xdr:twoCellAnchor editAs="oneCell">
    <xdr:from>
      <xdr:col>2</xdr:col>
      <xdr:colOff>1990725</xdr:colOff>
      <xdr:row>1</xdr:row>
      <xdr:rowOff>685800</xdr:rowOff>
    </xdr:from>
    <xdr:to>
      <xdr:col>3</xdr:col>
      <xdr:colOff>838200</xdr:colOff>
      <xdr:row>1</xdr:row>
      <xdr:rowOff>3390900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0B1651-CCDC-A775-4737-56600A9ADD7C}"/>
            </a:ext>
            <a:ext uri="{147F2762-F138-4A5C-976F-8EAC2B608ADB}">
              <a16:predDERef xmlns:a16="http://schemas.microsoft.com/office/drawing/2014/main" pred="{248238DA-3C68-3E09-846A-C53BE9466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62925" y="923925"/>
          <a:ext cx="3790950" cy="2705100"/>
        </a:xfrm>
        <a:prstGeom prst="rect">
          <a:avLst/>
        </a:prstGeom>
      </xdr:spPr>
    </xdr:pic>
    <xdr:clientData/>
  </xdr:twoCellAnchor>
  <xdr:twoCellAnchor editAs="oneCell">
    <xdr:from>
      <xdr:col>1</xdr:col>
      <xdr:colOff>752475</xdr:colOff>
      <xdr:row>4</xdr:row>
      <xdr:rowOff>38100</xdr:rowOff>
    </xdr:from>
    <xdr:to>
      <xdr:col>1</xdr:col>
      <xdr:colOff>5486400</xdr:colOff>
      <xdr:row>4</xdr:row>
      <xdr:rowOff>4095750</xdr:rowOff>
    </xdr:to>
    <xdr:pic>
      <xdr:nvPicPr>
        <xdr:cNvPr id="7" name="Imagen 6" descr="Diagrama&#10;&#10;Descripción generada automáticamente">
          <a:extLst>
            <a:ext uri="{FF2B5EF4-FFF2-40B4-BE49-F238E27FC236}">
              <a16:creationId xmlns:a16="http://schemas.microsoft.com/office/drawing/2014/main" id="{63AE0C61-7355-4324-9AFF-C70834118F1C}"/>
            </a:ext>
            <a:ext uri="{147F2762-F138-4A5C-976F-8EAC2B608ADB}">
              <a16:predDERef xmlns:a16="http://schemas.microsoft.com/office/drawing/2014/main" pred="{030B1651-CCDC-A775-4737-56600A9AD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81225" y="5438775"/>
          <a:ext cx="4733925" cy="4057650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5</xdr:row>
      <xdr:rowOff>152400</xdr:rowOff>
    </xdr:from>
    <xdr:to>
      <xdr:col>1</xdr:col>
      <xdr:colOff>5772150</xdr:colOff>
      <xdr:row>7</xdr:row>
      <xdr:rowOff>1371600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95493C41-9917-0452-503F-16A46C625300}"/>
            </a:ext>
            <a:ext uri="{147F2762-F138-4A5C-976F-8EAC2B608ADB}">
              <a16:predDERef xmlns:a16="http://schemas.microsoft.com/office/drawing/2014/main" pred="{63AE0C61-7355-4324-9AFF-C70834118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38325" y="9744075"/>
          <a:ext cx="5362575" cy="3790950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8</xdr:row>
      <xdr:rowOff>304800</xdr:rowOff>
    </xdr:from>
    <xdr:to>
      <xdr:col>1</xdr:col>
      <xdr:colOff>3667125</xdr:colOff>
      <xdr:row>9</xdr:row>
      <xdr:rowOff>1228725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139F436-0082-1D36-03E6-6EBE485B3FFF}"/>
            </a:ext>
            <a:ext uri="{147F2762-F138-4A5C-976F-8EAC2B608ADB}">
              <a16:predDERef xmlns:a16="http://schemas.microsoft.com/office/drawing/2014/main" pred="{95493C41-9917-0452-503F-16A46C625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00225" y="13754100"/>
          <a:ext cx="3295650" cy="2209800"/>
        </a:xfrm>
        <a:prstGeom prst="rect">
          <a:avLst/>
        </a:prstGeom>
      </xdr:spPr>
    </xdr:pic>
    <xdr:clientData/>
  </xdr:twoCellAnchor>
  <xdr:twoCellAnchor editAs="oneCell">
    <xdr:from>
      <xdr:col>1</xdr:col>
      <xdr:colOff>1276350</xdr:colOff>
      <xdr:row>10</xdr:row>
      <xdr:rowOff>247650</xdr:rowOff>
    </xdr:from>
    <xdr:to>
      <xdr:col>1</xdr:col>
      <xdr:colOff>3390900</xdr:colOff>
      <xdr:row>10</xdr:row>
      <xdr:rowOff>2933700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117F6EE-F824-9A30-D353-E3EEB9D71A7E}"/>
            </a:ext>
            <a:ext uri="{147F2762-F138-4A5C-976F-8EAC2B608ADB}">
              <a16:predDERef xmlns:a16="http://schemas.microsoft.com/office/drawing/2014/main" pred="{5139F436-0082-1D36-03E6-6EBE485B3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05100" y="16268700"/>
          <a:ext cx="2114550" cy="2686050"/>
        </a:xfrm>
        <a:prstGeom prst="rect">
          <a:avLst/>
        </a:prstGeom>
      </xdr:spPr>
    </xdr:pic>
    <xdr:clientData/>
  </xdr:twoCellAnchor>
  <xdr:twoCellAnchor editAs="oneCell">
    <xdr:from>
      <xdr:col>1</xdr:col>
      <xdr:colOff>3971925</xdr:colOff>
      <xdr:row>7</xdr:row>
      <xdr:rowOff>1057275</xdr:rowOff>
    </xdr:from>
    <xdr:to>
      <xdr:col>1</xdr:col>
      <xdr:colOff>5829300</xdr:colOff>
      <xdr:row>9</xdr:row>
      <xdr:rowOff>571500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8D4E59D7-1093-3A53-D44F-2F58F1639DA6}"/>
            </a:ext>
            <a:ext uri="{147F2762-F138-4A5C-976F-8EAC2B608ADB}">
              <a16:predDERef xmlns:a16="http://schemas.microsoft.com/office/drawing/2014/main" pred="{9117F6EE-F824-9A30-D353-E3EEB9D71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00675" y="13220700"/>
          <a:ext cx="1857375" cy="26574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1876425</xdr:colOff>
      <xdr:row>1</xdr:row>
      <xdr:rowOff>9525</xdr:rowOff>
    </xdr:from>
    <xdr:to>
      <xdr:col>2</xdr:col>
      <xdr:colOff>2695575</xdr:colOff>
      <xdr:row>1</xdr:row>
      <xdr:rowOff>4638675</xdr:rowOff>
    </xdr:to>
    <xdr:pic>
      <xdr:nvPicPr>
        <xdr:cNvPr id="2" name="Imagen 1" descr="Imagen que contiene lego, juguete, tabla&#10;&#10;Descripción generada automáticamente">
          <a:extLst>
            <a:ext uri="{FF2B5EF4-FFF2-40B4-BE49-F238E27FC236}">
              <a16:creationId xmlns:a16="http://schemas.microsoft.com/office/drawing/2014/main" id="{8E325E8F-B71B-A504-9D2C-D4650A33D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5175" y="200025"/>
          <a:ext cx="8277225" cy="462915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3</xdr:row>
      <xdr:rowOff>28575</xdr:rowOff>
    </xdr:from>
    <xdr:to>
      <xdr:col>1</xdr:col>
      <xdr:colOff>6619875</xdr:colOff>
      <xdr:row>3</xdr:row>
      <xdr:rowOff>3238500</xdr:rowOff>
    </xdr:to>
    <xdr:pic>
      <xdr:nvPicPr>
        <xdr:cNvPr id="3" name="Imagen 2" descr="Diagrama&#10;&#10;Descripción generada automáticamente">
          <a:extLst>
            <a:ext uri="{FF2B5EF4-FFF2-40B4-BE49-F238E27FC236}">
              <a16:creationId xmlns:a16="http://schemas.microsoft.com/office/drawing/2014/main" id="{39BB6979-C35E-4933-AF5B-4B5C8241A654}"/>
            </a:ext>
            <a:ext uri="{147F2762-F138-4A5C-976F-8EAC2B608ADB}">
              <a16:predDERef xmlns:a16="http://schemas.microsoft.com/office/drawing/2014/main" pred="{8E325E8F-B71B-A504-9D2C-D4650A33D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85950" y="5572125"/>
          <a:ext cx="6162675" cy="3209925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4</xdr:row>
      <xdr:rowOff>123825</xdr:rowOff>
    </xdr:from>
    <xdr:to>
      <xdr:col>1</xdr:col>
      <xdr:colOff>5895975</xdr:colOff>
      <xdr:row>4</xdr:row>
      <xdr:rowOff>3800475</xdr:rowOff>
    </xdr:to>
    <xdr:pic>
      <xdr:nvPicPr>
        <xdr:cNvPr id="4" name="Imagen 5">
          <a:extLst>
            <a:ext uri="{FF2B5EF4-FFF2-40B4-BE49-F238E27FC236}">
              <a16:creationId xmlns:a16="http://schemas.microsoft.com/office/drawing/2014/main" id="{B0971BB5-E4FB-44C2-9027-457007E9C335}"/>
            </a:ext>
            <a:ext uri="{147F2762-F138-4A5C-976F-8EAC2B608ADB}">
              <a16:predDERef xmlns:a16="http://schemas.microsoft.com/office/drawing/2014/main" pred="{39BB6979-C35E-4933-AF5B-4B5C8241A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33550" y="9067800"/>
          <a:ext cx="5591175" cy="3676650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5</xdr:row>
      <xdr:rowOff>123825</xdr:rowOff>
    </xdr:from>
    <xdr:to>
      <xdr:col>1</xdr:col>
      <xdr:colOff>5895975</xdr:colOff>
      <xdr:row>5</xdr:row>
      <xdr:rowOff>3800475</xdr:rowOff>
    </xdr:to>
    <xdr:pic>
      <xdr:nvPicPr>
        <xdr:cNvPr id="5" name="Imagen 5">
          <a:extLst>
            <a:ext uri="{FF2B5EF4-FFF2-40B4-BE49-F238E27FC236}">
              <a16:creationId xmlns:a16="http://schemas.microsoft.com/office/drawing/2014/main" id="{DD5BAA25-FDF4-48BB-A6AA-6C900979A5F4}"/>
            </a:ext>
            <a:ext uri="{147F2762-F138-4A5C-976F-8EAC2B608ADB}">
              <a16:predDERef xmlns:a16="http://schemas.microsoft.com/office/drawing/2014/main" pred="{B0971BB5-E4FB-44C2-9027-457007E9C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33550" y="9067800"/>
          <a:ext cx="5591175" cy="367665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6</xdr:row>
      <xdr:rowOff>161925</xdr:rowOff>
    </xdr:from>
    <xdr:to>
      <xdr:col>1</xdr:col>
      <xdr:colOff>7134225</xdr:colOff>
      <xdr:row>6</xdr:row>
      <xdr:rowOff>2667000</xdr:rowOff>
    </xdr:to>
    <xdr:pic>
      <xdr:nvPicPr>
        <xdr:cNvPr id="6" name="Imagen 24">
          <a:extLst>
            <a:ext uri="{FF2B5EF4-FFF2-40B4-BE49-F238E27FC236}">
              <a16:creationId xmlns:a16="http://schemas.microsoft.com/office/drawing/2014/main" id="{D8DDDD7C-0CD7-4E9D-A1CA-5C70C9A95A38}"/>
            </a:ext>
            <a:ext uri="{147F2762-F138-4A5C-976F-8EAC2B608ADB}">
              <a16:predDERef xmlns:a16="http://schemas.microsoft.com/office/drawing/2014/main" pred="{DD5BAA25-FDF4-48BB-A6AA-6C900979A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6275" y="21593175"/>
          <a:ext cx="7067550" cy="25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2628900</xdr:colOff>
      <xdr:row>7</xdr:row>
      <xdr:rowOff>200025</xdr:rowOff>
    </xdr:from>
    <xdr:to>
      <xdr:col>1</xdr:col>
      <xdr:colOff>7200900</xdr:colOff>
      <xdr:row>7</xdr:row>
      <xdr:rowOff>3562350</xdr:rowOff>
    </xdr:to>
    <xdr:pic>
      <xdr:nvPicPr>
        <xdr:cNvPr id="7" name="Imagen 28">
          <a:extLst>
            <a:ext uri="{FF2B5EF4-FFF2-40B4-BE49-F238E27FC236}">
              <a16:creationId xmlns:a16="http://schemas.microsoft.com/office/drawing/2014/main" id="{AB7D4924-66BF-4FD7-8D76-E26D58A2DB30}"/>
            </a:ext>
            <a:ext uri="{147F2762-F138-4A5C-976F-8EAC2B608ADB}">
              <a16:predDERef xmlns:a16="http://schemas.microsoft.com/office/drawing/2014/main" pred="{D8DDDD7C-0CD7-4E9D-A1CA-5C70C9A95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38500" y="17640300"/>
          <a:ext cx="4572000" cy="33623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2809875</xdr:colOff>
      <xdr:row>7</xdr:row>
      <xdr:rowOff>3219450</xdr:rowOff>
    </xdr:to>
    <xdr:pic>
      <xdr:nvPicPr>
        <xdr:cNvPr id="8" name="Imagen 29">
          <a:extLst>
            <a:ext uri="{FF2B5EF4-FFF2-40B4-BE49-F238E27FC236}">
              <a16:creationId xmlns:a16="http://schemas.microsoft.com/office/drawing/2014/main" id="{A912EE6A-CA57-489C-B18B-DB1F18E2F2F2}"/>
            </a:ext>
            <a:ext uri="{147F2762-F138-4A5C-976F-8EAC2B608ADB}">
              <a16:predDERef xmlns:a16="http://schemas.microsoft.com/office/drawing/2014/main" pred="{AB7D4924-66BF-4FD7-8D76-E26D58A2D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" y="17440275"/>
          <a:ext cx="2809875" cy="3219450"/>
        </a:xfrm>
        <a:prstGeom prst="rect">
          <a:avLst/>
        </a:prstGeom>
      </xdr:spPr>
    </xdr:pic>
    <xdr:clientData/>
  </xdr:twoCellAnchor>
  <xdr:twoCellAnchor editAs="oneCell">
    <xdr:from>
      <xdr:col>1</xdr:col>
      <xdr:colOff>2628900</xdr:colOff>
      <xdr:row>8</xdr:row>
      <xdr:rowOff>0</xdr:rowOff>
    </xdr:from>
    <xdr:to>
      <xdr:col>1</xdr:col>
      <xdr:colOff>7200900</xdr:colOff>
      <xdr:row>8</xdr:row>
      <xdr:rowOff>3362325</xdr:rowOff>
    </xdr:to>
    <xdr:pic>
      <xdr:nvPicPr>
        <xdr:cNvPr id="9" name="Imagen 28">
          <a:extLst>
            <a:ext uri="{FF2B5EF4-FFF2-40B4-BE49-F238E27FC236}">
              <a16:creationId xmlns:a16="http://schemas.microsoft.com/office/drawing/2014/main" id="{E6DD0138-84F7-4E0F-A7C3-E2EF101B9FFC}"/>
            </a:ext>
            <a:ext uri="{147F2762-F138-4A5C-976F-8EAC2B608ADB}">
              <a16:predDERef xmlns:a16="http://schemas.microsoft.com/office/drawing/2014/main" pred="{A912EE6A-CA57-489C-B18B-DB1F18E2F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57650" y="20116800"/>
          <a:ext cx="4572000" cy="33623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2809875</xdr:colOff>
      <xdr:row>8</xdr:row>
      <xdr:rowOff>3219450</xdr:rowOff>
    </xdr:to>
    <xdr:pic>
      <xdr:nvPicPr>
        <xdr:cNvPr id="10" name="Imagen 29">
          <a:extLst>
            <a:ext uri="{FF2B5EF4-FFF2-40B4-BE49-F238E27FC236}">
              <a16:creationId xmlns:a16="http://schemas.microsoft.com/office/drawing/2014/main" id="{555E6544-1F2D-4DBF-8457-E5201DA81E7F}"/>
            </a:ext>
            <a:ext uri="{147F2762-F138-4A5C-976F-8EAC2B608ADB}">
              <a16:predDERef xmlns:a16="http://schemas.microsoft.com/office/drawing/2014/main" pred="{E6DD0138-84F7-4E0F-A7C3-E2EF101B9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28750" y="19916775"/>
          <a:ext cx="2809875" cy="3219450"/>
        </a:xfrm>
        <a:prstGeom prst="rect">
          <a:avLst/>
        </a:prstGeom>
      </xdr:spPr>
    </xdr:pic>
    <xdr:clientData/>
  </xdr:twoCellAnchor>
  <xdr:twoCellAnchor editAs="oneCell">
    <xdr:from>
      <xdr:col>2</xdr:col>
      <xdr:colOff>2638425</xdr:colOff>
      <xdr:row>8</xdr:row>
      <xdr:rowOff>1133475</xdr:rowOff>
    </xdr:from>
    <xdr:to>
      <xdr:col>2</xdr:col>
      <xdr:colOff>4267200</xdr:colOff>
      <xdr:row>8</xdr:row>
      <xdr:rowOff>1828800</xdr:rowOff>
    </xdr:to>
    <xdr:pic>
      <xdr:nvPicPr>
        <xdr:cNvPr id="11" name="Imagen 19">
          <a:extLst>
            <a:ext uri="{FF2B5EF4-FFF2-40B4-BE49-F238E27FC236}">
              <a16:creationId xmlns:a16="http://schemas.microsoft.com/office/drawing/2014/main" id="{9BA23385-21C4-4B2E-A9EC-BD64645EB8F7}"/>
            </a:ext>
            <a:ext uri="{147F2762-F138-4A5C-976F-8EAC2B608ADB}">
              <a16:predDERef xmlns:a16="http://schemas.microsoft.com/office/drawing/2014/main" pred="{555E6544-1F2D-4DBF-8457-E5201DA81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715625" y="28546425"/>
          <a:ext cx="1628775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2190750</xdr:colOff>
      <xdr:row>8</xdr:row>
      <xdr:rowOff>2867025</xdr:rowOff>
    </xdr:from>
    <xdr:to>
      <xdr:col>2</xdr:col>
      <xdr:colOff>4695825</xdr:colOff>
      <xdr:row>8</xdr:row>
      <xdr:rowOff>3733800</xdr:rowOff>
    </xdr:to>
    <xdr:pic>
      <xdr:nvPicPr>
        <xdr:cNvPr id="12" name="Imagen 20">
          <a:extLst>
            <a:ext uri="{FF2B5EF4-FFF2-40B4-BE49-F238E27FC236}">
              <a16:creationId xmlns:a16="http://schemas.microsoft.com/office/drawing/2014/main" id="{4C912C2E-D3A8-4B21-A54A-BB4BEFB0FF4D}"/>
            </a:ext>
            <a:ext uri="{147F2762-F138-4A5C-976F-8EAC2B608ADB}">
              <a16:predDERef xmlns:a16="http://schemas.microsoft.com/office/drawing/2014/main" pred="{9BA23385-21C4-4B2E-A9EC-BD64645EB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077575" y="30765750"/>
          <a:ext cx="2505075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628650</xdr:colOff>
      <xdr:row>8</xdr:row>
      <xdr:rowOff>123825</xdr:rowOff>
    </xdr:from>
    <xdr:to>
      <xdr:col>1</xdr:col>
      <xdr:colOff>6667500</xdr:colOff>
      <xdr:row>8</xdr:row>
      <xdr:rowOff>3705225</xdr:rowOff>
    </xdr:to>
    <xdr:pic>
      <xdr:nvPicPr>
        <xdr:cNvPr id="13" name="Imagen 26">
          <a:extLst>
            <a:ext uri="{FF2B5EF4-FFF2-40B4-BE49-F238E27FC236}">
              <a16:creationId xmlns:a16="http://schemas.microsoft.com/office/drawing/2014/main" id="{ADAE8EE9-5264-44C0-8379-B04CA9E28A7B}"/>
            </a:ext>
            <a:ext uri="{147F2762-F138-4A5C-976F-8EAC2B608ADB}">
              <a16:predDERef xmlns:a16="http://schemas.microsoft.com/office/drawing/2014/main" pred="{4C912C2E-D3A8-4B21-A54A-BB4BEFB0F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38250" y="27536775"/>
          <a:ext cx="6038850" cy="3581400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8</xdr:row>
      <xdr:rowOff>1419225</xdr:rowOff>
    </xdr:from>
    <xdr:to>
      <xdr:col>2</xdr:col>
      <xdr:colOff>2171700</xdr:colOff>
      <xdr:row>8</xdr:row>
      <xdr:rowOff>3867150</xdr:rowOff>
    </xdr:to>
    <xdr:pic>
      <xdr:nvPicPr>
        <xdr:cNvPr id="14" name="Imagen 30">
          <a:extLst>
            <a:ext uri="{FF2B5EF4-FFF2-40B4-BE49-F238E27FC236}">
              <a16:creationId xmlns:a16="http://schemas.microsoft.com/office/drawing/2014/main" id="{08D027AF-71FE-46AF-841B-7F644FE22BFE}"/>
            </a:ext>
            <a:ext uri="{147F2762-F138-4A5C-976F-8EAC2B608ADB}">
              <a16:predDERef xmlns:a16="http://schemas.microsoft.com/office/drawing/2014/main" pred="{ADAE8EE9-5264-44C0-8379-B04CA9E28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020175" y="29317950"/>
          <a:ext cx="2038350" cy="2447925"/>
        </a:xfrm>
        <a:prstGeom prst="rect">
          <a:avLst/>
        </a:prstGeom>
      </xdr:spPr>
    </xdr:pic>
    <xdr:clientData/>
  </xdr:twoCellAnchor>
  <xdr:twoCellAnchor editAs="oneCell">
    <xdr:from>
      <xdr:col>2</xdr:col>
      <xdr:colOff>2638425</xdr:colOff>
      <xdr:row>9</xdr:row>
      <xdr:rowOff>1133475</xdr:rowOff>
    </xdr:from>
    <xdr:to>
      <xdr:col>2</xdr:col>
      <xdr:colOff>4267200</xdr:colOff>
      <xdr:row>9</xdr:row>
      <xdr:rowOff>1828800</xdr:rowOff>
    </xdr:to>
    <xdr:pic>
      <xdr:nvPicPr>
        <xdr:cNvPr id="15" name="Imagen 19">
          <a:extLst>
            <a:ext uri="{FF2B5EF4-FFF2-40B4-BE49-F238E27FC236}">
              <a16:creationId xmlns:a16="http://schemas.microsoft.com/office/drawing/2014/main" id="{CB6442B2-1D89-438F-B47A-36E6B75C29D3}"/>
            </a:ext>
            <a:ext uri="{147F2762-F138-4A5C-976F-8EAC2B608ADB}">
              <a16:predDERef xmlns:a16="http://schemas.microsoft.com/office/drawing/2014/main" pred="{08D027AF-71FE-46AF-841B-7F644FE22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715625" y="28546425"/>
          <a:ext cx="1628775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2171700</xdr:colOff>
      <xdr:row>9</xdr:row>
      <xdr:rowOff>2867025</xdr:rowOff>
    </xdr:from>
    <xdr:to>
      <xdr:col>2</xdr:col>
      <xdr:colOff>4676775</xdr:colOff>
      <xdr:row>9</xdr:row>
      <xdr:rowOff>3733800</xdr:rowOff>
    </xdr:to>
    <xdr:pic>
      <xdr:nvPicPr>
        <xdr:cNvPr id="16" name="Imagen 20">
          <a:extLst>
            <a:ext uri="{FF2B5EF4-FFF2-40B4-BE49-F238E27FC236}">
              <a16:creationId xmlns:a16="http://schemas.microsoft.com/office/drawing/2014/main" id="{AFA3FA8B-00F4-426E-9F71-9E778889D054}"/>
            </a:ext>
            <a:ext uri="{147F2762-F138-4A5C-976F-8EAC2B608ADB}">
              <a16:predDERef xmlns:a16="http://schemas.microsoft.com/office/drawing/2014/main" pred="{CB6442B2-1D89-438F-B47A-36E6B75C2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058525" y="34756725"/>
          <a:ext cx="2505075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628650</xdr:colOff>
      <xdr:row>9</xdr:row>
      <xdr:rowOff>123825</xdr:rowOff>
    </xdr:from>
    <xdr:to>
      <xdr:col>1</xdr:col>
      <xdr:colOff>6667500</xdr:colOff>
      <xdr:row>9</xdr:row>
      <xdr:rowOff>3705225</xdr:rowOff>
    </xdr:to>
    <xdr:pic>
      <xdr:nvPicPr>
        <xdr:cNvPr id="17" name="Imagen 26">
          <a:extLst>
            <a:ext uri="{FF2B5EF4-FFF2-40B4-BE49-F238E27FC236}">
              <a16:creationId xmlns:a16="http://schemas.microsoft.com/office/drawing/2014/main" id="{C26D453E-EBFE-423E-B946-DFEA04141452}"/>
            </a:ext>
            <a:ext uri="{147F2762-F138-4A5C-976F-8EAC2B608ADB}">
              <a16:predDERef xmlns:a16="http://schemas.microsoft.com/office/drawing/2014/main" pred="{AFA3FA8B-00F4-426E-9F71-9E778889D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38250" y="27536775"/>
          <a:ext cx="6038850" cy="3581400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9</xdr:row>
      <xdr:rowOff>1419225</xdr:rowOff>
    </xdr:from>
    <xdr:to>
      <xdr:col>2</xdr:col>
      <xdr:colOff>2200275</xdr:colOff>
      <xdr:row>9</xdr:row>
      <xdr:rowOff>3867150</xdr:rowOff>
    </xdr:to>
    <xdr:pic>
      <xdr:nvPicPr>
        <xdr:cNvPr id="18" name="Imagen 30">
          <a:extLst>
            <a:ext uri="{FF2B5EF4-FFF2-40B4-BE49-F238E27FC236}">
              <a16:creationId xmlns:a16="http://schemas.microsoft.com/office/drawing/2014/main" id="{3BFD5037-78B3-4537-A4D9-D974076B57AF}"/>
            </a:ext>
            <a:ext uri="{147F2762-F138-4A5C-976F-8EAC2B608ADB}">
              <a16:predDERef xmlns:a16="http://schemas.microsoft.com/office/drawing/2014/main" pred="{C26D453E-EBFE-423E-B946-DFEA04141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239125" y="28832175"/>
          <a:ext cx="2038350" cy="2447925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10</xdr:row>
      <xdr:rowOff>19050</xdr:rowOff>
    </xdr:from>
    <xdr:to>
      <xdr:col>1</xdr:col>
      <xdr:colOff>6638925</xdr:colOff>
      <xdr:row>10</xdr:row>
      <xdr:rowOff>2933700</xdr:rowOff>
    </xdr:to>
    <xdr:pic>
      <xdr:nvPicPr>
        <xdr:cNvPr id="19" name="Imagen 34">
          <a:extLst>
            <a:ext uri="{FF2B5EF4-FFF2-40B4-BE49-F238E27FC236}">
              <a16:creationId xmlns:a16="http://schemas.microsoft.com/office/drawing/2014/main" id="{4225D883-A3BA-47CA-876A-E99398D6C3BA}"/>
            </a:ext>
            <a:ext uri="{147F2762-F138-4A5C-976F-8EAC2B608ADB}">
              <a16:predDERef xmlns:a16="http://schemas.microsoft.com/office/drawing/2014/main" pred="{3BFD5037-78B3-4537-A4D9-D974076B57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47750" y="24441150"/>
          <a:ext cx="6200775" cy="2914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2867025</xdr:colOff>
      <xdr:row>11</xdr:row>
      <xdr:rowOff>114300</xdr:rowOff>
    </xdr:from>
    <xdr:to>
      <xdr:col>1</xdr:col>
      <xdr:colOff>7248525</xdr:colOff>
      <xdr:row>11</xdr:row>
      <xdr:rowOff>2914650</xdr:rowOff>
    </xdr:to>
    <xdr:pic>
      <xdr:nvPicPr>
        <xdr:cNvPr id="20" name="Imagen 31">
          <a:extLst>
            <a:ext uri="{FF2B5EF4-FFF2-40B4-BE49-F238E27FC236}">
              <a16:creationId xmlns:a16="http://schemas.microsoft.com/office/drawing/2014/main" id="{0E004BD8-73A9-437C-8379-5401CF3DDBB9}"/>
            </a:ext>
            <a:ext uri="{147F2762-F138-4A5C-976F-8EAC2B608ADB}">
              <a16:predDERef xmlns:a16="http://schemas.microsoft.com/office/drawing/2014/main" pred="{4225D883-A3BA-47CA-876A-E99398D6C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95775" y="38985825"/>
          <a:ext cx="4381500" cy="280035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11</xdr:row>
      <xdr:rowOff>123825</xdr:rowOff>
    </xdr:from>
    <xdr:to>
      <xdr:col>1</xdr:col>
      <xdr:colOff>3038475</xdr:colOff>
      <xdr:row>11</xdr:row>
      <xdr:rowOff>3114675</xdr:rowOff>
    </xdr:to>
    <xdr:pic>
      <xdr:nvPicPr>
        <xdr:cNvPr id="21" name="Imagen 41">
          <a:extLst>
            <a:ext uri="{FF2B5EF4-FFF2-40B4-BE49-F238E27FC236}">
              <a16:creationId xmlns:a16="http://schemas.microsoft.com/office/drawing/2014/main" id="{3932CB08-176E-4BA3-9FF8-C86364137779}"/>
            </a:ext>
            <a:ext uri="{147F2762-F138-4A5C-976F-8EAC2B608ADB}">
              <a16:predDERef xmlns:a16="http://schemas.microsoft.com/office/drawing/2014/main" pred="{0E004BD8-73A9-437C-8379-5401CF3DD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85800" y="31527750"/>
          <a:ext cx="2962275" cy="29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2867025</xdr:colOff>
      <xdr:row>12</xdr:row>
      <xdr:rowOff>114300</xdr:rowOff>
    </xdr:from>
    <xdr:to>
      <xdr:col>1</xdr:col>
      <xdr:colOff>7248525</xdr:colOff>
      <xdr:row>12</xdr:row>
      <xdr:rowOff>2914650</xdr:rowOff>
    </xdr:to>
    <xdr:pic>
      <xdr:nvPicPr>
        <xdr:cNvPr id="22" name="Imagen 31">
          <a:extLst>
            <a:ext uri="{FF2B5EF4-FFF2-40B4-BE49-F238E27FC236}">
              <a16:creationId xmlns:a16="http://schemas.microsoft.com/office/drawing/2014/main" id="{D1F4B4C3-C895-451D-80B3-EBA0F3D53156}"/>
            </a:ext>
            <a:ext uri="{147F2762-F138-4A5C-976F-8EAC2B608ADB}">
              <a16:predDERef xmlns:a16="http://schemas.microsoft.com/office/drawing/2014/main" pred="{3932CB08-176E-4BA3-9FF8-C86364137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95775" y="38985825"/>
          <a:ext cx="4381500" cy="280035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12</xdr:row>
      <xdr:rowOff>123825</xdr:rowOff>
    </xdr:from>
    <xdr:to>
      <xdr:col>1</xdr:col>
      <xdr:colOff>3038475</xdr:colOff>
      <xdr:row>12</xdr:row>
      <xdr:rowOff>3114675</xdr:rowOff>
    </xdr:to>
    <xdr:pic>
      <xdr:nvPicPr>
        <xdr:cNvPr id="23" name="Imagen 41">
          <a:extLst>
            <a:ext uri="{FF2B5EF4-FFF2-40B4-BE49-F238E27FC236}">
              <a16:creationId xmlns:a16="http://schemas.microsoft.com/office/drawing/2014/main" id="{18799A97-4370-4CD3-9991-E83132318757}"/>
            </a:ext>
            <a:ext uri="{147F2762-F138-4A5C-976F-8EAC2B608ADB}">
              <a16:predDERef xmlns:a16="http://schemas.microsoft.com/office/drawing/2014/main" pred="{D1F4B4C3-C895-451D-80B3-EBA0F3D53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504950" y="38995350"/>
          <a:ext cx="2962275" cy="29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2295525</xdr:colOff>
      <xdr:row>13</xdr:row>
      <xdr:rowOff>133350</xdr:rowOff>
    </xdr:from>
    <xdr:to>
      <xdr:col>1</xdr:col>
      <xdr:colOff>4705350</xdr:colOff>
      <xdr:row>13</xdr:row>
      <xdr:rowOff>4400550</xdr:rowOff>
    </xdr:to>
    <xdr:pic>
      <xdr:nvPicPr>
        <xdr:cNvPr id="24" name="Imagen 37">
          <a:extLst>
            <a:ext uri="{FF2B5EF4-FFF2-40B4-BE49-F238E27FC236}">
              <a16:creationId xmlns:a16="http://schemas.microsoft.com/office/drawing/2014/main" id="{183FCCA4-1CC6-400E-A3E6-A61AE4F086F3}"/>
            </a:ext>
            <a:ext uri="{147F2762-F138-4A5C-976F-8EAC2B608ADB}">
              <a16:predDERef xmlns:a16="http://schemas.microsoft.com/office/drawing/2014/main" pred="{18799A97-4370-4CD3-9991-E83132318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724275" y="45729525"/>
          <a:ext cx="2409825" cy="4267200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14</xdr:row>
      <xdr:rowOff>76200</xdr:rowOff>
    </xdr:from>
    <xdr:to>
      <xdr:col>1</xdr:col>
      <xdr:colOff>6143625</xdr:colOff>
      <xdr:row>14</xdr:row>
      <xdr:rowOff>4524375</xdr:rowOff>
    </xdr:to>
    <xdr:pic>
      <xdr:nvPicPr>
        <xdr:cNvPr id="25" name="Imagen 38">
          <a:extLst>
            <a:ext uri="{FF2B5EF4-FFF2-40B4-BE49-F238E27FC236}">
              <a16:creationId xmlns:a16="http://schemas.microsoft.com/office/drawing/2014/main" id="{7ECD4D75-899D-4171-8693-53934D1161F3}"/>
            </a:ext>
            <a:ext uri="{147F2762-F138-4A5C-976F-8EAC2B608ADB}">
              <a16:predDERef xmlns:a16="http://schemas.microsoft.com/office/drawing/2014/main" pred="{183FCCA4-1CC6-400E-A3E6-A61AE4F08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57275" y="34842450"/>
          <a:ext cx="5695950" cy="44481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38100</xdr:rowOff>
    </xdr:from>
    <xdr:to>
      <xdr:col>1</xdr:col>
      <xdr:colOff>4305300</xdr:colOff>
      <xdr:row>16</xdr:row>
      <xdr:rowOff>4610100</xdr:rowOff>
    </xdr:to>
    <xdr:pic>
      <xdr:nvPicPr>
        <xdr:cNvPr id="26" name="Imagen 4">
          <a:extLst>
            <a:ext uri="{FF2B5EF4-FFF2-40B4-BE49-F238E27FC236}">
              <a16:creationId xmlns:a16="http://schemas.microsoft.com/office/drawing/2014/main" id="{2DFE9185-5786-4906-9A53-CAF6C406F07E}"/>
            </a:ext>
            <a:ext uri="{147F2762-F138-4A5C-976F-8EAC2B608ADB}">
              <a16:predDERef xmlns:a16="http://schemas.microsoft.com/office/drawing/2014/main" pred="{7ECD4D75-899D-4171-8693-53934D11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9600" y="48129825"/>
          <a:ext cx="4305300" cy="457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4762500</xdr:colOff>
      <xdr:row>16</xdr:row>
      <xdr:rowOff>647700</xdr:rowOff>
    </xdr:from>
    <xdr:to>
      <xdr:col>1</xdr:col>
      <xdr:colOff>7248525</xdr:colOff>
      <xdr:row>16</xdr:row>
      <xdr:rowOff>3152775</xdr:rowOff>
    </xdr:to>
    <xdr:pic>
      <xdr:nvPicPr>
        <xdr:cNvPr id="27" name="Imagen 7">
          <a:extLst>
            <a:ext uri="{FF2B5EF4-FFF2-40B4-BE49-F238E27FC236}">
              <a16:creationId xmlns:a16="http://schemas.microsoft.com/office/drawing/2014/main" id="{7CA95B9A-6394-4929-BE47-2297A39F037A}"/>
            </a:ext>
            <a:ext uri="{147F2762-F138-4A5C-976F-8EAC2B608ADB}">
              <a16:predDERef xmlns:a16="http://schemas.microsoft.com/office/drawing/2014/main" pred="{2DFE9185-5786-4906-9A53-CAF6C406F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372100" y="48739425"/>
          <a:ext cx="2486025" cy="25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15</xdr:row>
      <xdr:rowOff>171450</xdr:rowOff>
    </xdr:from>
    <xdr:to>
      <xdr:col>1</xdr:col>
      <xdr:colOff>5743575</xdr:colOff>
      <xdr:row>15</xdr:row>
      <xdr:rowOff>3781425</xdr:rowOff>
    </xdr:to>
    <xdr:pic>
      <xdr:nvPicPr>
        <xdr:cNvPr id="30" name="Imagen 42">
          <a:extLst>
            <a:ext uri="{FF2B5EF4-FFF2-40B4-BE49-F238E27FC236}">
              <a16:creationId xmlns:a16="http://schemas.microsoft.com/office/drawing/2014/main" id="{DCFB16A0-EEF8-4F9B-BE0D-0E69FF1187A8}"/>
            </a:ext>
            <a:ext uri="{147F2762-F138-4A5C-976F-8EAC2B608ADB}">
              <a16:predDERef xmlns:a16="http://schemas.microsoft.com/office/drawing/2014/main" pred="{7CA95B9A-6394-4929-BE47-2297A39F0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62025" y="44272200"/>
          <a:ext cx="5391150" cy="36099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3000375</xdr:colOff>
      <xdr:row>1</xdr:row>
      <xdr:rowOff>152400</xdr:rowOff>
    </xdr:from>
    <xdr:to>
      <xdr:col>2</xdr:col>
      <xdr:colOff>1143000</xdr:colOff>
      <xdr:row>1</xdr:row>
      <xdr:rowOff>3181350</xdr:rowOff>
    </xdr:to>
    <xdr:pic>
      <xdr:nvPicPr>
        <xdr:cNvPr id="2" name="Imagen 1" descr="Imagen que contiene lego, caja&#10;&#10;Descripción generada automáticamente">
          <a:extLst>
            <a:ext uri="{FF2B5EF4-FFF2-40B4-BE49-F238E27FC236}">
              <a16:creationId xmlns:a16="http://schemas.microsoft.com/office/drawing/2014/main" id="{EA90944D-ADEE-9200-2173-063951108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29125" y="342900"/>
          <a:ext cx="6286500" cy="3028950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3</xdr:row>
      <xdr:rowOff>123825</xdr:rowOff>
    </xdr:from>
    <xdr:to>
      <xdr:col>1</xdr:col>
      <xdr:colOff>6153150</xdr:colOff>
      <xdr:row>3</xdr:row>
      <xdr:rowOff>3248025</xdr:rowOff>
    </xdr:to>
    <xdr:pic>
      <xdr:nvPicPr>
        <xdr:cNvPr id="3" name="Imagen 6" descr="Diagrama&#10;&#10;Descripción generada automáticamente">
          <a:extLst>
            <a:ext uri="{FF2B5EF4-FFF2-40B4-BE49-F238E27FC236}">
              <a16:creationId xmlns:a16="http://schemas.microsoft.com/office/drawing/2014/main" id="{1679141E-98B2-42E2-BB7D-6A3245DA7545}"/>
            </a:ext>
            <a:ext uri="{147F2762-F138-4A5C-976F-8EAC2B608ADB}">
              <a16:predDERef xmlns:a16="http://schemas.microsoft.com/office/drawing/2014/main" pred="{EA90944D-ADEE-9200-2173-063951108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0675" y="4152900"/>
          <a:ext cx="5991225" cy="3124200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4</xdr:row>
      <xdr:rowOff>295275</xdr:rowOff>
    </xdr:from>
    <xdr:to>
      <xdr:col>1</xdr:col>
      <xdr:colOff>6134100</xdr:colOff>
      <xdr:row>4</xdr:row>
      <xdr:rowOff>3381375</xdr:rowOff>
    </xdr:to>
    <xdr:pic>
      <xdr:nvPicPr>
        <xdr:cNvPr id="5" name="Imagen 11">
          <a:extLst>
            <a:ext uri="{FF2B5EF4-FFF2-40B4-BE49-F238E27FC236}">
              <a16:creationId xmlns:a16="http://schemas.microsoft.com/office/drawing/2014/main" id="{22FEC516-B5B9-4510-998A-4ED9A23F5226}"/>
            </a:ext>
            <a:ext uri="{147F2762-F138-4A5C-976F-8EAC2B608ADB}">
              <a16:predDERef xmlns:a16="http://schemas.microsoft.com/office/drawing/2014/main" pred="{1679141E-98B2-42E2-BB7D-6A3245DA7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52575" y="7924800"/>
          <a:ext cx="6010275" cy="308610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8</xdr:row>
      <xdr:rowOff>161925</xdr:rowOff>
    </xdr:from>
    <xdr:to>
      <xdr:col>1</xdr:col>
      <xdr:colOff>7134225</xdr:colOff>
      <xdr:row>8</xdr:row>
      <xdr:rowOff>2667000</xdr:rowOff>
    </xdr:to>
    <xdr:pic>
      <xdr:nvPicPr>
        <xdr:cNvPr id="9" name="Imagen 24">
          <a:extLst>
            <a:ext uri="{FF2B5EF4-FFF2-40B4-BE49-F238E27FC236}">
              <a16:creationId xmlns:a16="http://schemas.microsoft.com/office/drawing/2014/main" id="{5DE6584D-7619-4826-AF20-864058AA069F}"/>
            </a:ext>
            <a:ext uri="{147F2762-F138-4A5C-976F-8EAC2B608ADB}">
              <a16:predDERef xmlns:a16="http://schemas.microsoft.com/office/drawing/2014/main" pred="{40EB8A9C-1967-40B8-97AD-85D41E023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6275" y="21593175"/>
          <a:ext cx="7067550" cy="25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9</xdr:row>
      <xdr:rowOff>123825</xdr:rowOff>
    </xdr:from>
    <xdr:to>
      <xdr:col>1</xdr:col>
      <xdr:colOff>6124575</xdr:colOff>
      <xdr:row>9</xdr:row>
      <xdr:rowOff>3800475</xdr:rowOff>
    </xdr:to>
    <xdr:pic>
      <xdr:nvPicPr>
        <xdr:cNvPr id="10" name="Imagen 5">
          <a:extLst>
            <a:ext uri="{FF2B5EF4-FFF2-40B4-BE49-F238E27FC236}">
              <a16:creationId xmlns:a16="http://schemas.microsoft.com/office/drawing/2014/main" id="{2B65C4AC-B9FF-4AA1-A561-A87C2BA67C38}"/>
            </a:ext>
            <a:ext uri="{147F2762-F138-4A5C-976F-8EAC2B608ADB}">
              <a16:predDERef xmlns:a16="http://schemas.microsoft.com/office/drawing/2014/main" pred="{5DE6584D-7619-4826-AF20-864058AA0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62150" y="11430000"/>
          <a:ext cx="5591175" cy="3676650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438150</xdr:colOff>
      <xdr:row>11</xdr:row>
      <xdr:rowOff>19050</xdr:rowOff>
    </xdr:from>
    <xdr:to>
      <xdr:col>1</xdr:col>
      <xdr:colOff>6638925</xdr:colOff>
      <xdr:row>11</xdr:row>
      <xdr:rowOff>2933700</xdr:rowOff>
    </xdr:to>
    <xdr:pic>
      <xdr:nvPicPr>
        <xdr:cNvPr id="11" name="Imagen 34">
          <a:extLst>
            <a:ext uri="{FF2B5EF4-FFF2-40B4-BE49-F238E27FC236}">
              <a16:creationId xmlns:a16="http://schemas.microsoft.com/office/drawing/2014/main" id="{CD4F6E98-F2A5-4883-A349-44B679E1D406}"/>
            </a:ext>
            <a:ext uri="{147F2762-F138-4A5C-976F-8EAC2B608ADB}">
              <a16:predDERef xmlns:a16="http://schemas.microsoft.com/office/drawing/2014/main" pred="{2B65C4AC-B9FF-4AA1-A561-A87C2BA67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47750" y="24441150"/>
          <a:ext cx="6200775" cy="2914650"/>
        </a:xfrm>
        <a:prstGeom prst="rect">
          <a:avLst/>
        </a:prstGeom>
      </xdr:spPr>
    </xdr:pic>
    <xdr:clientData/>
  </xdr:twoCellAnchor>
  <xdr:twoCellAnchor editAs="oneCell">
    <xdr:from>
      <xdr:col>2</xdr:col>
      <xdr:colOff>2638425</xdr:colOff>
      <xdr:row>12</xdr:row>
      <xdr:rowOff>1133475</xdr:rowOff>
    </xdr:from>
    <xdr:to>
      <xdr:col>2</xdr:col>
      <xdr:colOff>4267200</xdr:colOff>
      <xdr:row>12</xdr:row>
      <xdr:rowOff>1828800</xdr:rowOff>
    </xdr:to>
    <xdr:pic>
      <xdr:nvPicPr>
        <xdr:cNvPr id="12" name="Imagen 19">
          <a:extLst>
            <a:ext uri="{FF2B5EF4-FFF2-40B4-BE49-F238E27FC236}">
              <a16:creationId xmlns:a16="http://schemas.microsoft.com/office/drawing/2014/main" id="{054A3C43-C58F-448A-ADFE-33CA5B9122C2}"/>
            </a:ext>
            <a:ext uri="{147F2762-F138-4A5C-976F-8EAC2B608ADB}">
              <a16:predDERef xmlns:a16="http://schemas.microsoft.com/office/drawing/2014/main" pred="{CD4F6E98-F2A5-4883-A349-44B679E1D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715625" y="28546425"/>
          <a:ext cx="1628775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2295525</xdr:colOff>
      <xdr:row>12</xdr:row>
      <xdr:rowOff>2867025</xdr:rowOff>
    </xdr:from>
    <xdr:to>
      <xdr:col>2</xdr:col>
      <xdr:colOff>4800600</xdr:colOff>
      <xdr:row>12</xdr:row>
      <xdr:rowOff>3733800</xdr:rowOff>
    </xdr:to>
    <xdr:pic>
      <xdr:nvPicPr>
        <xdr:cNvPr id="13" name="Imagen 20">
          <a:extLst>
            <a:ext uri="{FF2B5EF4-FFF2-40B4-BE49-F238E27FC236}">
              <a16:creationId xmlns:a16="http://schemas.microsoft.com/office/drawing/2014/main" id="{6FBA7616-D8EB-4601-B66B-4B9874EF36E7}"/>
            </a:ext>
            <a:ext uri="{147F2762-F138-4A5C-976F-8EAC2B608ADB}">
              <a16:predDERef xmlns:a16="http://schemas.microsoft.com/office/drawing/2014/main" pred="{054A3C43-C58F-448A-ADFE-33CA5B912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372725" y="30279975"/>
          <a:ext cx="2505075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628650</xdr:colOff>
      <xdr:row>12</xdr:row>
      <xdr:rowOff>123825</xdr:rowOff>
    </xdr:from>
    <xdr:to>
      <xdr:col>1</xdr:col>
      <xdr:colOff>6667500</xdr:colOff>
      <xdr:row>12</xdr:row>
      <xdr:rowOff>3705225</xdr:rowOff>
    </xdr:to>
    <xdr:pic>
      <xdr:nvPicPr>
        <xdr:cNvPr id="14" name="Imagen 26">
          <a:extLst>
            <a:ext uri="{FF2B5EF4-FFF2-40B4-BE49-F238E27FC236}">
              <a16:creationId xmlns:a16="http://schemas.microsoft.com/office/drawing/2014/main" id="{C560D7E9-4E45-49E7-A667-9094268AF84A}"/>
            </a:ext>
            <a:ext uri="{147F2762-F138-4A5C-976F-8EAC2B608ADB}">
              <a16:predDERef xmlns:a16="http://schemas.microsoft.com/office/drawing/2014/main" pred="{6FBA7616-D8EB-4601-B66B-4B9874EF3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38250" y="27536775"/>
          <a:ext cx="6038850" cy="3581400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12</xdr:row>
      <xdr:rowOff>1419225</xdr:rowOff>
    </xdr:from>
    <xdr:to>
      <xdr:col>2</xdr:col>
      <xdr:colOff>2200275</xdr:colOff>
      <xdr:row>12</xdr:row>
      <xdr:rowOff>3867150</xdr:rowOff>
    </xdr:to>
    <xdr:pic>
      <xdr:nvPicPr>
        <xdr:cNvPr id="15" name="Imagen 30">
          <a:extLst>
            <a:ext uri="{FF2B5EF4-FFF2-40B4-BE49-F238E27FC236}">
              <a16:creationId xmlns:a16="http://schemas.microsoft.com/office/drawing/2014/main" id="{CA075C67-D8E4-479C-AF42-1085E0123FCF}"/>
            </a:ext>
            <a:ext uri="{147F2762-F138-4A5C-976F-8EAC2B608ADB}">
              <a16:predDERef xmlns:a16="http://schemas.microsoft.com/office/drawing/2014/main" pred="{C560D7E9-4E45-49E7-A667-9094268AF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239125" y="28832175"/>
          <a:ext cx="2038350" cy="2447925"/>
        </a:xfrm>
        <a:prstGeom prst="rect">
          <a:avLst/>
        </a:prstGeom>
      </xdr:spPr>
    </xdr:pic>
    <xdr:clientData/>
  </xdr:twoCellAnchor>
  <xdr:twoCellAnchor editAs="oneCell">
    <xdr:from>
      <xdr:col>1</xdr:col>
      <xdr:colOff>2867025</xdr:colOff>
      <xdr:row>13</xdr:row>
      <xdr:rowOff>114300</xdr:rowOff>
    </xdr:from>
    <xdr:to>
      <xdr:col>1</xdr:col>
      <xdr:colOff>7191375</xdr:colOff>
      <xdr:row>13</xdr:row>
      <xdr:rowOff>2886075</xdr:rowOff>
    </xdr:to>
    <xdr:pic>
      <xdr:nvPicPr>
        <xdr:cNvPr id="16" name="Imagen 31">
          <a:extLst>
            <a:ext uri="{FF2B5EF4-FFF2-40B4-BE49-F238E27FC236}">
              <a16:creationId xmlns:a16="http://schemas.microsoft.com/office/drawing/2014/main" id="{EAE40DCB-9203-4039-B699-7D2B8FD83FD7}"/>
            </a:ext>
            <a:ext uri="{147F2762-F138-4A5C-976F-8EAC2B608ADB}">
              <a16:predDERef xmlns:a16="http://schemas.microsoft.com/office/drawing/2014/main" pred="{CA075C67-D8E4-479C-AF42-1085E0123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295775" y="35956875"/>
          <a:ext cx="4324350" cy="277177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13</xdr:row>
      <xdr:rowOff>123825</xdr:rowOff>
    </xdr:from>
    <xdr:to>
      <xdr:col>1</xdr:col>
      <xdr:colOff>3038475</xdr:colOff>
      <xdr:row>13</xdr:row>
      <xdr:rowOff>3114675</xdr:rowOff>
    </xdr:to>
    <xdr:pic>
      <xdr:nvPicPr>
        <xdr:cNvPr id="17" name="Imagen 41">
          <a:extLst>
            <a:ext uri="{FF2B5EF4-FFF2-40B4-BE49-F238E27FC236}">
              <a16:creationId xmlns:a16="http://schemas.microsoft.com/office/drawing/2014/main" id="{0BAF67CE-5E74-4607-B028-A5CBAAB0FBF2}"/>
            </a:ext>
            <a:ext uri="{147F2762-F138-4A5C-976F-8EAC2B608ADB}">
              <a16:predDERef xmlns:a16="http://schemas.microsoft.com/office/drawing/2014/main" pred="{EAE40DCB-9203-4039-B699-7D2B8FD83F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85800" y="31527750"/>
          <a:ext cx="2962275" cy="29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2867025</xdr:colOff>
      <xdr:row>14</xdr:row>
      <xdr:rowOff>114300</xdr:rowOff>
    </xdr:from>
    <xdr:to>
      <xdr:col>1</xdr:col>
      <xdr:colOff>7191375</xdr:colOff>
      <xdr:row>14</xdr:row>
      <xdr:rowOff>2886075</xdr:rowOff>
    </xdr:to>
    <xdr:pic>
      <xdr:nvPicPr>
        <xdr:cNvPr id="18" name="Imagen 31">
          <a:extLst>
            <a:ext uri="{FF2B5EF4-FFF2-40B4-BE49-F238E27FC236}">
              <a16:creationId xmlns:a16="http://schemas.microsoft.com/office/drawing/2014/main" id="{F64A1FB0-94BA-4BA1-A311-4C891975B9F5}"/>
            </a:ext>
            <a:ext uri="{147F2762-F138-4A5C-976F-8EAC2B608ADB}">
              <a16:predDERef xmlns:a16="http://schemas.microsoft.com/office/drawing/2014/main" pred="{0BAF67CE-5E74-4607-B028-A5CBAAB0F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295775" y="35956875"/>
          <a:ext cx="4324350" cy="277177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14</xdr:row>
      <xdr:rowOff>123825</xdr:rowOff>
    </xdr:from>
    <xdr:to>
      <xdr:col>1</xdr:col>
      <xdr:colOff>3038475</xdr:colOff>
      <xdr:row>14</xdr:row>
      <xdr:rowOff>3114675</xdr:rowOff>
    </xdr:to>
    <xdr:pic>
      <xdr:nvPicPr>
        <xdr:cNvPr id="19" name="Imagen 41">
          <a:extLst>
            <a:ext uri="{FF2B5EF4-FFF2-40B4-BE49-F238E27FC236}">
              <a16:creationId xmlns:a16="http://schemas.microsoft.com/office/drawing/2014/main" id="{3AE50B04-9514-4D88-91C8-11C9B1157937}"/>
            </a:ext>
            <a:ext uri="{147F2762-F138-4A5C-976F-8EAC2B608ADB}">
              <a16:predDERef xmlns:a16="http://schemas.microsoft.com/office/drawing/2014/main" pred="{F64A1FB0-94BA-4BA1-A311-4C891975B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504950" y="35966400"/>
          <a:ext cx="2962275" cy="29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1619250</xdr:colOff>
      <xdr:row>15</xdr:row>
      <xdr:rowOff>9525</xdr:rowOff>
    </xdr:from>
    <xdr:to>
      <xdr:col>1</xdr:col>
      <xdr:colOff>4210050</xdr:colOff>
      <xdr:row>15</xdr:row>
      <xdr:rowOff>4581525</xdr:rowOff>
    </xdr:to>
    <xdr:pic>
      <xdr:nvPicPr>
        <xdr:cNvPr id="20" name="Imagen 37">
          <a:extLst>
            <a:ext uri="{FF2B5EF4-FFF2-40B4-BE49-F238E27FC236}">
              <a16:creationId xmlns:a16="http://schemas.microsoft.com/office/drawing/2014/main" id="{C9FDFCFE-AD9C-4066-9212-8BFD3BFA2B68}"/>
            </a:ext>
            <a:ext uri="{147F2762-F138-4A5C-976F-8EAC2B608ADB}">
              <a16:predDERef xmlns:a16="http://schemas.microsoft.com/office/drawing/2014/main" pred="{3AE50B04-9514-4D88-91C8-11C9B1157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048000" y="46234350"/>
          <a:ext cx="2590800" cy="457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17</xdr:row>
      <xdr:rowOff>76200</xdr:rowOff>
    </xdr:from>
    <xdr:to>
      <xdr:col>1</xdr:col>
      <xdr:colOff>6143625</xdr:colOff>
      <xdr:row>17</xdr:row>
      <xdr:rowOff>4524375</xdr:rowOff>
    </xdr:to>
    <xdr:pic>
      <xdr:nvPicPr>
        <xdr:cNvPr id="22" name="Imagen 38">
          <a:extLst>
            <a:ext uri="{FF2B5EF4-FFF2-40B4-BE49-F238E27FC236}">
              <a16:creationId xmlns:a16="http://schemas.microsoft.com/office/drawing/2014/main" id="{0AFCA097-7511-4977-9D78-386B46D103D1}"/>
            </a:ext>
            <a:ext uri="{147F2762-F138-4A5C-976F-8EAC2B608ADB}">
              <a16:predDERef xmlns:a16="http://schemas.microsoft.com/office/drawing/2014/main" pred="{C9FDFCFE-AD9C-4066-9212-8BFD3BFA2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57275" y="34842450"/>
          <a:ext cx="5695950" cy="44481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</xdr:row>
      <xdr:rowOff>38100</xdr:rowOff>
    </xdr:from>
    <xdr:to>
      <xdr:col>1</xdr:col>
      <xdr:colOff>4305300</xdr:colOff>
      <xdr:row>19</xdr:row>
      <xdr:rowOff>4610100</xdr:rowOff>
    </xdr:to>
    <xdr:pic>
      <xdr:nvPicPr>
        <xdr:cNvPr id="23" name="Imagen 4">
          <a:extLst>
            <a:ext uri="{FF2B5EF4-FFF2-40B4-BE49-F238E27FC236}">
              <a16:creationId xmlns:a16="http://schemas.microsoft.com/office/drawing/2014/main" id="{40171E21-EEB5-4A7D-B0C1-06CFD78AAB7D}"/>
            </a:ext>
            <a:ext uri="{147F2762-F138-4A5C-976F-8EAC2B608ADB}">
              <a16:predDERef xmlns:a16="http://schemas.microsoft.com/office/drawing/2014/main" pred="{0AFCA097-7511-4977-9D78-386B46D10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09600" y="48129825"/>
          <a:ext cx="4305300" cy="457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4762500</xdr:colOff>
      <xdr:row>19</xdr:row>
      <xdr:rowOff>647700</xdr:rowOff>
    </xdr:from>
    <xdr:to>
      <xdr:col>1</xdr:col>
      <xdr:colOff>7248525</xdr:colOff>
      <xdr:row>19</xdr:row>
      <xdr:rowOff>3152775</xdr:rowOff>
    </xdr:to>
    <xdr:pic>
      <xdr:nvPicPr>
        <xdr:cNvPr id="24" name="Imagen 7">
          <a:extLst>
            <a:ext uri="{FF2B5EF4-FFF2-40B4-BE49-F238E27FC236}">
              <a16:creationId xmlns:a16="http://schemas.microsoft.com/office/drawing/2014/main" id="{3824F603-4F67-4183-B091-B46404890D54}"/>
            </a:ext>
            <a:ext uri="{147F2762-F138-4A5C-976F-8EAC2B608ADB}">
              <a16:predDERef xmlns:a16="http://schemas.microsoft.com/office/drawing/2014/main" pred="{40171E21-EEB5-4A7D-B0C1-06CFD78AA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372100" y="48739425"/>
          <a:ext cx="2486025" cy="25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1152525</xdr:colOff>
      <xdr:row>10</xdr:row>
      <xdr:rowOff>47625</xdr:rowOff>
    </xdr:from>
    <xdr:to>
      <xdr:col>1</xdr:col>
      <xdr:colOff>5724525</xdr:colOff>
      <xdr:row>10</xdr:row>
      <xdr:rowOff>2667000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96FFA371-893D-AA39-C1CB-F4DF23B52163}"/>
            </a:ext>
            <a:ext uri="{147F2762-F138-4A5C-976F-8EAC2B608ADB}">
              <a16:predDERef xmlns:a16="http://schemas.microsoft.com/office/drawing/2014/main" pred="{3824F603-4F67-4183-B091-B46404890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581275" y="26993850"/>
          <a:ext cx="4572000" cy="261937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5</xdr:row>
      <xdr:rowOff>66675</xdr:rowOff>
    </xdr:from>
    <xdr:to>
      <xdr:col>1</xdr:col>
      <xdr:colOff>7239000</xdr:colOff>
      <xdr:row>5</xdr:row>
      <xdr:rowOff>2914650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47412B8F-4061-A7C4-B3E3-14ADE0C0F3BC}"/>
            </a:ext>
            <a:ext uri="{147F2762-F138-4A5C-976F-8EAC2B608ADB}">
              <a16:predDERef xmlns:a16="http://schemas.microsoft.com/office/drawing/2014/main" pred="{96FFA371-893D-AA39-C1CB-F4DF23B52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714500" y="11372850"/>
          <a:ext cx="6953250" cy="2847975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5</xdr:row>
      <xdr:rowOff>3305175</xdr:rowOff>
    </xdr:from>
    <xdr:to>
      <xdr:col>1</xdr:col>
      <xdr:colOff>7372350</xdr:colOff>
      <xdr:row>6</xdr:row>
      <xdr:rowOff>3228975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A787CDF1-B2FF-5389-FB1E-1994B60B098B}"/>
            </a:ext>
            <a:ext uri="{147F2762-F138-4A5C-976F-8EAC2B608ADB}">
              <a16:predDERef xmlns:a16="http://schemas.microsoft.com/office/drawing/2014/main" pred="{47412B8F-4061-A7C4-B3E3-14ADE0C0F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638300" y="14611350"/>
          <a:ext cx="7162800" cy="3228975"/>
        </a:xfrm>
        <a:prstGeom prst="rect">
          <a:avLst/>
        </a:prstGeom>
      </xdr:spPr>
    </xdr:pic>
    <xdr:clientData/>
  </xdr:twoCellAnchor>
  <xdr:twoCellAnchor editAs="oneCell">
    <xdr:from>
      <xdr:col>1</xdr:col>
      <xdr:colOff>1590675</xdr:colOff>
      <xdr:row>7</xdr:row>
      <xdr:rowOff>0</xdr:rowOff>
    </xdr:from>
    <xdr:to>
      <xdr:col>1</xdr:col>
      <xdr:colOff>4305300</xdr:colOff>
      <xdr:row>7</xdr:row>
      <xdr:rowOff>4572000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B8254B4D-7A55-0574-9F15-A75348347968}"/>
            </a:ext>
            <a:ext uri="{147F2762-F138-4A5C-976F-8EAC2B608ADB}">
              <a16:predDERef xmlns:a16="http://schemas.microsoft.com/office/drawing/2014/main" pred="{A787CDF1-B2FF-5389-FB1E-1994B60B0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019425" y="18040350"/>
          <a:ext cx="2714625" cy="457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1552575</xdr:colOff>
      <xdr:row>16</xdr:row>
      <xdr:rowOff>133350</xdr:rowOff>
    </xdr:from>
    <xdr:to>
      <xdr:col>1</xdr:col>
      <xdr:colOff>6124575</xdr:colOff>
      <xdr:row>16</xdr:row>
      <xdr:rowOff>3733800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80D6B87-2005-01FE-CE21-EDC9A677D6AF}"/>
            </a:ext>
            <a:ext uri="{147F2762-F138-4A5C-976F-8EAC2B608ADB}">
              <a16:predDERef xmlns:a16="http://schemas.microsoft.com/office/drawing/2014/main" pred="{B8254B4D-7A55-0574-9F15-A75348347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981325" y="51025425"/>
          <a:ext cx="4572000" cy="36004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5391150</xdr:colOff>
      <xdr:row>18</xdr:row>
      <xdr:rowOff>3609975</xdr:rowOff>
    </xdr:to>
    <xdr:pic>
      <xdr:nvPicPr>
        <xdr:cNvPr id="6" name="Imagen 16">
          <a:extLst>
            <a:ext uri="{FF2B5EF4-FFF2-40B4-BE49-F238E27FC236}">
              <a16:creationId xmlns:a16="http://schemas.microsoft.com/office/drawing/2014/main" id="{F266F27F-CF50-4305-8CD5-642328947E39}"/>
            </a:ext>
            <a:ext uri="{147F2762-F138-4A5C-976F-8EAC2B608ADB}">
              <a16:predDERef xmlns:a16="http://schemas.microsoft.com/office/drawing/2014/main" pred="{F80D6B87-2005-01FE-CE21-EDC9A677D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428750" y="84239100"/>
          <a:ext cx="5391150" cy="360997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18</xdr:row>
      <xdr:rowOff>895350</xdr:rowOff>
    </xdr:from>
    <xdr:to>
      <xdr:col>2</xdr:col>
      <xdr:colOff>3676650</xdr:colOff>
      <xdr:row>18</xdr:row>
      <xdr:rowOff>4162425</xdr:rowOff>
    </xdr:to>
    <xdr:pic>
      <xdr:nvPicPr>
        <xdr:cNvPr id="7" name="Imagen 32">
          <a:extLst>
            <a:ext uri="{FF2B5EF4-FFF2-40B4-BE49-F238E27FC236}">
              <a16:creationId xmlns:a16="http://schemas.microsoft.com/office/drawing/2014/main" id="{0A028EE1-C9D4-47A2-9DF6-4907A03EF0E9}"/>
            </a:ext>
            <a:ext uri="{147F2762-F138-4A5C-976F-8EAC2B608ADB}">
              <a16:predDERef xmlns:a16="http://schemas.microsoft.com/office/drawing/2014/main" pred="{F266F27F-CF50-4305-8CD5-642328947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791450" y="85134450"/>
          <a:ext cx="3600450" cy="326707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20</xdr:row>
      <xdr:rowOff>85725</xdr:rowOff>
    </xdr:from>
    <xdr:to>
      <xdr:col>1</xdr:col>
      <xdr:colOff>2924175</xdr:colOff>
      <xdr:row>20</xdr:row>
      <xdr:rowOff>2876550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E75DB61-4FAB-A12A-7CEB-6B41C3C93061}"/>
            </a:ext>
            <a:ext uri="{147F2762-F138-4A5C-976F-8EAC2B608ADB}">
              <a16:predDERef xmlns:a16="http://schemas.microsoft.com/office/drawing/2014/main" pred="{0A028EE1-C9D4-47A2-9DF6-4907A03EF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514475" y="70742175"/>
          <a:ext cx="2838450" cy="2790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</xdr:row>
      <xdr:rowOff>533400</xdr:rowOff>
    </xdr:from>
    <xdr:to>
      <xdr:col>1</xdr:col>
      <xdr:colOff>3419475</xdr:colOff>
      <xdr:row>21</xdr:row>
      <xdr:rowOff>4010025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20E0B93A-1BF4-F9B7-54EE-2018B9C73E66}"/>
            </a:ext>
            <a:ext uri="{147F2762-F138-4A5C-976F-8EAC2B608ADB}">
              <a16:predDERef xmlns:a16="http://schemas.microsoft.com/office/drawing/2014/main" pred="{EE75DB61-4FAB-A12A-7CEB-6B41C3C93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428750" y="75190350"/>
          <a:ext cx="3419475" cy="3476625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2971800</xdr:colOff>
      <xdr:row>20</xdr:row>
      <xdr:rowOff>504825</xdr:rowOff>
    </xdr:from>
    <xdr:to>
      <xdr:col>1</xdr:col>
      <xdr:colOff>7981950</xdr:colOff>
      <xdr:row>20</xdr:row>
      <xdr:rowOff>2667000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F34348B3-9C50-E4D1-2E9B-0747B1D8609C}"/>
            </a:ext>
            <a:ext uri="{147F2762-F138-4A5C-976F-8EAC2B608ADB}">
              <a16:predDERef xmlns:a16="http://schemas.microsoft.com/office/drawing/2014/main" pred="{20E0B93A-1BF4-F9B7-54EE-2018B9C73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400550" y="71161275"/>
          <a:ext cx="5010150" cy="2162175"/>
        </a:xfrm>
        <a:prstGeom prst="rect">
          <a:avLst/>
        </a:prstGeom>
      </xdr:spPr>
    </xdr:pic>
    <xdr:clientData/>
  </xdr:twoCellAnchor>
  <xdr:twoCellAnchor editAs="oneCell">
    <xdr:from>
      <xdr:col>1</xdr:col>
      <xdr:colOff>3457575</xdr:colOff>
      <xdr:row>21</xdr:row>
      <xdr:rowOff>123825</xdr:rowOff>
    </xdr:from>
    <xdr:to>
      <xdr:col>1</xdr:col>
      <xdr:colOff>8029575</xdr:colOff>
      <xdr:row>21</xdr:row>
      <xdr:rowOff>2095500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691752D0-3CA0-5C62-8FC9-81DBA4CCA6DC}"/>
            </a:ext>
            <a:ext uri="{147F2762-F138-4A5C-976F-8EAC2B608ADB}">
              <a16:predDERef xmlns:a16="http://schemas.microsoft.com/office/drawing/2014/main" pred="{F34348B3-9C50-E4D1-2E9B-0747B1D86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886325" y="74780775"/>
          <a:ext cx="4572000" cy="19716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5676900</xdr:colOff>
      <xdr:row>1</xdr:row>
      <xdr:rowOff>247650</xdr:rowOff>
    </xdr:from>
    <xdr:to>
      <xdr:col>2</xdr:col>
      <xdr:colOff>533400</xdr:colOff>
      <xdr:row>1</xdr:row>
      <xdr:rowOff>4686300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E938C8B6-A955-46EA-AD98-EEAF5729D4F3}"/>
            </a:ext>
            <a:ext uri="{147F2762-F138-4A5C-976F-8EAC2B608ADB}">
              <a16:predDERef xmlns:a16="http://schemas.microsoft.com/office/drawing/2014/main" pre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00" y="647700"/>
          <a:ext cx="5210175" cy="4438650"/>
        </a:xfrm>
        <a:prstGeom prst="rect">
          <a:avLst/>
        </a:prstGeom>
      </xdr:spPr>
    </xdr:pic>
    <xdr:clientData/>
  </xdr:twoCellAnchor>
  <xdr:twoCellAnchor>
    <xdr:from>
      <xdr:col>10</xdr:col>
      <xdr:colOff>581025</xdr:colOff>
      <xdr:row>1</xdr:row>
      <xdr:rowOff>2876550</xdr:rowOff>
    </xdr:from>
    <xdr:to>
      <xdr:col>10</xdr:col>
      <xdr:colOff>2057400</xdr:colOff>
      <xdr:row>3</xdr:row>
      <xdr:rowOff>295275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E77304A1-A095-6482-73CF-FEEA31F61F07}"/>
            </a:ext>
            <a:ext uri="{147F2762-F138-4A5C-976F-8EAC2B608ADB}">
              <a16:predDERef xmlns:a16="http://schemas.microsoft.com/office/drawing/2014/main" pred="{9CD51EB8-F5C1-451F-8C4C-1FB22E245C93}"/>
            </a:ext>
          </a:extLst>
        </xdr:cNvPr>
        <xdr:cNvSpPr/>
      </xdr:nvSpPr>
      <xdr:spPr>
        <a:xfrm>
          <a:off x="21078825" y="3276600"/>
          <a:ext cx="1476375" cy="2981325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/>
        </a:p>
      </xdr:txBody>
    </xdr:sp>
    <xdr:clientData/>
  </xdr:twoCellAnchor>
  <xdr:twoCellAnchor editAs="oneCell">
    <xdr:from>
      <xdr:col>1</xdr:col>
      <xdr:colOff>200025</xdr:colOff>
      <xdr:row>3</xdr:row>
      <xdr:rowOff>276225</xdr:rowOff>
    </xdr:from>
    <xdr:to>
      <xdr:col>1</xdr:col>
      <xdr:colOff>10115550</xdr:colOff>
      <xdr:row>5</xdr:row>
      <xdr:rowOff>1133475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188C212-C108-2E56-D327-7BC45011FF4C}"/>
            </a:ext>
            <a:ext uri="{147F2762-F138-4A5C-976F-8EAC2B608ADB}">
              <a16:predDERef xmlns:a16="http://schemas.microsoft.com/office/drawing/2014/main" pred="{E77304A1-A095-6482-73CF-FEEA31F61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9625" y="6238875"/>
          <a:ext cx="9915525" cy="46101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6</xdr:row>
      <xdr:rowOff>200025</xdr:rowOff>
    </xdr:from>
    <xdr:to>
      <xdr:col>1</xdr:col>
      <xdr:colOff>9782175</xdr:colOff>
      <xdr:row>8</xdr:row>
      <xdr:rowOff>952500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4CFB37B5-1FE2-A96A-98B3-4DFB622FFDC0}"/>
            </a:ext>
            <a:ext uri="{147F2762-F138-4A5C-976F-8EAC2B608ADB}">
              <a16:predDERef xmlns:a16="http://schemas.microsoft.com/office/drawing/2014/main" pred="{0188C212-C108-2E56-D327-7BC45011F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7225" y="11791950"/>
          <a:ext cx="9734550" cy="45243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10306050</xdr:colOff>
      <xdr:row>22</xdr:row>
      <xdr:rowOff>19050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43877A16-2D63-515D-CA4F-33CB850305B0}"/>
            </a:ext>
            <a:ext uri="{147F2762-F138-4A5C-976F-8EAC2B608ADB}">
              <a16:predDERef xmlns:a16="http://schemas.microsoft.com/office/drawing/2014/main" pred="{4CFB37B5-1FE2-A96A-98B3-4DFB622FF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9600" y="17249775"/>
          <a:ext cx="10306050" cy="5219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10267950</xdr:colOff>
      <xdr:row>35</xdr:row>
      <xdr:rowOff>295275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F084059E-C371-E7D9-A68C-ADB4BF97B891}"/>
            </a:ext>
            <a:ext uri="{147F2762-F138-4A5C-976F-8EAC2B608ADB}">
              <a16:predDERef xmlns:a16="http://schemas.microsoft.com/office/drawing/2014/main" pred="{43877A16-2D63-515D-CA4F-33CB85030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9600" y="22850475"/>
          <a:ext cx="10267950" cy="5095875"/>
        </a:xfrm>
        <a:prstGeom prst="rect">
          <a:avLst/>
        </a:prstGeom>
      </xdr:spPr>
    </xdr:pic>
    <xdr:clientData/>
  </xdr:twoCellAnchor>
  <xdr:twoCellAnchor editAs="oneCell">
    <xdr:from>
      <xdr:col>1</xdr:col>
      <xdr:colOff>10306050</xdr:colOff>
      <xdr:row>23</xdr:row>
      <xdr:rowOff>0</xdr:rowOff>
    </xdr:from>
    <xdr:to>
      <xdr:col>10</xdr:col>
      <xdr:colOff>1885950</xdr:colOff>
      <xdr:row>35</xdr:row>
      <xdr:rowOff>314325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BA7055A3-48A5-4C47-A869-C2D3D41595C3}"/>
            </a:ext>
            <a:ext uri="{147F2762-F138-4A5C-976F-8EAC2B608ADB}">
              <a16:predDERef xmlns:a16="http://schemas.microsoft.com/office/drawing/2014/main" pred="{F084059E-C371-E7D9-A68C-ADB4BF97B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915650" y="22850475"/>
          <a:ext cx="11468100" cy="511492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9</xdr:row>
      <xdr:rowOff>57150</xdr:rowOff>
    </xdr:from>
    <xdr:to>
      <xdr:col>10</xdr:col>
      <xdr:colOff>1657350</xdr:colOff>
      <xdr:row>22</xdr:row>
      <xdr:rowOff>295275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521FA58E-36E3-34D2-EE23-EC728F90CF48}"/>
            </a:ext>
            <a:ext uri="{147F2762-F138-4A5C-976F-8EAC2B608ADB}">
              <a16:predDERef xmlns:a16="http://schemas.microsoft.com/office/drawing/2014/main" pred="{BA7055A3-48A5-4C47-A869-C2D3D4159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001375" y="17306925"/>
          <a:ext cx="11153775" cy="5438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S109"/>
  <sheetViews>
    <sheetView showGridLines="0" topLeftCell="A3" workbookViewId="0">
      <selection activeCell="S95" sqref="S95"/>
    </sheetView>
  </sheetViews>
  <sheetFormatPr baseColWidth="10" defaultColWidth="11.42578125" defaultRowHeight="15"/>
  <cols>
    <col min="1" max="1" width="0.140625" style="1" customWidth="1"/>
    <col min="2" max="2" width="2.42578125" style="1" customWidth="1"/>
    <col min="3" max="3" width="7.42578125" style="1" customWidth="1"/>
    <col min="4" max="4" width="0" style="1" hidden="1" customWidth="1"/>
    <col min="5" max="5" width="1.42578125" style="1" customWidth="1"/>
    <col min="6" max="6" width="5.42578125" style="1" customWidth="1"/>
    <col min="7" max="7" width="3.5703125" style="1" customWidth="1"/>
    <col min="8" max="8" width="42.7109375" style="1" customWidth="1"/>
    <col min="9" max="9" width="13" style="1" customWidth="1"/>
    <col min="10" max="10" width="11.42578125" style="1" customWidth="1"/>
    <col min="11" max="11" width="12.7109375" style="1" customWidth="1"/>
    <col min="12" max="12" width="11.140625" style="1" customWidth="1"/>
    <col min="13" max="13" width="16.7109375" style="1" customWidth="1"/>
    <col min="14" max="14" width="68.5703125" style="1" customWidth="1"/>
    <col min="15" max="15" width="11.42578125" style="1"/>
    <col min="16" max="16" width="12" style="1" bestFit="1" customWidth="1"/>
    <col min="17" max="16384" width="11.42578125" style="1"/>
  </cols>
  <sheetData>
    <row r="1" spans="1:14" ht="26.25" customHeight="1">
      <c r="C1" s="179" t="s">
        <v>0</v>
      </c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</row>
    <row r="2" spans="1:14" ht="282" customHeight="1"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</row>
    <row r="3" spans="1:14"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</row>
    <row r="4" spans="1:14" ht="15" customHeight="1">
      <c r="A4" s="189"/>
      <c r="B4" s="189"/>
      <c r="C4" s="189"/>
      <c r="D4" s="189"/>
      <c r="E4" s="189"/>
      <c r="F4" s="189"/>
      <c r="G4" s="189"/>
      <c r="H4" s="189"/>
      <c r="I4" s="189"/>
    </row>
    <row r="5" spans="1:14" ht="15.75" customHeight="1">
      <c r="A5" s="2" t="s">
        <v>1</v>
      </c>
      <c r="B5" s="2"/>
      <c r="C5" s="2"/>
      <c r="D5" s="2"/>
      <c r="E5" s="2"/>
      <c r="F5" s="2"/>
      <c r="G5" s="2"/>
      <c r="H5" s="2"/>
      <c r="I5" s="186" t="s">
        <v>2</v>
      </c>
      <c r="J5" s="187"/>
      <c r="K5" s="187"/>
      <c r="L5" s="187"/>
      <c r="M5" s="187"/>
    </row>
    <row r="6" spans="1:14" ht="102" customHeight="1">
      <c r="A6" s="190" t="s">
        <v>3</v>
      </c>
      <c r="B6" s="190"/>
      <c r="C6" s="190"/>
      <c r="D6" s="28"/>
      <c r="E6" s="191" t="s">
        <v>4</v>
      </c>
      <c r="F6" s="190"/>
      <c r="G6" s="190"/>
      <c r="H6" s="190"/>
      <c r="I6" s="16" t="s">
        <v>5</v>
      </c>
      <c r="J6" s="3" t="s">
        <v>6</v>
      </c>
      <c r="K6" s="178" t="s">
        <v>7</v>
      </c>
      <c r="L6" s="3" t="s">
        <v>8</v>
      </c>
      <c r="M6" s="3" t="s">
        <v>9</v>
      </c>
      <c r="N6" s="4" t="s">
        <v>10</v>
      </c>
    </row>
    <row r="7" spans="1:14" ht="18" customHeight="1">
      <c r="A7" s="182" t="s">
        <v>11</v>
      </c>
      <c r="B7" s="183"/>
      <c r="C7" s="183"/>
      <c r="D7" s="183"/>
      <c r="E7" s="183"/>
      <c r="F7" s="183"/>
      <c r="G7" s="183"/>
      <c r="H7" s="183"/>
      <c r="I7" s="183"/>
      <c r="J7" s="5"/>
      <c r="K7" s="5"/>
      <c r="L7" s="5"/>
      <c r="M7" s="5"/>
      <c r="N7" s="6"/>
    </row>
    <row r="8" spans="1:14" ht="41.25" customHeight="1">
      <c r="A8" s="184">
        <v>1</v>
      </c>
      <c r="B8" s="184"/>
      <c r="C8" s="184"/>
      <c r="D8" s="24"/>
      <c r="E8" s="185" t="s">
        <v>12</v>
      </c>
      <c r="F8" s="185"/>
      <c r="G8" s="185"/>
      <c r="H8" s="185"/>
      <c r="I8" s="176">
        <v>3</v>
      </c>
      <c r="J8" s="7">
        <v>0</v>
      </c>
      <c r="K8" s="7">
        <v>0</v>
      </c>
      <c r="L8" s="7">
        <v>0</v>
      </c>
      <c r="M8" s="21">
        <f>+J8*I8</f>
        <v>0</v>
      </c>
      <c r="N8" s="19"/>
    </row>
    <row r="9" spans="1:14" ht="28.5" customHeight="1">
      <c r="A9" s="184">
        <v>2</v>
      </c>
      <c r="B9" s="184"/>
      <c r="C9" s="184"/>
      <c r="D9" s="24"/>
      <c r="E9" s="185" t="s">
        <v>13</v>
      </c>
      <c r="F9" s="185"/>
      <c r="G9" s="185"/>
      <c r="H9" s="185"/>
      <c r="I9" s="176">
        <v>2</v>
      </c>
      <c r="J9" s="7">
        <v>0</v>
      </c>
      <c r="K9" s="7">
        <v>0</v>
      </c>
      <c r="L9" s="7">
        <v>0</v>
      </c>
      <c r="M9" s="21">
        <f t="shared" ref="M9:M18" si="0">+J9*I9</f>
        <v>0</v>
      </c>
      <c r="N9" s="19"/>
    </row>
    <row r="10" spans="1:14" ht="52.5" customHeight="1">
      <c r="A10" s="184">
        <v>3</v>
      </c>
      <c r="B10" s="184"/>
      <c r="C10" s="184"/>
      <c r="D10" s="24"/>
      <c r="E10" s="185" t="s">
        <v>14</v>
      </c>
      <c r="F10" s="185"/>
      <c r="G10" s="185"/>
      <c r="H10" s="185"/>
      <c r="I10" s="176">
        <v>3</v>
      </c>
      <c r="J10" s="7">
        <v>0</v>
      </c>
      <c r="K10" s="7">
        <v>0</v>
      </c>
      <c r="L10" s="7">
        <v>0</v>
      </c>
      <c r="M10" s="21">
        <f t="shared" si="0"/>
        <v>0</v>
      </c>
      <c r="N10" s="19"/>
    </row>
    <row r="11" spans="1:14" ht="17.25" customHeight="1">
      <c r="A11" s="184">
        <v>4</v>
      </c>
      <c r="B11" s="184"/>
      <c r="C11" s="184"/>
      <c r="D11" s="24"/>
      <c r="E11" s="185" t="s">
        <v>15</v>
      </c>
      <c r="F11" s="185"/>
      <c r="G11" s="185"/>
      <c r="H11" s="185"/>
      <c r="I11" s="176">
        <v>2</v>
      </c>
      <c r="J11" s="7">
        <v>0</v>
      </c>
      <c r="K11" s="7">
        <v>0</v>
      </c>
      <c r="L11" s="7">
        <v>0</v>
      </c>
      <c r="M11" s="21">
        <f t="shared" si="0"/>
        <v>0</v>
      </c>
      <c r="N11" s="19"/>
    </row>
    <row r="12" spans="1:14" ht="17.25" customHeight="1">
      <c r="A12" s="184">
        <v>5</v>
      </c>
      <c r="B12" s="184"/>
      <c r="C12" s="184"/>
      <c r="D12" s="24"/>
      <c r="E12" s="185" t="s">
        <v>16</v>
      </c>
      <c r="F12" s="185"/>
      <c r="G12" s="185"/>
      <c r="H12" s="185"/>
      <c r="I12" s="176">
        <v>1</v>
      </c>
      <c r="J12" s="7">
        <v>0</v>
      </c>
      <c r="K12" s="7">
        <v>0</v>
      </c>
      <c r="L12" s="7">
        <v>0</v>
      </c>
      <c r="M12" s="21">
        <f t="shared" si="0"/>
        <v>0</v>
      </c>
      <c r="N12" s="19"/>
    </row>
    <row r="13" spans="1:14" ht="17.25" customHeight="1">
      <c r="A13" s="184">
        <v>6</v>
      </c>
      <c r="B13" s="184"/>
      <c r="C13" s="184"/>
      <c r="D13" s="24"/>
      <c r="E13" s="185" t="s">
        <v>17</v>
      </c>
      <c r="F13" s="185"/>
      <c r="G13" s="185"/>
      <c r="H13" s="185"/>
      <c r="I13" s="176">
        <v>1</v>
      </c>
      <c r="J13" s="7">
        <v>0</v>
      </c>
      <c r="K13" s="7">
        <v>0</v>
      </c>
      <c r="L13" s="7">
        <v>0</v>
      </c>
      <c r="M13" s="21">
        <f t="shared" si="0"/>
        <v>0</v>
      </c>
      <c r="N13" s="19"/>
    </row>
    <row r="14" spans="1:14" ht="17.25" customHeight="1">
      <c r="A14" s="184">
        <v>7</v>
      </c>
      <c r="B14" s="184"/>
      <c r="C14" s="184"/>
      <c r="D14" s="24"/>
      <c r="E14" s="185" t="s">
        <v>18</v>
      </c>
      <c r="F14" s="185"/>
      <c r="G14" s="185"/>
      <c r="H14" s="185"/>
      <c r="I14" s="176">
        <v>3</v>
      </c>
      <c r="J14" s="7">
        <v>0</v>
      </c>
      <c r="K14" s="7">
        <v>0</v>
      </c>
      <c r="L14" s="7">
        <v>0</v>
      </c>
      <c r="M14" s="21">
        <f t="shared" si="0"/>
        <v>0</v>
      </c>
      <c r="N14" s="19"/>
    </row>
    <row r="15" spans="1:14" ht="17.25" customHeight="1">
      <c r="A15" s="184">
        <v>8</v>
      </c>
      <c r="B15" s="184"/>
      <c r="C15" s="184"/>
      <c r="D15" s="24"/>
      <c r="E15" s="185" t="s">
        <v>19</v>
      </c>
      <c r="F15" s="185"/>
      <c r="G15" s="185"/>
      <c r="H15" s="185"/>
      <c r="I15" s="176">
        <v>3</v>
      </c>
      <c r="J15" s="7">
        <v>0</v>
      </c>
      <c r="K15" s="7">
        <v>0</v>
      </c>
      <c r="L15" s="7">
        <v>0</v>
      </c>
      <c r="M15" s="21">
        <f t="shared" si="0"/>
        <v>0</v>
      </c>
      <c r="N15" s="19"/>
    </row>
    <row r="16" spans="1:14" ht="28.5" customHeight="1">
      <c r="A16" s="184">
        <v>9</v>
      </c>
      <c r="B16" s="184"/>
      <c r="C16" s="184"/>
      <c r="D16" s="24"/>
      <c r="E16" s="185" t="s">
        <v>20</v>
      </c>
      <c r="F16" s="185"/>
      <c r="G16" s="185"/>
      <c r="H16" s="185"/>
      <c r="I16" s="176">
        <v>2</v>
      </c>
      <c r="J16" s="7">
        <v>0</v>
      </c>
      <c r="K16" s="7">
        <v>0</v>
      </c>
      <c r="L16" s="7">
        <v>0</v>
      </c>
      <c r="M16" s="21">
        <f t="shared" si="0"/>
        <v>0</v>
      </c>
      <c r="N16" s="19"/>
    </row>
    <row r="17" spans="1:19" ht="24" customHeight="1">
      <c r="A17" s="184">
        <v>10</v>
      </c>
      <c r="B17" s="184"/>
      <c r="C17" s="184"/>
      <c r="D17" s="24"/>
      <c r="E17" s="185" t="s">
        <v>21</v>
      </c>
      <c r="F17" s="185"/>
      <c r="G17" s="185"/>
      <c r="H17" s="185"/>
      <c r="I17" s="176">
        <v>2</v>
      </c>
      <c r="J17" s="7">
        <v>0</v>
      </c>
      <c r="K17" s="7">
        <v>0</v>
      </c>
      <c r="L17" s="7">
        <v>0</v>
      </c>
      <c r="M17" s="21">
        <f t="shared" si="0"/>
        <v>0</v>
      </c>
      <c r="N17" s="19"/>
    </row>
    <row r="18" spans="1:19" ht="24" customHeight="1">
      <c r="A18" s="184">
        <v>11</v>
      </c>
      <c r="B18" s="184"/>
      <c r="C18" s="184"/>
      <c r="D18" s="24"/>
      <c r="E18" s="185" t="s">
        <v>22</v>
      </c>
      <c r="F18" s="185"/>
      <c r="G18" s="185"/>
      <c r="H18" s="185"/>
      <c r="I18" s="176">
        <v>3</v>
      </c>
      <c r="J18" s="7">
        <v>0</v>
      </c>
      <c r="K18" s="7">
        <v>0</v>
      </c>
      <c r="L18" s="7">
        <v>0</v>
      </c>
      <c r="M18" s="21">
        <f t="shared" si="0"/>
        <v>0</v>
      </c>
      <c r="N18" s="19"/>
    </row>
    <row r="19" spans="1:19" ht="37.5" customHeight="1">
      <c r="A19" s="184">
        <v>12</v>
      </c>
      <c r="B19" s="184"/>
      <c r="C19" s="184"/>
      <c r="D19" s="24"/>
      <c r="E19" s="192" t="s">
        <v>23</v>
      </c>
      <c r="F19" s="192"/>
      <c r="G19" s="192"/>
      <c r="H19" s="192"/>
      <c r="I19" s="176">
        <v>3</v>
      </c>
      <c r="J19" s="7">
        <v>0</v>
      </c>
      <c r="K19" s="7">
        <v>0</v>
      </c>
      <c r="L19" s="7">
        <v>0</v>
      </c>
      <c r="M19" s="21">
        <f>+J19*I19</f>
        <v>0</v>
      </c>
      <c r="N19" s="19"/>
    </row>
    <row r="20" spans="1:19" ht="30" customHeight="1">
      <c r="A20" s="195"/>
      <c r="B20" s="196"/>
      <c r="C20" s="196"/>
      <c r="D20" s="196"/>
      <c r="E20" s="196"/>
      <c r="F20" s="196"/>
      <c r="G20" s="196"/>
      <c r="H20" s="196"/>
      <c r="I20" s="196"/>
      <c r="J20" s="27">
        <v>0</v>
      </c>
      <c r="K20" s="27">
        <v>0</v>
      </c>
      <c r="L20" s="27">
        <v>0</v>
      </c>
      <c r="M20" s="150">
        <f>SUM(M8:M19)</f>
        <v>0</v>
      </c>
      <c r="N20" s="20"/>
    </row>
    <row r="21" spans="1:19" ht="46.5" customHeight="1">
      <c r="A21" s="190" t="s">
        <v>3</v>
      </c>
      <c r="B21" s="190"/>
      <c r="C21" s="190"/>
      <c r="D21" s="28"/>
      <c r="E21" s="190" t="s">
        <v>24</v>
      </c>
      <c r="F21" s="190"/>
      <c r="G21" s="190"/>
      <c r="H21" s="190"/>
      <c r="I21" s="16" t="s">
        <v>5</v>
      </c>
      <c r="J21" s="3" t="s">
        <v>25</v>
      </c>
      <c r="K21" s="3" t="s">
        <v>7</v>
      </c>
      <c r="L21" s="3" t="s">
        <v>8</v>
      </c>
      <c r="M21" s="3" t="s">
        <v>9</v>
      </c>
      <c r="N21" s="4" t="s">
        <v>10</v>
      </c>
    </row>
    <row r="22" spans="1:19" ht="21.75" customHeight="1">
      <c r="A22" s="193" t="s">
        <v>26</v>
      </c>
      <c r="B22" s="194"/>
      <c r="C22" s="194"/>
      <c r="D22" s="194"/>
      <c r="E22" s="194"/>
      <c r="F22" s="194"/>
      <c r="G22" s="194"/>
      <c r="H22" s="194"/>
      <c r="I22" s="194"/>
      <c r="J22" s="8"/>
      <c r="K22" s="8"/>
      <c r="L22" s="8"/>
      <c r="M22" s="8"/>
      <c r="N22" s="207"/>
      <c r="P22" s="180"/>
      <c r="Q22" s="181"/>
      <c r="R22" s="181"/>
      <c r="S22" s="181"/>
    </row>
    <row r="23" spans="1:19" ht="30.75" customHeight="1">
      <c r="A23" s="184">
        <v>1</v>
      </c>
      <c r="B23" s="184"/>
      <c r="C23" s="184"/>
      <c r="D23" s="24"/>
      <c r="E23" s="197" t="s">
        <v>27</v>
      </c>
      <c r="F23" s="197"/>
      <c r="G23" s="197"/>
      <c r="H23" s="197"/>
      <c r="I23" s="50">
        <v>1</v>
      </c>
      <c r="J23" s="7">
        <v>0</v>
      </c>
      <c r="K23" s="7">
        <v>0</v>
      </c>
      <c r="L23" s="7">
        <v>0</v>
      </c>
      <c r="M23" s="49">
        <f>+J23*I23</f>
        <v>0</v>
      </c>
      <c r="N23" s="208"/>
      <c r="P23" s="180"/>
      <c r="Q23" s="181"/>
      <c r="R23" s="181"/>
      <c r="S23" s="181"/>
    </row>
    <row r="24" spans="1:19" ht="21.75" customHeight="1">
      <c r="A24" s="184">
        <v>2</v>
      </c>
      <c r="B24" s="184"/>
      <c r="C24" s="184"/>
      <c r="D24" s="24"/>
      <c r="E24" s="197" t="s">
        <v>28</v>
      </c>
      <c r="F24" s="197"/>
      <c r="G24" s="197"/>
      <c r="H24" s="197"/>
      <c r="I24" s="50">
        <v>2</v>
      </c>
      <c r="J24" s="7">
        <v>0</v>
      </c>
      <c r="K24" s="7">
        <v>0</v>
      </c>
      <c r="L24" s="7">
        <v>0</v>
      </c>
      <c r="M24" s="49">
        <f t="shared" ref="M24:M42" si="1">+J24*I24</f>
        <v>0</v>
      </c>
      <c r="N24" s="208"/>
      <c r="P24" s="180"/>
      <c r="Q24" s="181"/>
      <c r="R24" s="181"/>
      <c r="S24" s="181"/>
    </row>
    <row r="25" spans="1:19" ht="33" customHeight="1">
      <c r="A25" s="184">
        <v>3</v>
      </c>
      <c r="B25" s="184"/>
      <c r="C25" s="184"/>
      <c r="D25" s="24"/>
      <c r="E25" s="197" t="s">
        <v>29</v>
      </c>
      <c r="F25" s="197"/>
      <c r="G25" s="197"/>
      <c r="H25" s="197"/>
      <c r="I25" s="50">
        <v>1</v>
      </c>
      <c r="J25" s="7">
        <v>0</v>
      </c>
      <c r="K25" s="7">
        <v>0</v>
      </c>
      <c r="L25" s="7">
        <v>0</v>
      </c>
      <c r="M25" s="49">
        <f t="shared" si="1"/>
        <v>0</v>
      </c>
      <c r="N25" s="208"/>
      <c r="P25" s="180"/>
      <c r="Q25" s="181"/>
      <c r="R25" s="181"/>
      <c r="S25" s="181"/>
    </row>
    <row r="26" spans="1:19" ht="21.75" customHeight="1">
      <c r="A26" s="184">
        <v>4</v>
      </c>
      <c r="B26" s="184"/>
      <c r="C26" s="184"/>
      <c r="D26" s="24"/>
      <c r="E26" s="197" t="s">
        <v>30</v>
      </c>
      <c r="F26" s="197"/>
      <c r="G26" s="197"/>
      <c r="H26" s="197"/>
      <c r="I26" s="50">
        <v>1</v>
      </c>
      <c r="J26" s="7">
        <v>0</v>
      </c>
      <c r="K26" s="7">
        <v>0</v>
      </c>
      <c r="L26" s="7">
        <v>0</v>
      </c>
      <c r="M26" s="49">
        <f t="shared" si="1"/>
        <v>0</v>
      </c>
      <c r="N26" s="208"/>
      <c r="P26" s="180"/>
      <c r="Q26" s="181"/>
      <c r="R26" s="181"/>
      <c r="S26" s="181"/>
    </row>
    <row r="27" spans="1:19" ht="21.75" customHeight="1">
      <c r="A27" s="184">
        <v>5</v>
      </c>
      <c r="B27" s="184"/>
      <c r="C27" s="184"/>
      <c r="D27" s="24"/>
      <c r="E27" s="197" t="s">
        <v>31</v>
      </c>
      <c r="F27" s="197"/>
      <c r="G27" s="197"/>
      <c r="H27" s="197"/>
      <c r="I27" s="50">
        <v>1</v>
      </c>
      <c r="J27" s="7">
        <v>0</v>
      </c>
      <c r="K27" s="7">
        <v>0</v>
      </c>
      <c r="L27" s="7">
        <v>0</v>
      </c>
      <c r="M27" s="49">
        <f t="shared" si="1"/>
        <v>0</v>
      </c>
      <c r="N27" s="208"/>
      <c r="P27" s="180"/>
      <c r="Q27" s="181"/>
      <c r="R27" s="181"/>
      <c r="S27" s="181"/>
    </row>
    <row r="28" spans="1:19" ht="20.25" customHeight="1">
      <c r="A28" s="184">
        <v>6</v>
      </c>
      <c r="B28" s="184"/>
      <c r="C28" s="184"/>
      <c r="D28" s="24"/>
      <c r="E28" s="197" t="s">
        <v>32</v>
      </c>
      <c r="F28" s="197"/>
      <c r="G28" s="197"/>
      <c r="H28" s="197"/>
      <c r="I28" s="50">
        <v>1</v>
      </c>
      <c r="J28" s="7">
        <v>0</v>
      </c>
      <c r="K28" s="7">
        <v>0</v>
      </c>
      <c r="L28" s="7">
        <v>0</v>
      </c>
      <c r="M28" s="49">
        <f t="shared" si="1"/>
        <v>0</v>
      </c>
      <c r="N28" s="208"/>
      <c r="P28" s="180"/>
      <c r="Q28" s="181"/>
      <c r="R28" s="181"/>
      <c r="S28" s="181"/>
    </row>
    <row r="29" spans="1:19" ht="12.75" customHeight="1">
      <c r="A29" s="184">
        <v>7</v>
      </c>
      <c r="B29" s="184"/>
      <c r="C29" s="184"/>
      <c r="D29" s="24"/>
      <c r="E29" s="197" t="s">
        <v>33</v>
      </c>
      <c r="F29" s="197"/>
      <c r="G29" s="197"/>
      <c r="H29" s="197"/>
      <c r="I29" s="50">
        <v>2</v>
      </c>
      <c r="J29" s="7">
        <v>0</v>
      </c>
      <c r="K29" s="7">
        <v>0</v>
      </c>
      <c r="L29" s="7">
        <v>0</v>
      </c>
      <c r="M29" s="49">
        <f t="shared" si="1"/>
        <v>0</v>
      </c>
      <c r="N29" s="208"/>
      <c r="P29" s="180"/>
      <c r="Q29" s="181"/>
      <c r="R29" s="181"/>
      <c r="S29" s="181"/>
    </row>
    <row r="30" spans="1:19" ht="12.75" customHeight="1">
      <c r="A30" s="184">
        <v>8</v>
      </c>
      <c r="B30" s="184"/>
      <c r="C30" s="184"/>
      <c r="D30" s="24"/>
      <c r="E30" s="197" t="s">
        <v>34</v>
      </c>
      <c r="F30" s="197"/>
      <c r="G30" s="197"/>
      <c r="H30" s="197"/>
      <c r="I30" s="50">
        <v>1</v>
      </c>
      <c r="J30" s="7">
        <v>0</v>
      </c>
      <c r="K30" s="7">
        <v>0</v>
      </c>
      <c r="L30" s="7">
        <v>0</v>
      </c>
      <c r="M30" s="49">
        <f t="shared" si="1"/>
        <v>0</v>
      </c>
      <c r="N30" s="208"/>
      <c r="P30" s="180"/>
      <c r="Q30" s="181"/>
      <c r="R30" s="181"/>
      <c r="S30" s="181"/>
    </row>
    <row r="31" spans="1:19" ht="12.75" customHeight="1">
      <c r="A31" s="184">
        <v>9</v>
      </c>
      <c r="B31" s="184"/>
      <c r="C31" s="184"/>
      <c r="D31" s="24"/>
      <c r="E31" s="197" t="s">
        <v>35</v>
      </c>
      <c r="F31" s="197"/>
      <c r="G31" s="197"/>
      <c r="H31" s="197"/>
      <c r="I31" s="50">
        <v>1</v>
      </c>
      <c r="J31" s="7">
        <v>0</v>
      </c>
      <c r="K31" s="7">
        <v>0</v>
      </c>
      <c r="L31" s="7">
        <v>0</v>
      </c>
      <c r="M31" s="49">
        <f t="shared" si="1"/>
        <v>0</v>
      </c>
      <c r="N31" s="208"/>
      <c r="P31" s="180"/>
      <c r="Q31" s="181"/>
      <c r="R31" s="181"/>
      <c r="S31" s="181"/>
    </row>
    <row r="32" spans="1:19" ht="12.75" customHeight="1">
      <c r="A32" s="184">
        <v>10</v>
      </c>
      <c r="B32" s="184"/>
      <c r="C32" s="184"/>
      <c r="D32" s="24"/>
      <c r="E32" s="197" t="s">
        <v>36</v>
      </c>
      <c r="F32" s="197"/>
      <c r="G32" s="197"/>
      <c r="H32" s="197"/>
      <c r="I32" s="50">
        <v>1</v>
      </c>
      <c r="J32" s="7">
        <v>0</v>
      </c>
      <c r="K32" s="7">
        <v>0</v>
      </c>
      <c r="L32" s="7">
        <v>0</v>
      </c>
      <c r="M32" s="49">
        <f t="shared" si="1"/>
        <v>0</v>
      </c>
      <c r="N32" s="208"/>
      <c r="P32" s="180"/>
      <c r="Q32" s="181"/>
      <c r="R32" s="181"/>
      <c r="S32" s="181"/>
    </row>
    <row r="33" spans="1:19" ht="12.75" customHeight="1">
      <c r="A33" s="184">
        <v>11</v>
      </c>
      <c r="B33" s="184"/>
      <c r="C33" s="184"/>
      <c r="D33" s="24"/>
      <c r="E33" s="197" t="s">
        <v>37</v>
      </c>
      <c r="F33" s="197"/>
      <c r="G33" s="197"/>
      <c r="H33" s="197"/>
      <c r="I33" s="50">
        <v>1</v>
      </c>
      <c r="J33" s="7">
        <v>0</v>
      </c>
      <c r="K33" s="7">
        <v>0</v>
      </c>
      <c r="L33" s="7">
        <v>0</v>
      </c>
      <c r="M33" s="49">
        <f t="shared" si="1"/>
        <v>0</v>
      </c>
      <c r="N33" s="208"/>
      <c r="P33" s="180"/>
      <c r="Q33" s="181"/>
      <c r="R33" s="181"/>
      <c r="S33" s="181"/>
    </row>
    <row r="34" spans="1:19" ht="12.75" customHeight="1">
      <c r="A34" s="184">
        <v>12</v>
      </c>
      <c r="B34" s="184"/>
      <c r="C34" s="184"/>
      <c r="D34" s="24"/>
      <c r="E34" s="197" t="s">
        <v>38</v>
      </c>
      <c r="F34" s="197"/>
      <c r="G34" s="197"/>
      <c r="H34" s="197"/>
      <c r="I34" s="50">
        <v>1</v>
      </c>
      <c r="J34" s="7">
        <v>0</v>
      </c>
      <c r="K34" s="7">
        <v>0</v>
      </c>
      <c r="L34" s="7">
        <v>0</v>
      </c>
      <c r="M34" s="49">
        <f t="shared" si="1"/>
        <v>0</v>
      </c>
      <c r="N34" s="208"/>
      <c r="P34" s="180"/>
      <c r="Q34" s="181"/>
      <c r="R34" s="181"/>
      <c r="S34" s="181"/>
    </row>
    <row r="35" spans="1:19" ht="12.75" customHeight="1">
      <c r="A35" s="184">
        <v>13</v>
      </c>
      <c r="B35" s="184"/>
      <c r="C35" s="184"/>
      <c r="D35" s="24"/>
      <c r="E35" s="197" t="s">
        <v>39</v>
      </c>
      <c r="F35" s="197"/>
      <c r="G35" s="197"/>
      <c r="H35" s="197"/>
      <c r="I35" s="50">
        <v>1</v>
      </c>
      <c r="J35" s="7">
        <v>0</v>
      </c>
      <c r="K35" s="7">
        <v>0</v>
      </c>
      <c r="L35" s="7">
        <v>0</v>
      </c>
      <c r="M35" s="49">
        <f t="shared" si="1"/>
        <v>0</v>
      </c>
      <c r="N35" s="208"/>
      <c r="P35" s="180"/>
      <c r="Q35" s="181"/>
      <c r="R35" s="181"/>
      <c r="S35" s="181"/>
    </row>
    <row r="36" spans="1:19" ht="12.75" customHeight="1">
      <c r="A36" s="184">
        <v>14</v>
      </c>
      <c r="B36" s="184"/>
      <c r="C36" s="184"/>
      <c r="D36" s="24"/>
      <c r="E36" s="197" t="s">
        <v>40</v>
      </c>
      <c r="F36" s="197"/>
      <c r="G36" s="197"/>
      <c r="H36" s="197"/>
      <c r="I36" s="50">
        <v>1</v>
      </c>
      <c r="J36" s="7">
        <v>0</v>
      </c>
      <c r="K36" s="7">
        <v>0</v>
      </c>
      <c r="L36" s="7">
        <v>0</v>
      </c>
      <c r="M36" s="49">
        <f t="shared" si="1"/>
        <v>0</v>
      </c>
      <c r="N36" s="208"/>
      <c r="P36" s="180"/>
      <c r="Q36" s="181"/>
      <c r="R36" s="181"/>
      <c r="S36" s="181"/>
    </row>
    <row r="37" spans="1:19" ht="12.75" customHeight="1">
      <c r="A37" s="184">
        <v>15</v>
      </c>
      <c r="B37" s="184"/>
      <c r="C37" s="184"/>
      <c r="D37" s="24"/>
      <c r="E37" s="197" t="s">
        <v>41</v>
      </c>
      <c r="F37" s="197"/>
      <c r="G37" s="197"/>
      <c r="H37" s="197"/>
      <c r="I37" s="50">
        <v>1</v>
      </c>
      <c r="J37" s="7">
        <v>0</v>
      </c>
      <c r="K37" s="7">
        <v>0</v>
      </c>
      <c r="L37" s="7">
        <v>0</v>
      </c>
      <c r="M37" s="49">
        <f t="shared" si="1"/>
        <v>0</v>
      </c>
      <c r="N37" s="208"/>
      <c r="P37" s="180"/>
      <c r="Q37" s="181"/>
      <c r="R37" s="181"/>
      <c r="S37" s="181"/>
    </row>
    <row r="38" spans="1:19" ht="12.75" customHeight="1">
      <c r="A38" s="184">
        <v>16</v>
      </c>
      <c r="B38" s="184"/>
      <c r="C38" s="184"/>
      <c r="D38" s="24"/>
      <c r="E38" s="197" t="s">
        <v>42</v>
      </c>
      <c r="F38" s="197"/>
      <c r="G38" s="197"/>
      <c r="H38" s="197"/>
      <c r="I38" s="50">
        <v>1</v>
      </c>
      <c r="J38" s="7">
        <v>0</v>
      </c>
      <c r="K38" s="7">
        <v>0</v>
      </c>
      <c r="L38" s="7">
        <v>0</v>
      </c>
      <c r="M38" s="49">
        <f t="shared" si="1"/>
        <v>0</v>
      </c>
      <c r="N38" s="208"/>
      <c r="P38" s="180"/>
      <c r="Q38" s="181"/>
      <c r="R38" s="181"/>
      <c r="S38" s="181"/>
    </row>
    <row r="39" spans="1:19" ht="12.75" customHeight="1">
      <c r="A39" s="184">
        <v>17</v>
      </c>
      <c r="B39" s="184"/>
      <c r="C39" s="184"/>
      <c r="D39" s="24"/>
      <c r="E39" s="197" t="s">
        <v>43</v>
      </c>
      <c r="F39" s="197"/>
      <c r="G39" s="197"/>
      <c r="H39" s="197"/>
      <c r="I39" s="50">
        <v>2</v>
      </c>
      <c r="J39" s="7">
        <v>0</v>
      </c>
      <c r="K39" s="7">
        <v>0</v>
      </c>
      <c r="L39" s="7">
        <v>0</v>
      </c>
      <c r="M39" s="49">
        <f t="shared" si="1"/>
        <v>0</v>
      </c>
      <c r="N39" s="208"/>
      <c r="P39" s="180"/>
      <c r="Q39" s="181"/>
      <c r="R39" s="181"/>
      <c r="S39" s="181"/>
    </row>
    <row r="40" spans="1:19" ht="18.75" customHeight="1">
      <c r="A40" s="184">
        <v>18</v>
      </c>
      <c r="B40" s="184"/>
      <c r="C40" s="184"/>
      <c r="D40" s="24"/>
      <c r="E40" s="197" t="s">
        <v>44</v>
      </c>
      <c r="F40" s="197"/>
      <c r="G40" s="197"/>
      <c r="H40" s="197"/>
      <c r="I40" s="50">
        <v>2</v>
      </c>
      <c r="J40" s="7">
        <v>0</v>
      </c>
      <c r="K40" s="7">
        <v>0</v>
      </c>
      <c r="L40" s="7">
        <v>0</v>
      </c>
      <c r="M40" s="49">
        <f t="shared" si="1"/>
        <v>0</v>
      </c>
      <c r="N40" s="208"/>
      <c r="P40" s="180"/>
      <c r="Q40" s="181"/>
      <c r="R40" s="181"/>
      <c r="S40" s="181"/>
    </row>
    <row r="41" spans="1:19" ht="18.75" customHeight="1">
      <c r="A41" s="184">
        <v>19</v>
      </c>
      <c r="B41" s="184"/>
      <c r="C41" s="184"/>
      <c r="D41" s="24"/>
      <c r="E41" s="197" t="s">
        <v>22</v>
      </c>
      <c r="F41" s="197"/>
      <c r="G41" s="197"/>
      <c r="H41" s="197"/>
      <c r="I41" s="50">
        <v>3</v>
      </c>
      <c r="J41" s="7">
        <v>0</v>
      </c>
      <c r="K41" s="7">
        <v>0</v>
      </c>
      <c r="L41" s="7">
        <v>0</v>
      </c>
      <c r="M41" s="49">
        <f t="shared" si="1"/>
        <v>0</v>
      </c>
      <c r="N41" s="208"/>
      <c r="P41" s="180"/>
      <c r="Q41" s="181"/>
      <c r="R41" s="181"/>
      <c r="S41" s="181"/>
    </row>
    <row r="42" spans="1:19" ht="18.75" customHeight="1">
      <c r="A42" s="184">
        <v>20</v>
      </c>
      <c r="B42" s="184"/>
      <c r="C42" s="184"/>
      <c r="D42" s="24"/>
      <c r="E42" s="197" t="s">
        <v>45</v>
      </c>
      <c r="F42" s="197"/>
      <c r="G42" s="197"/>
      <c r="H42" s="197"/>
      <c r="I42" s="50">
        <v>2</v>
      </c>
      <c r="J42" s="7">
        <v>0</v>
      </c>
      <c r="K42" s="7">
        <v>0</v>
      </c>
      <c r="L42" s="7">
        <v>0</v>
      </c>
      <c r="M42" s="49">
        <f t="shared" si="1"/>
        <v>0</v>
      </c>
      <c r="N42" s="208"/>
    </row>
    <row r="43" spans="1:19" ht="20.25" customHeight="1">
      <c r="A43" s="204"/>
      <c r="B43" s="205"/>
      <c r="C43" s="205"/>
      <c r="D43" s="205"/>
      <c r="E43" s="205"/>
      <c r="F43" s="205"/>
      <c r="G43" s="205"/>
      <c r="H43" s="205"/>
      <c r="I43" s="206"/>
      <c r="J43" s="27">
        <v>0</v>
      </c>
      <c r="K43" s="27">
        <v>0</v>
      </c>
      <c r="L43" s="27">
        <v>0</v>
      </c>
      <c r="M43" s="29">
        <f>SUM(M23:M42)</f>
        <v>0</v>
      </c>
      <c r="N43" s="209"/>
    </row>
    <row r="44" spans="1:19" ht="41.25" customHeight="1">
      <c r="A44" s="190" t="s">
        <v>3</v>
      </c>
      <c r="B44" s="190"/>
      <c r="C44" s="190"/>
      <c r="D44" s="28"/>
      <c r="E44" s="190" t="s">
        <v>24</v>
      </c>
      <c r="F44" s="190"/>
      <c r="G44" s="190"/>
      <c r="H44" s="190"/>
      <c r="I44" s="16" t="s">
        <v>5</v>
      </c>
      <c r="J44" s="3" t="s">
        <v>25</v>
      </c>
      <c r="K44" s="3" t="s">
        <v>7</v>
      </c>
      <c r="L44" s="3" t="s">
        <v>8</v>
      </c>
      <c r="M44" s="3" t="s">
        <v>9</v>
      </c>
      <c r="N44" s="9"/>
    </row>
    <row r="45" spans="1:19" ht="20.25" customHeight="1">
      <c r="A45" s="198" t="s">
        <v>46</v>
      </c>
      <c r="B45" s="183"/>
      <c r="C45" s="183"/>
      <c r="D45" s="183"/>
      <c r="E45" s="183"/>
      <c r="F45" s="183"/>
      <c r="G45" s="183"/>
      <c r="H45" s="183"/>
      <c r="I45" s="199"/>
      <c r="J45" s="10"/>
      <c r="K45" s="10"/>
      <c r="L45" s="10"/>
      <c r="M45" s="10"/>
      <c r="N45" s="200" t="s">
        <v>10</v>
      </c>
    </row>
    <row r="46" spans="1:19" ht="43.5" customHeight="1">
      <c r="A46" s="202">
        <v>1</v>
      </c>
      <c r="B46" s="202"/>
      <c r="C46" s="202"/>
      <c r="D46" s="24"/>
      <c r="E46" s="203" t="s">
        <v>47</v>
      </c>
      <c r="F46" s="203"/>
      <c r="G46" s="203"/>
      <c r="H46" s="203"/>
      <c r="I46" s="22">
        <v>1</v>
      </c>
      <c r="J46" s="7">
        <v>0</v>
      </c>
      <c r="K46" s="7">
        <v>0</v>
      </c>
      <c r="L46" s="7">
        <v>0</v>
      </c>
      <c r="M46" s="21">
        <f t="shared" ref="M46:M49" si="2">+J46*I46</f>
        <v>0</v>
      </c>
      <c r="N46" s="201"/>
    </row>
    <row r="47" spans="1:19" ht="23.25" customHeight="1">
      <c r="A47" s="202">
        <v>2</v>
      </c>
      <c r="B47" s="202"/>
      <c r="C47" s="202"/>
      <c r="D47" s="24"/>
      <c r="E47" s="197" t="s">
        <v>48</v>
      </c>
      <c r="F47" s="197"/>
      <c r="G47" s="197"/>
      <c r="H47" s="197"/>
      <c r="I47" s="23">
        <v>6</v>
      </c>
      <c r="J47" s="7">
        <v>0</v>
      </c>
      <c r="K47" s="7">
        <v>0</v>
      </c>
      <c r="L47" s="7">
        <v>0</v>
      </c>
      <c r="M47" s="21">
        <f t="shared" si="2"/>
        <v>0</v>
      </c>
      <c r="N47" s="201"/>
    </row>
    <row r="48" spans="1:19" ht="20.25" customHeight="1">
      <c r="A48" s="202">
        <v>3</v>
      </c>
      <c r="B48" s="202"/>
      <c r="C48" s="202"/>
      <c r="D48" s="24"/>
      <c r="E48" s="197" t="s">
        <v>49</v>
      </c>
      <c r="F48" s="197"/>
      <c r="G48" s="197"/>
      <c r="H48" s="197"/>
      <c r="I48" s="23">
        <v>1</v>
      </c>
      <c r="J48" s="7">
        <v>0</v>
      </c>
      <c r="K48" s="7">
        <v>0</v>
      </c>
      <c r="L48" s="7">
        <v>0</v>
      </c>
      <c r="M48" s="21">
        <f t="shared" si="2"/>
        <v>0</v>
      </c>
      <c r="N48" s="201"/>
    </row>
    <row r="49" spans="1:14" ht="30.75" customHeight="1">
      <c r="A49" s="202">
        <v>4</v>
      </c>
      <c r="B49" s="202"/>
      <c r="C49" s="202"/>
      <c r="D49" s="24"/>
      <c r="E49" s="215" t="s">
        <v>50</v>
      </c>
      <c r="F49" s="197"/>
      <c r="G49" s="197"/>
      <c r="H49" s="197"/>
      <c r="I49" s="23">
        <v>1</v>
      </c>
      <c r="J49" s="7">
        <v>0</v>
      </c>
      <c r="K49" s="7">
        <v>0</v>
      </c>
      <c r="L49" s="7">
        <v>0</v>
      </c>
      <c r="M49" s="21">
        <f t="shared" si="2"/>
        <v>0</v>
      </c>
      <c r="N49" s="201"/>
    </row>
    <row r="50" spans="1:14" ht="28.5" customHeight="1">
      <c r="A50" s="212"/>
      <c r="B50" s="213"/>
      <c r="C50" s="213"/>
      <c r="D50" s="213"/>
      <c r="E50" s="213"/>
      <c r="F50" s="213"/>
      <c r="G50" s="213"/>
      <c r="H50" s="213"/>
      <c r="I50" s="214"/>
      <c r="J50" s="27">
        <v>0</v>
      </c>
      <c r="K50" s="27">
        <v>0</v>
      </c>
      <c r="L50" s="27">
        <v>0</v>
      </c>
      <c r="M50" s="29">
        <f>SUM(M46:M49)</f>
        <v>0</v>
      </c>
      <c r="N50" s="201"/>
    </row>
    <row r="51" spans="1:14" ht="46.5" customHeight="1">
      <c r="A51" s="190" t="s">
        <v>3</v>
      </c>
      <c r="B51" s="190"/>
      <c r="C51" s="190"/>
      <c r="D51" s="28"/>
      <c r="E51" s="190" t="s">
        <v>24</v>
      </c>
      <c r="F51" s="190"/>
      <c r="G51" s="190"/>
      <c r="H51" s="190"/>
      <c r="I51" s="16" t="s">
        <v>5</v>
      </c>
      <c r="J51" s="3" t="s">
        <v>25</v>
      </c>
      <c r="K51" s="3" t="s">
        <v>7</v>
      </c>
      <c r="L51" s="3" t="s">
        <v>8</v>
      </c>
      <c r="M51" s="3" t="s">
        <v>9</v>
      </c>
      <c r="N51" s="11"/>
    </row>
    <row r="52" spans="1:14" ht="26.25" customHeight="1">
      <c r="A52" s="198" t="s">
        <v>51</v>
      </c>
      <c r="B52" s="183"/>
      <c r="C52" s="183"/>
      <c r="D52" s="183"/>
      <c r="E52" s="183"/>
      <c r="F52" s="183"/>
      <c r="G52" s="183"/>
      <c r="H52" s="183"/>
      <c r="I52" s="199"/>
      <c r="J52" s="12"/>
      <c r="K52" s="12"/>
      <c r="L52" s="12"/>
      <c r="M52" s="12"/>
      <c r="N52" s="208" t="s">
        <v>10</v>
      </c>
    </row>
    <row r="53" spans="1:14" ht="36" customHeight="1">
      <c r="A53" s="211">
        <v>1</v>
      </c>
      <c r="B53" s="211"/>
      <c r="C53" s="211"/>
      <c r="D53" s="25"/>
      <c r="E53" s="197" t="s">
        <v>27</v>
      </c>
      <c r="F53" s="197"/>
      <c r="G53" s="197"/>
      <c r="H53" s="197"/>
      <c r="I53" s="22">
        <v>3</v>
      </c>
      <c r="J53" s="7">
        <v>0</v>
      </c>
      <c r="K53" s="7">
        <v>0</v>
      </c>
      <c r="L53" s="7">
        <v>0</v>
      </c>
      <c r="M53" s="21">
        <f t="shared" ref="M53:M66" si="3">+J53*I53</f>
        <v>0</v>
      </c>
      <c r="N53" s="208"/>
    </row>
    <row r="54" spans="1:14" ht="25.5" customHeight="1">
      <c r="A54" s="211">
        <v>2</v>
      </c>
      <c r="B54" s="211"/>
      <c r="C54" s="211"/>
      <c r="D54" s="25"/>
      <c r="E54" s="197" t="s">
        <v>52</v>
      </c>
      <c r="F54" s="197"/>
      <c r="G54" s="197"/>
      <c r="H54" s="197"/>
      <c r="I54" s="22">
        <v>1</v>
      </c>
      <c r="J54" s="7">
        <v>0</v>
      </c>
      <c r="K54" s="7">
        <v>0</v>
      </c>
      <c r="L54" s="7">
        <v>0</v>
      </c>
      <c r="M54" s="21">
        <f t="shared" si="3"/>
        <v>0</v>
      </c>
      <c r="N54" s="208"/>
    </row>
    <row r="55" spans="1:14" ht="21.75" customHeight="1">
      <c r="A55" s="211">
        <v>3</v>
      </c>
      <c r="B55" s="211"/>
      <c r="C55" s="211"/>
      <c r="D55" s="25"/>
      <c r="E55" s="197" t="s">
        <v>53</v>
      </c>
      <c r="F55" s="197"/>
      <c r="G55" s="197"/>
      <c r="H55" s="197"/>
      <c r="I55" s="22">
        <v>2</v>
      </c>
      <c r="J55" s="7">
        <v>0</v>
      </c>
      <c r="K55" s="7">
        <v>0</v>
      </c>
      <c r="L55" s="7">
        <v>0</v>
      </c>
      <c r="M55" s="21">
        <f t="shared" si="3"/>
        <v>0</v>
      </c>
      <c r="N55" s="208"/>
    </row>
    <row r="56" spans="1:14" ht="15" customHeight="1">
      <c r="A56" s="211">
        <v>4</v>
      </c>
      <c r="B56" s="211"/>
      <c r="C56" s="211"/>
      <c r="D56" s="25"/>
      <c r="E56" s="197" t="s">
        <v>54</v>
      </c>
      <c r="F56" s="197"/>
      <c r="G56" s="197"/>
      <c r="H56" s="197"/>
      <c r="I56" s="22">
        <v>1</v>
      </c>
      <c r="J56" s="7">
        <v>0</v>
      </c>
      <c r="K56" s="7">
        <v>0</v>
      </c>
      <c r="L56" s="7">
        <v>0</v>
      </c>
      <c r="M56" s="21">
        <f t="shared" si="3"/>
        <v>0</v>
      </c>
      <c r="N56" s="208"/>
    </row>
    <row r="57" spans="1:14" ht="15" customHeight="1">
      <c r="A57" s="211">
        <v>5</v>
      </c>
      <c r="B57" s="211"/>
      <c r="C57" s="211"/>
      <c r="D57" s="25"/>
      <c r="E57" s="216" t="s">
        <v>33</v>
      </c>
      <c r="F57" s="216"/>
      <c r="G57" s="216"/>
      <c r="H57" s="216"/>
      <c r="I57" s="22">
        <v>2</v>
      </c>
      <c r="J57" s="7">
        <v>0</v>
      </c>
      <c r="K57" s="7">
        <v>0</v>
      </c>
      <c r="L57" s="7">
        <v>0</v>
      </c>
      <c r="M57" s="21">
        <f t="shared" si="3"/>
        <v>0</v>
      </c>
      <c r="N57" s="208"/>
    </row>
    <row r="58" spans="1:14" ht="15" customHeight="1">
      <c r="A58" s="211">
        <v>6</v>
      </c>
      <c r="B58" s="211"/>
      <c r="C58" s="211"/>
      <c r="D58" s="25"/>
      <c r="E58" s="197" t="s">
        <v>55</v>
      </c>
      <c r="F58" s="197"/>
      <c r="G58" s="197"/>
      <c r="H58" s="197"/>
      <c r="I58" s="22">
        <v>1</v>
      </c>
      <c r="J58" s="7">
        <v>0</v>
      </c>
      <c r="K58" s="7">
        <v>0</v>
      </c>
      <c r="L58" s="7">
        <v>0</v>
      </c>
      <c r="M58" s="21">
        <f t="shared" si="3"/>
        <v>0</v>
      </c>
      <c r="N58" s="208"/>
    </row>
    <row r="59" spans="1:14" ht="15" customHeight="1">
      <c r="A59" s="211">
        <v>7</v>
      </c>
      <c r="B59" s="211"/>
      <c r="C59" s="211"/>
      <c r="D59" s="25"/>
      <c r="E59" s="197" t="s">
        <v>56</v>
      </c>
      <c r="F59" s="197"/>
      <c r="G59" s="197"/>
      <c r="H59" s="197"/>
      <c r="I59" s="22">
        <v>2</v>
      </c>
      <c r="J59" s="7">
        <v>0</v>
      </c>
      <c r="K59" s="7">
        <v>0</v>
      </c>
      <c r="L59" s="7">
        <v>0</v>
      </c>
      <c r="M59" s="21">
        <f t="shared" si="3"/>
        <v>0</v>
      </c>
      <c r="N59" s="208"/>
    </row>
    <row r="60" spans="1:14" ht="15" customHeight="1">
      <c r="A60" s="211">
        <v>8</v>
      </c>
      <c r="B60" s="211"/>
      <c r="C60" s="211"/>
      <c r="D60" s="25"/>
      <c r="E60" s="197" t="s">
        <v>57</v>
      </c>
      <c r="F60" s="197"/>
      <c r="G60" s="197"/>
      <c r="H60" s="197"/>
      <c r="I60" s="22">
        <v>1</v>
      </c>
      <c r="J60" s="7">
        <v>0</v>
      </c>
      <c r="K60" s="7">
        <v>0</v>
      </c>
      <c r="L60" s="7">
        <v>0</v>
      </c>
      <c r="M60" s="21">
        <f t="shared" si="3"/>
        <v>0</v>
      </c>
      <c r="N60" s="208"/>
    </row>
    <row r="61" spans="1:14" ht="15" customHeight="1">
      <c r="A61" s="211">
        <v>9</v>
      </c>
      <c r="B61" s="211"/>
      <c r="C61" s="211"/>
      <c r="D61" s="25"/>
      <c r="E61" s="197" t="s">
        <v>58</v>
      </c>
      <c r="F61" s="197"/>
      <c r="G61" s="197"/>
      <c r="H61" s="197"/>
      <c r="I61" s="22">
        <v>2</v>
      </c>
      <c r="J61" s="7">
        <v>0</v>
      </c>
      <c r="K61" s="7">
        <v>0</v>
      </c>
      <c r="L61" s="7">
        <v>0</v>
      </c>
      <c r="M61" s="21">
        <f t="shared" si="3"/>
        <v>0</v>
      </c>
      <c r="N61" s="208"/>
    </row>
    <row r="62" spans="1:14" ht="15" customHeight="1">
      <c r="A62" s="211">
        <v>10</v>
      </c>
      <c r="B62" s="211"/>
      <c r="C62" s="211"/>
      <c r="D62" s="25"/>
      <c r="E62" s="197" t="s">
        <v>59</v>
      </c>
      <c r="F62" s="197"/>
      <c r="G62" s="197"/>
      <c r="H62" s="197"/>
      <c r="I62" s="22">
        <v>1</v>
      </c>
      <c r="J62" s="7">
        <v>0</v>
      </c>
      <c r="K62" s="7">
        <v>0</v>
      </c>
      <c r="L62" s="7">
        <v>0</v>
      </c>
      <c r="M62" s="21">
        <f t="shared" si="3"/>
        <v>0</v>
      </c>
      <c r="N62" s="208"/>
    </row>
    <row r="63" spans="1:14" ht="15" customHeight="1">
      <c r="A63" s="211">
        <v>11</v>
      </c>
      <c r="B63" s="211"/>
      <c r="C63" s="211"/>
      <c r="D63" s="25"/>
      <c r="E63" s="197" t="s">
        <v>60</v>
      </c>
      <c r="F63" s="197"/>
      <c r="G63" s="197"/>
      <c r="H63" s="197"/>
      <c r="I63" s="22">
        <v>2</v>
      </c>
      <c r="J63" s="7">
        <v>0</v>
      </c>
      <c r="K63" s="7">
        <v>0</v>
      </c>
      <c r="L63" s="7">
        <v>0</v>
      </c>
      <c r="M63" s="21">
        <f t="shared" si="3"/>
        <v>0</v>
      </c>
      <c r="N63" s="208"/>
    </row>
    <row r="64" spans="1:14" ht="15" customHeight="1">
      <c r="A64" s="211">
        <v>12</v>
      </c>
      <c r="B64" s="211"/>
      <c r="C64" s="211"/>
      <c r="D64" s="25"/>
      <c r="E64" s="216" t="s">
        <v>43</v>
      </c>
      <c r="F64" s="216"/>
      <c r="G64" s="216"/>
      <c r="H64" s="216"/>
      <c r="I64" s="22">
        <v>2</v>
      </c>
      <c r="J64" s="7">
        <v>0</v>
      </c>
      <c r="K64" s="7">
        <v>0</v>
      </c>
      <c r="L64" s="7">
        <v>0</v>
      </c>
      <c r="M64" s="21">
        <f t="shared" si="3"/>
        <v>0</v>
      </c>
      <c r="N64" s="208"/>
    </row>
    <row r="65" spans="1:16" ht="20.25" customHeight="1">
      <c r="A65" s="211">
        <v>13</v>
      </c>
      <c r="B65" s="211"/>
      <c r="C65" s="211"/>
      <c r="D65" s="25"/>
      <c r="E65" s="197" t="s">
        <v>22</v>
      </c>
      <c r="F65" s="197"/>
      <c r="G65" s="197"/>
      <c r="H65" s="197"/>
      <c r="I65" s="22">
        <v>3</v>
      </c>
      <c r="J65" s="7">
        <v>0</v>
      </c>
      <c r="K65" s="7">
        <v>0</v>
      </c>
      <c r="L65" s="7">
        <v>0</v>
      </c>
      <c r="M65" s="21">
        <f t="shared" si="3"/>
        <v>0</v>
      </c>
      <c r="N65" s="208"/>
    </row>
    <row r="66" spans="1:16" ht="25.5" customHeight="1">
      <c r="A66" s="211">
        <v>14</v>
      </c>
      <c r="B66" s="211"/>
      <c r="C66" s="211"/>
      <c r="D66" s="25"/>
      <c r="E66" s="197" t="s">
        <v>61</v>
      </c>
      <c r="F66" s="197"/>
      <c r="G66" s="197"/>
      <c r="H66" s="197"/>
      <c r="I66" s="22">
        <v>3</v>
      </c>
      <c r="J66" s="7">
        <v>0</v>
      </c>
      <c r="K66" s="7">
        <v>0</v>
      </c>
      <c r="L66" s="7">
        <v>0</v>
      </c>
      <c r="M66" s="21">
        <f t="shared" si="3"/>
        <v>0</v>
      </c>
      <c r="N66" s="208"/>
      <c r="P66" s="1" t="s">
        <v>62</v>
      </c>
    </row>
    <row r="67" spans="1:16" ht="13.5" customHeight="1">
      <c r="A67" s="217"/>
      <c r="B67" s="218"/>
      <c r="C67" s="218"/>
      <c r="D67" s="218"/>
      <c r="E67" s="218"/>
      <c r="F67" s="218"/>
      <c r="G67" s="218"/>
      <c r="H67" s="218"/>
      <c r="I67" s="218"/>
      <c r="J67" s="27">
        <v>0</v>
      </c>
      <c r="K67" s="27">
        <v>0</v>
      </c>
      <c r="L67" s="27">
        <v>0</v>
      </c>
      <c r="M67" s="29">
        <f>SUM(M63:M66)</f>
        <v>0</v>
      </c>
      <c r="N67" s="210"/>
    </row>
    <row r="68" spans="1:16" ht="43.5" customHeight="1">
      <c r="A68" s="190" t="s">
        <v>3</v>
      </c>
      <c r="B68" s="190"/>
      <c r="C68" s="190"/>
      <c r="D68" s="28"/>
      <c r="E68" s="190" t="s">
        <v>24</v>
      </c>
      <c r="F68" s="190"/>
      <c r="G68" s="190"/>
      <c r="H68" s="190"/>
      <c r="I68" s="16" t="s">
        <v>5</v>
      </c>
      <c r="J68" s="3" t="s">
        <v>25</v>
      </c>
      <c r="K68" s="3" t="s">
        <v>7</v>
      </c>
      <c r="L68" s="3" t="s">
        <v>8</v>
      </c>
      <c r="M68" s="3" t="s">
        <v>9</v>
      </c>
      <c r="N68" s="13"/>
    </row>
    <row r="69" spans="1:16" ht="45" customHeight="1">
      <c r="A69" s="193" t="s">
        <v>63</v>
      </c>
      <c r="B69" s="194"/>
      <c r="C69" s="194"/>
      <c r="D69" s="194"/>
      <c r="E69" s="194"/>
      <c r="F69" s="194"/>
      <c r="G69" s="194"/>
      <c r="H69" s="194"/>
      <c r="I69" s="194"/>
      <c r="J69" s="14"/>
      <c r="K69" s="14"/>
      <c r="L69" s="14"/>
      <c r="M69" s="14"/>
      <c r="N69" s="219" t="s">
        <v>10</v>
      </c>
    </row>
    <row r="70" spans="1:16" ht="31.5" customHeight="1">
      <c r="A70" s="211">
        <v>1</v>
      </c>
      <c r="B70" s="211"/>
      <c r="C70" s="211"/>
      <c r="D70" s="25"/>
      <c r="E70" s="197" t="s">
        <v>12</v>
      </c>
      <c r="F70" s="197"/>
      <c r="G70" s="197"/>
      <c r="H70" s="197"/>
      <c r="I70" s="22">
        <v>3</v>
      </c>
      <c r="J70" s="7">
        <v>0</v>
      </c>
      <c r="K70" s="7">
        <v>0</v>
      </c>
      <c r="L70" s="7">
        <v>0</v>
      </c>
      <c r="M70" s="21">
        <f t="shared" ref="M70:M87" si="4">+J70*I70</f>
        <v>0</v>
      </c>
      <c r="N70" s="208"/>
    </row>
    <row r="71" spans="1:16" ht="26.25" customHeight="1">
      <c r="A71" s="211">
        <v>2</v>
      </c>
      <c r="B71" s="211"/>
      <c r="C71" s="211"/>
      <c r="D71" s="25"/>
      <c r="E71" s="197" t="s">
        <v>64</v>
      </c>
      <c r="F71" s="197"/>
      <c r="G71" s="197"/>
      <c r="H71" s="197"/>
      <c r="I71" s="22">
        <v>2</v>
      </c>
      <c r="J71" s="7">
        <v>0</v>
      </c>
      <c r="K71" s="7">
        <v>0</v>
      </c>
      <c r="L71" s="7">
        <v>0</v>
      </c>
      <c r="M71" s="21">
        <f t="shared" si="4"/>
        <v>0</v>
      </c>
      <c r="N71" s="208"/>
    </row>
    <row r="72" spans="1:16" ht="26.25" customHeight="1">
      <c r="A72" s="211">
        <v>3</v>
      </c>
      <c r="B72" s="211"/>
      <c r="C72" s="211"/>
      <c r="D72" s="25"/>
      <c r="E72" s="197" t="s">
        <v>65</v>
      </c>
      <c r="F72" s="197"/>
      <c r="G72" s="197"/>
      <c r="H72" s="197"/>
      <c r="I72" s="22">
        <v>1</v>
      </c>
      <c r="J72" s="7">
        <v>0</v>
      </c>
      <c r="K72" s="7">
        <v>0</v>
      </c>
      <c r="L72" s="7">
        <v>0</v>
      </c>
      <c r="M72" s="21">
        <f t="shared" si="4"/>
        <v>0</v>
      </c>
      <c r="N72" s="208"/>
    </row>
    <row r="73" spans="1:16" ht="24.75" customHeight="1">
      <c r="A73" s="211">
        <v>4</v>
      </c>
      <c r="B73" s="211"/>
      <c r="C73" s="211"/>
      <c r="D73" s="25"/>
      <c r="E73" s="197" t="s">
        <v>66</v>
      </c>
      <c r="F73" s="197"/>
      <c r="G73" s="197"/>
      <c r="H73" s="197"/>
      <c r="I73" s="22">
        <v>2</v>
      </c>
      <c r="J73" s="7">
        <v>0</v>
      </c>
      <c r="K73" s="7">
        <v>0</v>
      </c>
      <c r="L73" s="7">
        <v>0</v>
      </c>
      <c r="M73" s="21">
        <f t="shared" si="4"/>
        <v>0</v>
      </c>
      <c r="N73" s="208"/>
    </row>
    <row r="74" spans="1:16" ht="18.75" customHeight="1">
      <c r="A74" s="211">
        <v>5</v>
      </c>
      <c r="B74" s="211"/>
      <c r="C74" s="211"/>
      <c r="D74" s="25"/>
      <c r="E74" s="197" t="s">
        <v>67</v>
      </c>
      <c r="F74" s="197"/>
      <c r="G74" s="197"/>
      <c r="H74" s="197"/>
      <c r="I74" s="22">
        <v>1</v>
      </c>
      <c r="J74" s="7">
        <v>0</v>
      </c>
      <c r="K74" s="7">
        <v>0</v>
      </c>
      <c r="L74" s="7">
        <v>0</v>
      </c>
      <c r="M74" s="21">
        <f t="shared" si="4"/>
        <v>0</v>
      </c>
      <c r="N74" s="208"/>
    </row>
    <row r="75" spans="1:16" ht="18.75" customHeight="1">
      <c r="A75" s="211">
        <v>6</v>
      </c>
      <c r="B75" s="211"/>
      <c r="C75" s="211"/>
      <c r="D75" s="25"/>
      <c r="E75" s="197" t="s">
        <v>68</v>
      </c>
      <c r="F75" s="197"/>
      <c r="G75" s="197"/>
      <c r="H75" s="197"/>
      <c r="I75" s="22">
        <v>3</v>
      </c>
      <c r="J75" s="7">
        <v>0</v>
      </c>
      <c r="K75" s="7">
        <v>0</v>
      </c>
      <c r="L75" s="7">
        <v>0</v>
      </c>
      <c r="M75" s="21">
        <f t="shared" si="4"/>
        <v>0</v>
      </c>
      <c r="N75" s="208"/>
    </row>
    <row r="76" spans="1:16" ht="18.75" customHeight="1">
      <c r="A76" s="211">
        <v>7</v>
      </c>
      <c r="B76" s="211"/>
      <c r="C76" s="211"/>
      <c r="D76" s="25"/>
      <c r="E76" s="197" t="s">
        <v>69</v>
      </c>
      <c r="F76" s="197"/>
      <c r="G76" s="197"/>
      <c r="H76" s="197"/>
      <c r="I76" s="22">
        <v>1</v>
      </c>
      <c r="J76" s="7">
        <v>0</v>
      </c>
      <c r="K76" s="7">
        <v>0</v>
      </c>
      <c r="L76" s="7">
        <v>0</v>
      </c>
      <c r="M76" s="21">
        <f t="shared" si="4"/>
        <v>0</v>
      </c>
      <c r="N76" s="208"/>
    </row>
    <row r="77" spans="1:16" ht="18.75" customHeight="1">
      <c r="A77" s="211">
        <v>8</v>
      </c>
      <c r="B77" s="211"/>
      <c r="C77" s="211"/>
      <c r="D77" s="25"/>
      <c r="E77" s="197" t="s">
        <v>57</v>
      </c>
      <c r="F77" s="197"/>
      <c r="G77" s="197"/>
      <c r="H77" s="197"/>
      <c r="I77" s="22">
        <v>1</v>
      </c>
      <c r="J77" s="7">
        <v>0</v>
      </c>
      <c r="K77" s="7">
        <v>0</v>
      </c>
      <c r="L77" s="7">
        <v>0</v>
      </c>
      <c r="M77" s="21">
        <f t="shared" si="4"/>
        <v>0</v>
      </c>
      <c r="N77" s="208"/>
    </row>
    <row r="78" spans="1:16" ht="18.75" customHeight="1">
      <c r="A78" s="211">
        <v>9</v>
      </c>
      <c r="B78" s="211"/>
      <c r="C78" s="211"/>
      <c r="D78" s="25"/>
      <c r="E78" s="197" t="s">
        <v>18</v>
      </c>
      <c r="F78" s="197"/>
      <c r="G78" s="197"/>
      <c r="H78" s="197"/>
      <c r="I78" s="22">
        <v>3</v>
      </c>
      <c r="J78" s="7">
        <v>0</v>
      </c>
      <c r="K78" s="7">
        <v>0</v>
      </c>
      <c r="L78" s="7">
        <v>0</v>
      </c>
      <c r="M78" s="21">
        <f t="shared" si="4"/>
        <v>0</v>
      </c>
      <c r="N78" s="208"/>
    </row>
    <row r="79" spans="1:16" ht="18.75" customHeight="1">
      <c r="A79" s="211">
        <v>10</v>
      </c>
      <c r="B79" s="211"/>
      <c r="C79" s="211"/>
      <c r="D79" s="25"/>
      <c r="E79" s="197" t="s">
        <v>70</v>
      </c>
      <c r="F79" s="197"/>
      <c r="G79" s="197"/>
      <c r="H79" s="197"/>
      <c r="I79" s="22">
        <v>1</v>
      </c>
      <c r="J79" s="7">
        <v>0</v>
      </c>
      <c r="K79" s="7">
        <v>0</v>
      </c>
      <c r="L79" s="7">
        <v>0</v>
      </c>
      <c r="M79" s="21">
        <f t="shared" si="4"/>
        <v>0</v>
      </c>
      <c r="N79" s="208"/>
    </row>
    <row r="80" spans="1:16" ht="18.75" customHeight="1">
      <c r="A80" s="211">
        <v>11</v>
      </c>
      <c r="B80" s="211"/>
      <c r="C80" s="211"/>
      <c r="D80" s="25"/>
      <c r="E80" s="197" t="s">
        <v>71</v>
      </c>
      <c r="F80" s="197"/>
      <c r="G80" s="197"/>
      <c r="H80" s="197"/>
      <c r="I80" s="22">
        <v>2</v>
      </c>
      <c r="J80" s="7">
        <v>0</v>
      </c>
      <c r="K80" s="7">
        <v>0</v>
      </c>
      <c r="L80" s="7">
        <v>0</v>
      </c>
      <c r="M80" s="21">
        <f t="shared" si="4"/>
        <v>0</v>
      </c>
      <c r="N80" s="208"/>
    </row>
    <row r="81" spans="1:14" ht="18.75" customHeight="1">
      <c r="A81" s="211">
        <v>12</v>
      </c>
      <c r="B81" s="211"/>
      <c r="C81" s="211"/>
      <c r="D81" s="25"/>
      <c r="E81" s="197" t="s">
        <v>72</v>
      </c>
      <c r="F81" s="197"/>
      <c r="G81" s="197"/>
      <c r="H81" s="197"/>
      <c r="I81" s="22">
        <v>2</v>
      </c>
      <c r="J81" s="7">
        <v>0</v>
      </c>
      <c r="K81" s="7">
        <v>0</v>
      </c>
      <c r="L81" s="7">
        <v>0</v>
      </c>
      <c r="M81" s="21">
        <f t="shared" si="4"/>
        <v>0</v>
      </c>
      <c r="N81" s="208"/>
    </row>
    <row r="82" spans="1:14" ht="18.75" customHeight="1">
      <c r="A82" s="211">
        <v>13</v>
      </c>
      <c r="B82" s="211"/>
      <c r="C82" s="211"/>
      <c r="D82" s="25"/>
      <c r="E82" s="197" t="s">
        <v>73</v>
      </c>
      <c r="F82" s="197"/>
      <c r="G82" s="197"/>
      <c r="H82" s="197"/>
      <c r="I82" s="22">
        <v>1</v>
      </c>
      <c r="J82" s="7">
        <v>0</v>
      </c>
      <c r="K82" s="7">
        <v>0</v>
      </c>
      <c r="L82" s="7">
        <v>0</v>
      </c>
      <c r="M82" s="21">
        <f t="shared" si="4"/>
        <v>0</v>
      </c>
      <c r="N82" s="208"/>
    </row>
    <row r="83" spans="1:14" ht="18.75" customHeight="1">
      <c r="A83" s="211">
        <v>14</v>
      </c>
      <c r="B83" s="211"/>
      <c r="C83" s="211"/>
      <c r="D83" s="25"/>
      <c r="E83" s="197" t="s">
        <v>74</v>
      </c>
      <c r="F83" s="197"/>
      <c r="G83" s="197"/>
      <c r="H83" s="197"/>
      <c r="I83" s="22">
        <v>1</v>
      </c>
      <c r="J83" s="7">
        <v>0</v>
      </c>
      <c r="K83" s="7">
        <v>0</v>
      </c>
      <c r="L83" s="7">
        <v>0</v>
      </c>
      <c r="M83" s="21">
        <f t="shared" si="4"/>
        <v>0</v>
      </c>
      <c r="N83" s="208"/>
    </row>
    <row r="84" spans="1:14" ht="18.75" customHeight="1">
      <c r="A84" s="211">
        <v>15</v>
      </c>
      <c r="B84" s="211"/>
      <c r="C84" s="211"/>
      <c r="D84" s="25"/>
      <c r="E84" s="197" t="s">
        <v>75</v>
      </c>
      <c r="F84" s="197"/>
      <c r="G84" s="197"/>
      <c r="H84" s="197"/>
      <c r="I84" s="22">
        <v>1</v>
      </c>
      <c r="J84" s="7">
        <v>0</v>
      </c>
      <c r="K84" s="7">
        <v>0</v>
      </c>
      <c r="L84" s="7">
        <v>0</v>
      </c>
      <c r="M84" s="21">
        <f t="shared" si="4"/>
        <v>0</v>
      </c>
      <c r="N84" s="208"/>
    </row>
    <row r="85" spans="1:14" ht="18.75" customHeight="1">
      <c r="A85" s="211">
        <v>16</v>
      </c>
      <c r="B85" s="211"/>
      <c r="C85" s="211"/>
      <c r="D85" s="25"/>
      <c r="E85" s="197" t="s">
        <v>22</v>
      </c>
      <c r="F85" s="197"/>
      <c r="G85" s="197"/>
      <c r="H85" s="197"/>
      <c r="I85" s="22">
        <v>3</v>
      </c>
      <c r="J85" s="7">
        <v>0</v>
      </c>
      <c r="K85" s="7">
        <v>0</v>
      </c>
      <c r="L85" s="7">
        <v>0</v>
      </c>
      <c r="M85" s="21">
        <f t="shared" si="4"/>
        <v>0</v>
      </c>
      <c r="N85" s="208"/>
    </row>
    <row r="86" spans="1:14" ht="26.25" customHeight="1">
      <c r="A86" s="211">
        <v>17</v>
      </c>
      <c r="B86" s="211"/>
      <c r="C86" s="211"/>
      <c r="D86" s="25"/>
      <c r="E86" s="197" t="s">
        <v>61</v>
      </c>
      <c r="F86" s="197"/>
      <c r="G86" s="197"/>
      <c r="H86" s="197"/>
      <c r="I86" s="22">
        <v>3</v>
      </c>
      <c r="J86" s="7">
        <v>0</v>
      </c>
      <c r="K86" s="7">
        <v>0</v>
      </c>
      <c r="L86" s="7">
        <v>0</v>
      </c>
      <c r="M86" s="21">
        <f t="shared" si="4"/>
        <v>0</v>
      </c>
      <c r="N86" s="208"/>
    </row>
    <row r="87" spans="1:14" ht="26.25" customHeight="1">
      <c r="A87" s="211">
        <v>18</v>
      </c>
      <c r="B87" s="211"/>
      <c r="C87" s="211"/>
      <c r="D87" s="25"/>
      <c r="E87" s="197" t="s">
        <v>76</v>
      </c>
      <c r="F87" s="197"/>
      <c r="G87" s="197"/>
      <c r="H87" s="197"/>
      <c r="I87" s="22">
        <v>1</v>
      </c>
      <c r="J87" s="7">
        <v>0</v>
      </c>
      <c r="K87" s="7">
        <v>0</v>
      </c>
      <c r="L87" s="7">
        <v>0</v>
      </c>
      <c r="M87" s="21">
        <f t="shared" si="4"/>
        <v>0</v>
      </c>
      <c r="N87" s="208"/>
    </row>
    <row r="88" spans="1:14" ht="13.5" customHeight="1">
      <c r="A88" s="220"/>
      <c r="B88" s="221"/>
      <c r="C88" s="221"/>
      <c r="D88" s="221"/>
      <c r="E88" s="221"/>
      <c r="F88" s="221"/>
      <c r="G88" s="221"/>
      <c r="H88" s="221"/>
      <c r="I88" s="221"/>
      <c r="J88" s="147">
        <v>0</v>
      </c>
      <c r="K88" s="147">
        <v>0</v>
      </c>
      <c r="L88" s="147">
        <v>0</v>
      </c>
      <c r="M88" s="148">
        <f>SUM(M70:M87)</f>
        <v>0</v>
      </c>
      <c r="N88" s="207"/>
    </row>
    <row r="89" spans="1:14" ht="43.5" customHeight="1">
      <c r="A89" s="226" t="s">
        <v>3</v>
      </c>
      <c r="B89" s="227"/>
      <c r="C89" s="227"/>
      <c r="D89" s="144"/>
      <c r="E89" s="227" t="s">
        <v>77</v>
      </c>
      <c r="F89" s="227"/>
      <c r="G89" s="227"/>
      <c r="H89" s="227"/>
      <c r="I89" s="145" t="s">
        <v>5</v>
      </c>
      <c r="J89" s="146" t="s">
        <v>25</v>
      </c>
      <c r="K89" s="146" t="s">
        <v>7</v>
      </c>
      <c r="L89" s="146" t="s">
        <v>8</v>
      </c>
      <c r="M89" s="146" t="s">
        <v>9</v>
      </c>
      <c r="N89" s="149"/>
    </row>
    <row r="90" spans="1:14" ht="61.5" customHeight="1">
      <c r="A90" s="235" t="s">
        <v>78</v>
      </c>
      <c r="B90" s="236"/>
      <c r="C90" s="236"/>
      <c r="D90" s="236"/>
      <c r="E90" s="236"/>
      <c r="F90" s="236"/>
      <c r="G90" s="236"/>
      <c r="H90" s="236"/>
      <c r="I90" s="236"/>
      <c r="J90" s="12"/>
      <c r="K90" s="12"/>
      <c r="L90" s="12"/>
      <c r="M90" s="12"/>
      <c r="N90" s="228" t="s">
        <v>10</v>
      </c>
    </row>
    <row r="91" spans="1:14" ht="35.25" customHeight="1">
      <c r="A91" s="237" t="s">
        <v>79</v>
      </c>
      <c r="B91" s="238"/>
      <c r="C91" s="239"/>
      <c r="D91" s="125"/>
      <c r="E91" s="246" t="s">
        <v>80</v>
      </c>
      <c r="F91" s="247"/>
      <c r="G91" s="247"/>
      <c r="H91" s="248"/>
      <c r="I91" s="126">
        <v>9</v>
      </c>
      <c r="J91" s="7">
        <v>0</v>
      </c>
      <c r="K91" s="7">
        <v>0</v>
      </c>
      <c r="L91" s="7">
        <v>0</v>
      </c>
      <c r="M91" s="134">
        <f>J91*I91</f>
        <v>0</v>
      </c>
      <c r="N91" s="229"/>
    </row>
    <row r="92" spans="1:14" ht="35.25" customHeight="1">
      <c r="A92" s="240"/>
      <c r="B92" s="241"/>
      <c r="C92" s="242"/>
      <c r="D92" s="25"/>
      <c r="E92" s="249" t="s">
        <v>81</v>
      </c>
      <c r="F92" s="250"/>
      <c r="G92" s="250"/>
      <c r="H92" s="251"/>
      <c r="I92" s="22">
        <v>1</v>
      </c>
      <c r="J92" s="7">
        <v>0</v>
      </c>
      <c r="K92" s="7">
        <v>0</v>
      </c>
      <c r="L92" s="7">
        <v>0</v>
      </c>
      <c r="M92" s="135">
        <f t="shared" ref="M92:M93" si="5">J92*I92</f>
        <v>0</v>
      </c>
      <c r="N92" s="229"/>
    </row>
    <row r="93" spans="1:14" ht="35.25" customHeight="1">
      <c r="A93" s="243"/>
      <c r="B93" s="244"/>
      <c r="C93" s="245"/>
      <c r="D93" s="129"/>
      <c r="E93" s="252" t="s">
        <v>82</v>
      </c>
      <c r="F93" s="253"/>
      <c r="G93" s="253"/>
      <c r="H93" s="254"/>
      <c r="I93" s="130">
        <v>1</v>
      </c>
      <c r="J93" s="7">
        <v>0</v>
      </c>
      <c r="K93" s="7">
        <v>0</v>
      </c>
      <c r="L93" s="7">
        <v>0</v>
      </c>
      <c r="M93" s="138">
        <f t="shared" si="5"/>
        <v>0</v>
      </c>
      <c r="N93" s="229"/>
    </row>
    <row r="94" spans="1:14" ht="35.25" customHeight="1">
      <c r="A94" s="141"/>
      <c r="B94" s="255" t="s">
        <v>83</v>
      </c>
      <c r="C94" s="239"/>
      <c r="D94" s="125"/>
      <c r="E94" s="246" t="s">
        <v>84</v>
      </c>
      <c r="F94" s="247"/>
      <c r="G94" s="247"/>
      <c r="H94" s="248"/>
      <c r="I94" s="126">
        <v>9</v>
      </c>
      <c r="J94" s="7">
        <v>0</v>
      </c>
      <c r="K94" s="7">
        <v>0</v>
      </c>
      <c r="L94" s="7">
        <v>0</v>
      </c>
      <c r="M94" s="131">
        <f>J94*I94</f>
        <v>0</v>
      </c>
      <c r="N94" s="229"/>
    </row>
    <row r="95" spans="1:14" ht="35.25" customHeight="1">
      <c r="A95" s="142"/>
      <c r="B95" s="256"/>
      <c r="C95" s="242"/>
      <c r="D95" s="25"/>
      <c r="E95" s="249" t="s">
        <v>85</v>
      </c>
      <c r="F95" s="250"/>
      <c r="G95" s="250"/>
      <c r="H95" s="251"/>
      <c r="I95" s="22">
        <v>1</v>
      </c>
      <c r="J95" s="7">
        <v>0</v>
      </c>
      <c r="K95" s="7">
        <v>0</v>
      </c>
      <c r="L95" s="7">
        <v>0</v>
      </c>
      <c r="M95" s="132">
        <f t="shared" ref="M95:M96" si="6">J95*I95</f>
        <v>0</v>
      </c>
      <c r="N95" s="229"/>
    </row>
    <row r="96" spans="1:14" ht="35.25" customHeight="1">
      <c r="A96" s="143"/>
      <c r="B96" s="257"/>
      <c r="C96" s="245"/>
      <c r="D96" s="127"/>
      <c r="E96" s="258" t="s">
        <v>86</v>
      </c>
      <c r="F96" s="259"/>
      <c r="G96" s="259"/>
      <c r="H96" s="260"/>
      <c r="I96" s="128">
        <v>1</v>
      </c>
      <c r="J96" s="7">
        <v>0</v>
      </c>
      <c r="K96" s="7">
        <v>0</v>
      </c>
      <c r="L96" s="7">
        <v>0</v>
      </c>
      <c r="M96" s="133">
        <f t="shared" si="6"/>
        <v>0</v>
      </c>
      <c r="N96" s="230"/>
    </row>
    <row r="97" spans="1:14" ht="15.75" customHeight="1">
      <c r="A97" s="224"/>
      <c r="B97" s="225"/>
      <c r="C97" s="225"/>
      <c r="D97" s="225"/>
      <c r="E97" s="225"/>
      <c r="F97" s="225"/>
      <c r="G97" s="225"/>
      <c r="H97" s="225"/>
      <c r="I97" s="225"/>
      <c r="J97" s="139">
        <v>6286003</v>
      </c>
      <c r="K97" s="140">
        <v>1194341</v>
      </c>
      <c r="L97" s="140">
        <v>7480344</v>
      </c>
      <c r="M97" s="177">
        <f>SUM(M91:M96)</f>
        <v>0</v>
      </c>
      <c r="N97" s="137"/>
    </row>
    <row r="98" spans="1:14" ht="14.25" customHeight="1">
      <c r="A98" s="222"/>
      <c r="B98" s="222"/>
      <c r="C98" s="222"/>
      <c r="D98" s="222"/>
      <c r="E98" s="222"/>
      <c r="F98" s="222"/>
      <c r="G98" s="222"/>
      <c r="H98" s="222"/>
      <c r="I98" s="222"/>
    </row>
    <row r="99" spans="1:14" ht="17.100000000000001" customHeight="1">
      <c r="A99" s="223" t="s">
        <v>87</v>
      </c>
      <c r="B99" s="223"/>
      <c r="C99" s="223"/>
      <c r="E99" s="223" t="s">
        <v>87</v>
      </c>
      <c r="F99" s="223"/>
      <c r="G99" s="223" t="s">
        <v>87</v>
      </c>
      <c r="H99" s="223"/>
      <c r="I99" s="17" t="s">
        <v>87</v>
      </c>
    </row>
    <row r="100" spans="1:14" ht="15" customHeight="1">
      <c r="A100" s="223" t="s">
        <v>87</v>
      </c>
      <c r="B100" s="223"/>
      <c r="C100" s="223"/>
      <c r="D100" s="223"/>
      <c r="E100" s="223"/>
      <c r="F100" s="223"/>
      <c r="G100" s="223"/>
      <c r="H100" s="223"/>
      <c r="I100" s="17" t="s">
        <v>87</v>
      </c>
      <c r="K100" s="232" t="s">
        <v>88</v>
      </c>
      <c r="L100" s="232"/>
      <c r="M100" s="26">
        <f>M97+M88+M67+M50+M43+M20</f>
        <v>0</v>
      </c>
    </row>
    <row r="101" spans="1:14" ht="17.100000000000001" customHeight="1">
      <c r="A101" s="233" t="s">
        <v>87</v>
      </c>
      <c r="B101" s="233"/>
      <c r="C101" s="233"/>
      <c r="E101" s="233" t="s">
        <v>87</v>
      </c>
      <c r="F101" s="233"/>
      <c r="G101" s="234" t="s">
        <v>87</v>
      </c>
      <c r="H101" s="234"/>
      <c r="I101" s="18" t="s">
        <v>87</v>
      </c>
      <c r="K101" s="232" t="s">
        <v>89</v>
      </c>
      <c r="L101" s="232"/>
      <c r="M101" s="26">
        <f>+ROUND(M100*0.19,0)</f>
        <v>0</v>
      </c>
    </row>
    <row r="102" spans="1:14" ht="16.899999999999999" customHeight="1">
      <c r="A102" s="233" t="s">
        <v>87</v>
      </c>
      <c r="B102" s="233"/>
      <c r="C102" s="233"/>
      <c r="E102" s="233" t="s">
        <v>87</v>
      </c>
      <c r="F102" s="233"/>
      <c r="G102" s="234" t="s">
        <v>87</v>
      </c>
      <c r="H102" s="234"/>
      <c r="I102" s="18" t="s">
        <v>87</v>
      </c>
      <c r="K102" s="232" t="s">
        <v>90</v>
      </c>
      <c r="L102" s="232"/>
      <c r="M102" s="30">
        <f>SUM(M100:M101)</f>
        <v>0</v>
      </c>
      <c r="N102" s="15"/>
    </row>
    <row r="103" spans="1:14" ht="0" hidden="1" customHeight="1"/>
    <row r="104" spans="1:14" ht="8.4499999999999993" customHeight="1"/>
    <row r="109" spans="1:14">
      <c r="B109" s="231"/>
      <c r="C109" s="231"/>
      <c r="D109" s="231"/>
      <c r="E109" s="231"/>
      <c r="F109" s="231"/>
      <c r="G109" s="231"/>
      <c r="H109" s="231"/>
      <c r="I109" s="136"/>
      <c r="M109" s="136"/>
    </row>
  </sheetData>
  <mergeCells count="212">
    <mergeCell ref="N90:N96"/>
    <mergeCell ref="B109:H109"/>
    <mergeCell ref="K100:L100"/>
    <mergeCell ref="K101:L101"/>
    <mergeCell ref="K102:L102"/>
    <mergeCell ref="A102:C102"/>
    <mergeCell ref="E102:F102"/>
    <mergeCell ref="G102:H102"/>
    <mergeCell ref="A100:H100"/>
    <mergeCell ref="A101:C101"/>
    <mergeCell ref="E101:F101"/>
    <mergeCell ref="G101:H101"/>
    <mergeCell ref="A90:I90"/>
    <mergeCell ref="A91:C93"/>
    <mergeCell ref="E91:H91"/>
    <mergeCell ref="E92:H92"/>
    <mergeCell ref="E93:H93"/>
    <mergeCell ref="B94:C96"/>
    <mergeCell ref="E94:H94"/>
    <mergeCell ref="E95:H95"/>
    <mergeCell ref="E96:H96"/>
    <mergeCell ref="A88:I88"/>
    <mergeCell ref="A98:I98"/>
    <mergeCell ref="A99:C99"/>
    <mergeCell ref="E99:F99"/>
    <mergeCell ref="G99:H99"/>
    <mergeCell ref="A86:C86"/>
    <mergeCell ref="E86:H86"/>
    <mergeCell ref="A87:C87"/>
    <mergeCell ref="E87:H87"/>
    <mergeCell ref="A97:I97"/>
    <mergeCell ref="A89:C89"/>
    <mergeCell ref="E89:H89"/>
    <mergeCell ref="A85:C85"/>
    <mergeCell ref="E85:H85"/>
    <mergeCell ref="A82:C82"/>
    <mergeCell ref="E82:H82"/>
    <mergeCell ref="A83:C83"/>
    <mergeCell ref="E83:H83"/>
    <mergeCell ref="A80:C80"/>
    <mergeCell ref="E80:H80"/>
    <mergeCell ref="A81:C81"/>
    <mergeCell ref="E81:H81"/>
    <mergeCell ref="A72:C72"/>
    <mergeCell ref="E72:H72"/>
    <mergeCell ref="A73:C73"/>
    <mergeCell ref="E73:H73"/>
    <mergeCell ref="A69:I69"/>
    <mergeCell ref="N69:N88"/>
    <mergeCell ref="A70:C70"/>
    <mergeCell ref="E70:H70"/>
    <mergeCell ref="A71:C71"/>
    <mergeCell ref="E71:H71"/>
    <mergeCell ref="A78:C78"/>
    <mergeCell ref="E78:H78"/>
    <mergeCell ref="A79:C79"/>
    <mergeCell ref="E79:H79"/>
    <mergeCell ref="A76:C76"/>
    <mergeCell ref="E76:H76"/>
    <mergeCell ref="A77:C77"/>
    <mergeCell ref="E77:H77"/>
    <mergeCell ref="A74:C74"/>
    <mergeCell ref="E74:H74"/>
    <mergeCell ref="A75:C75"/>
    <mergeCell ref="E75:H75"/>
    <mergeCell ref="A84:C84"/>
    <mergeCell ref="E84:H84"/>
    <mergeCell ref="E60:H60"/>
    <mergeCell ref="A61:C61"/>
    <mergeCell ref="E61:H61"/>
    <mergeCell ref="A58:C58"/>
    <mergeCell ref="E58:H58"/>
    <mergeCell ref="A59:C59"/>
    <mergeCell ref="E59:H59"/>
    <mergeCell ref="A67:I67"/>
    <mergeCell ref="A68:C68"/>
    <mergeCell ref="E68:H68"/>
    <mergeCell ref="A65:C65"/>
    <mergeCell ref="E65:H65"/>
    <mergeCell ref="A66:C66"/>
    <mergeCell ref="E66:H66"/>
    <mergeCell ref="A64:C64"/>
    <mergeCell ref="E64:H64"/>
    <mergeCell ref="N52:N67"/>
    <mergeCell ref="A53:C53"/>
    <mergeCell ref="E53:H53"/>
    <mergeCell ref="A54:C54"/>
    <mergeCell ref="E54:H54"/>
    <mergeCell ref="A50:I50"/>
    <mergeCell ref="A51:C51"/>
    <mergeCell ref="E51:H51"/>
    <mergeCell ref="A48:C48"/>
    <mergeCell ref="E48:H48"/>
    <mergeCell ref="A49:C49"/>
    <mergeCell ref="E49:H49"/>
    <mergeCell ref="A57:C57"/>
    <mergeCell ref="E57:H57"/>
    <mergeCell ref="A55:C55"/>
    <mergeCell ref="E55:H55"/>
    <mergeCell ref="A56:C56"/>
    <mergeCell ref="E56:H56"/>
    <mergeCell ref="A52:I52"/>
    <mergeCell ref="A62:C62"/>
    <mergeCell ref="E62:H62"/>
    <mergeCell ref="A63:C63"/>
    <mergeCell ref="E63:H63"/>
    <mergeCell ref="A60:C60"/>
    <mergeCell ref="A45:I45"/>
    <mergeCell ref="N45:N50"/>
    <mergeCell ref="A46:C46"/>
    <mergeCell ref="E46:H46"/>
    <mergeCell ref="A47:C47"/>
    <mergeCell ref="E47:H47"/>
    <mergeCell ref="A43:I43"/>
    <mergeCell ref="A44:C44"/>
    <mergeCell ref="E44:H44"/>
    <mergeCell ref="N22:N43"/>
    <mergeCell ref="A23:C23"/>
    <mergeCell ref="E23:H23"/>
    <mergeCell ref="A24:C24"/>
    <mergeCell ref="E24:H24"/>
    <mergeCell ref="A42:C42"/>
    <mergeCell ref="E42:H42"/>
    <mergeCell ref="A39:C39"/>
    <mergeCell ref="E39:H39"/>
    <mergeCell ref="A40:C40"/>
    <mergeCell ref="E40:H40"/>
    <mergeCell ref="A37:C37"/>
    <mergeCell ref="E37:H37"/>
    <mergeCell ref="A38:C38"/>
    <mergeCell ref="E38:H38"/>
    <mergeCell ref="A33:C33"/>
    <mergeCell ref="E33:H33"/>
    <mergeCell ref="A34:C34"/>
    <mergeCell ref="E34:H34"/>
    <mergeCell ref="A31:C31"/>
    <mergeCell ref="E31:H31"/>
    <mergeCell ref="A32:C32"/>
    <mergeCell ref="E32:H32"/>
    <mergeCell ref="A41:C41"/>
    <mergeCell ref="E41:H41"/>
    <mergeCell ref="A35:C35"/>
    <mergeCell ref="E35:H35"/>
    <mergeCell ref="A36:C36"/>
    <mergeCell ref="E36:H36"/>
    <mergeCell ref="A22:I22"/>
    <mergeCell ref="A20:I20"/>
    <mergeCell ref="A21:C21"/>
    <mergeCell ref="E21:H21"/>
    <mergeCell ref="A29:C29"/>
    <mergeCell ref="E29:H29"/>
    <mergeCell ref="A30:C30"/>
    <mergeCell ref="E30:H30"/>
    <mergeCell ref="A27:C27"/>
    <mergeCell ref="E27:H27"/>
    <mergeCell ref="A28:C28"/>
    <mergeCell ref="E28:H28"/>
    <mergeCell ref="A25:C25"/>
    <mergeCell ref="E25:H25"/>
    <mergeCell ref="A26:C26"/>
    <mergeCell ref="E26:H26"/>
    <mergeCell ref="E12:H12"/>
    <mergeCell ref="A13:C13"/>
    <mergeCell ref="E13:H13"/>
    <mergeCell ref="A10:C10"/>
    <mergeCell ref="E10:H10"/>
    <mergeCell ref="A11:C11"/>
    <mergeCell ref="E11:H11"/>
    <mergeCell ref="A19:C19"/>
    <mergeCell ref="E19:H19"/>
    <mergeCell ref="A16:C16"/>
    <mergeCell ref="E16:H16"/>
    <mergeCell ref="A17:C17"/>
    <mergeCell ref="E17:H17"/>
    <mergeCell ref="A14:C14"/>
    <mergeCell ref="E14:H14"/>
    <mergeCell ref="A15:C15"/>
    <mergeCell ref="E15:H15"/>
    <mergeCell ref="P41:S41"/>
    <mergeCell ref="P24:S24"/>
    <mergeCell ref="P25:S25"/>
    <mergeCell ref="P26:S26"/>
    <mergeCell ref="P27:S27"/>
    <mergeCell ref="P28:S28"/>
    <mergeCell ref="P29:S29"/>
    <mergeCell ref="P30:S30"/>
    <mergeCell ref="P31:S31"/>
    <mergeCell ref="P32:S32"/>
    <mergeCell ref="C1:N1"/>
    <mergeCell ref="P33:S33"/>
    <mergeCell ref="P34:S34"/>
    <mergeCell ref="P35:S35"/>
    <mergeCell ref="P36:S36"/>
    <mergeCell ref="P37:S37"/>
    <mergeCell ref="P38:S38"/>
    <mergeCell ref="P39:S39"/>
    <mergeCell ref="P40:S40"/>
    <mergeCell ref="P22:S22"/>
    <mergeCell ref="P23:S23"/>
    <mergeCell ref="A7:I7"/>
    <mergeCell ref="A8:C8"/>
    <mergeCell ref="E8:H8"/>
    <mergeCell ref="A9:C9"/>
    <mergeCell ref="E9:H9"/>
    <mergeCell ref="I5:M5"/>
    <mergeCell ref="B2:N3"/>
    <mergeCell ref="A18:C18"/>
    <mergeCell ref="E18:H18"/>
    <mergeCell ref="A4:I4"/>
    <mergeCell ref="A6:C6"/>
    <mergeCell ref="E6:H6"/>
    <mergeCell ref="A12:C12"/>
  </mergeCells>
  <pageMargins left="0.39370078740157499" right="0.47244094488188998" top="0.39370078740157499" bottom="0.39370078740157499" header="0.39370078740157499" footer="0.39370078740157499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27"/>
  <sheetViews>
    <sheetView workbookViewId="0">
      <selection activeCell="C12" sqref="C12"/>
    </sheetView>
  </sheetViews>
  <sheetFormatPr baseColWidth="10" defaultColWidth="9.140625" defaultRowHeight="31.5"/>
  <cols>
    <col min="2" max="2" width="112" customWidth="1"/>
    <col min="3" max="3" width="80.85546875" customWidth="1"/>
    <col min="4" max="4" width="21" style="33" customWidth="1"/>
    <col min="10" max="10" width="37.28515625" customWidth="1"/>
  </cols>
  <sheetData>
    <row r="1" spans="1:13">
      <c r="A1" s="263" t="s">
        <v>91</v>
      </c>
      <c r="B1" s="263"/>
      <c r="C1" s="263"/>
      <c r="D1" s="264"/>
    </row>
    <row r="2" spans="1:13" ht="399" customHeight="1">
      <c r="A2" s="261" t="s">
        <v>10</v>
      </c>
      <c r="B2" s="261"/>
      <c r="C2" s="261"/>
      <c r="D2" s="262"/>
      <c r="M2" s="31" t="s">
        <v>10</v>
      </c>
    </row>
    <row r="3" spans="1:13" ht="39" customHeight="1">
      <c r="A3" s="41" t="s">
        <v>92</v>
      </c>
      <c r="B3" s="60" t="s">
        <v>93</v>
      </c>
      <c r="C3" s="60" t="s">
        <v>94</v>
      </c>
      <c r="D3" s="61" t="s">
        <v>95</v>
      </c>
      <c r="E3" s="38" t="s">
        <v>96</v>
      </c>
      <c r="M3" s="31"/>
    </row>
    <row r="4" spans="1:13" ht="283.5" customHeight="1">
      <c r="A4" s="165">
        <v>1</v>
      </c>
      <c r="B4" s="169" t="s">
        <v>10</v>
      </c>
      <c r="C4" s="158" t="s">
        <v>97</v>
      </c>
      <c r="D4" s="159">
        <v>3</v>
      </c>
      <c r="E4" s="37" t="s">
        <v>98</v>
      </c>
      <c r="M4" s="31"/>
    </row>
    <row r="5" spans="1:13" ht="306" customHeight="1">
      <c r="A5" s="166">
        <v>2</v>
      </c>
      <c r="B5" s="170"/>
      <c r="C5" s="163" t="s">
        <v>99</v>
      </c>
      <c r="D5" s="157">
        <v>2</v>
      </c>
    </row>
    <row r="6" spans="1:13" ht="314.25" customHeight="1">
      <c r="A6" s="167">
        <v>3</v>
      </c>
      <c r="B6" s="171" t="s">
        <v>10</v>
      </c>
      <c r="C6" s="156" t="s">
        <v>100</v>
      </c>
      <c r="D6" s="160">
        <v>3</v>
      </c>
    </row>
    <row r="7" spans="1:13" ht="314.25" customHeight="1">
      <c r="A7" s="166">
        <v>4</v>
      </c>
      <c r="B7" s="172"/>
      <c r="C7" s="164" t="s">
        <v>101</v>
      </c>
      <c r="D7" s="157">
        <v>2</v>
      </c>
    </row>
    <row r="8" spans="1:13" ht="235.5" customHeight="1">
      <c r="A8" s="167">
        <v>5</v>
      </c>
      <c r="B8" s="171" t="s">
        <v>10</v>
      </c>
      <c r="C8" s="156" t="s">
        <v>102</v>
      </c>
      <c r="D8" s="160">
        <v>1</v>
      </c>
    </row>
    <row r="9" spans="1:13" ht="235.5" customHeight="1">
      <c r="A9" s="166">
        <v>6</v>
      </c>
      <c r="B9" s="172"/>
      <c r="C9" s="164" t="s">
        <v>103</v>
      </c>
      <c r="D9" s="157">
        <v>1</v>
      </c>
    </row>
    <row r="10" spans="1:13" ht="314.25" customHeight="1">
      <c r="A10" s="167">
        <v>7</v>
      </c>
      <c r="B10" s="171"/>
      <c r="C10" s="156" t="s">
        <v>104</v>
      </c>
      <c r="D10" s="160">
        <v>3</v>
      </c>
    </row>
    <row r="11" spans="1:13" ht="264.75" customHeight="1">
      <c r="A11" s="166">
        <v>8</v>
      </c>
      <c r="B11" s="172"/>
      <c r="C11" s="164" t="s">
        <v>105</v>
      </c>
      <c r="D11" s="157">
        <v>3</v>
      </c>
    </row>
    <row r="12" spans="1:13" ht="367.5" customHeight="1">
      <c r="A12" s="167">
        <v>9</v>
      </c>
      <c r="B12" s="171"/>
      <c r="C12" s="156" t="s">
        <v>106</v>
      </c>
      <c r="D12" s="160">
        <v>2</v>
      </c>
    </row>
    <row r="13" spans="1:13" ht="367.5" customHeight="1">
      <c r="A13" s="166">
        <v>10</v>
      </c>
      <c r="B13" s="172"/>
      <c r="C13" s="164" t="s">
        <v>107</v>
      </c>
      <c r="D13" s="157">
        <v>2</v>
      </c>
    </row>
    <row r="14" spans="1:13" ht="314.25" customHeight="1">
      <c r="A14" s="168">
        <v>11</v>
      </c>
      <c r="B14" s="173"/>
      <c r="C14" s="155" t="s">
        <v>108</v>
      </c>
      <c r="D14" s="162">
        <v>3</v>
      </c>
    </row>
    <row r="15" spans="1:13" ht="377.25" customHeight="1">
      <c r="A15" s="168">
        <v>12</v>
      </c>
      <c r="B15" s="173" t="s">
        <v>10</v>
      </c>
      <c r="C15" s="161" t="s">
        <v>109</v>
      </c>
      <c r="D15" s="162">
        <v>3</v>
      </c>
    </row>
    <row r="16" spans="1:13" ht="24" customHeight="1">
      <c r="A16" s="42"/>
      <c r="B16" s="31"/>
      <c r="C16" s="45"/>
    </row>
    <row r="17" spans="1:10" ht="24" customHeight="1">
      <c r="A17" s="42"/>
      <c r="B17" s="31"/>
      <c r="C17" s="46"/>
    </row>
    <row r="18" spans="1:10" ht="27" customHeight="1">
      <c r="A18" s="42"/>
      <c r="B18" s="43"/>
      <c r="C18" s="44"/>
      <c r="D18" s="44"/>
      <c r="E18" s="44"/>
    </row>
    <row r="19" spans="1:10" ht="27" customHeight="1">
      <c r="A19" s="42"/>
      <c r="B19" s="43"/>
      <c r="C19" s="44"/>
      <c r="D19" s="44"/>
      <c r="E19" s="44"/>
    </row>
    <row r="20" spans="1:10" ht="27" customHeight="1">
      <c r="A20" s="42"/>
      <c r="B20" s="43"/>
      <c r="C20" s="44"/>
      <c r="D20" s="44"/>
      <c r="E20" s="44"/>
    </row>
    <row r="21" spans="1:10" ht="27" customHeight="1">
      <c r="A21" s="42"/>
      <c r="B21" s="43"/>
      <c r="C21" s="44"/>
      <c r="D21" s="44"/>
      <c r="E21" s="44"/>
    </row>
    <row r="22" spans="1:10" ht="27" customHeight="1">
      <c r="A22" s="42"/>
      <c r="B22" s="43"/>
      <c r="C22" s="44"/>
      <c r="D22" s="44"/>
      <c r="E22" s="44"/>
    </row>
    <row r="23" spans="1:10" ht="27" customHeight="1">
      <c r="A23" s="42"/>
      <c r="B23" s="43"/>
      <c r="C23" s="44"/>
      <c r="D23" s="44"/>
      <c r="E23" s="44"/>
    </row>
    <row r="24" spans="1:10" ht="27" customHeight="1">
      <c r="A24" s="42"/>
      <c r="B24" s="43"/>
      <c r="C24" s="44"/>
      <c r="D24" s="44"/>
      <c r="E24" s="44"/>
      <c r="J24" s="32"/>
    </row>
    <row r="25" spans="1:10" ht="27" customHeight="1"/>
    <row r="26" spans="1:10" ht="27" customHeight="1"/>
    <row r="27" spans="1:10" ht="27" customHeight="1"/>
  </sheetData>
  <mergeCells count="2">
    <mergeCell ref="A2:D2"/>
    <mergeCell ref="A1:D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23"/>
  <sheetViews>
    <sheetView topLeftCell="A17" workbookViewId="0">
      <selection activeCell="C9" sqref="C9"/>
    </sheetView>
  </sheetViews>
  <sheetFormatPr baseColWidth="10" defaultColWidth="9.140625" defaultRowHeight="15"/>
  <cols>
    <col min="1" max="1" width="21.42578125" customWidth="1"/>
    <col min="2" max="2" width="94.28515625" customWidth="1"/>
    <col min="3" max="3" width="71.140625" customWidth="1"/>
    <col min="4" max="4" width="17.42578125" customWidth="1"/>
    <col min="5" max="5" width="16.42578125" customWidth="1"/>
  </cols>
  <sheetData>
    <row r="1" spans="1:13" ht="27.75" customHeight="1">
      <c r="A1" s="268"/>
      <c r="B1" s="268"/>
      <c r="C1" s="268"/>
      <c r="D1" s="268"/>
      <c r="E1" s="268"/>
    </row>
    <row r="2" spans="1:13" ht="408.75" customHeight="1">
      <c r="A2" s="265" t="s">
        <v>10</v>
      </c>
      <c r="B2" s="266"/>
      <c r="C2" s="266"/>
      <c r="D2" s="266"/>
      <c r="E2" s="267"/>
    </row>
    <row r="3" spans="1:13" ht="39" customHeight="1">
      <c r="A3" s="41" t="s">
        <v>92</v>
      </c>
      <c r="B3" s="60" t="s">
        <v>93</v>
      </c>
      <c r="C3" s="60" t="s">
        <v>94</v>
      </c>
      <c r="D3" s="61" t="s">
        <v>95</v>
      </c>
      <c r="E3" s="53" t="s">
        <v>96</v>
      </c>
      <c r="M3" s="31"/>
    </row>
    <row r="4" spans="1:13" ht="283.5" customHeight="1">
      <c r="A4" s="40">
        <v>1</v>
      </c>
      <c r="B4" s="54" t="s">
        <v>10</v>
      </c>
      <c r="C4" s="55" t="s">
        <v>110</v>
      </c>
      <c r="D4" s="56">
        <v>1</v>
      </c>
      <c r="E4" s="51" t="s">
        <v>98</v>
      </c>
      <c r="M4" s="31"/>
    </row>
    <row r="5" spans="1:13" ht="252.75" customHeight="1">
      <c r="A5" s="40">
        <v>2</v>
      </c>
      <c r="B5" s="54" t="s">
        <v>10</v>
      </c>
      <c r="C5" s="57" t="s">
        <v>111</v>
      </c>
      <c r="D5" s="56">
        <v>2</v>
      </c>
      <c r="E5" s="52"/>
      <c r="F5" s="47"/>
    </row>
    <row r="6" spans="1:13" ht="352.5" customHeight="1">
      <c r="A6" s="40">
        <v>3</v>
      </c>
      <c r="B6" s="54" t="s">
        <v>10</v>
      </c>
      <c r="C6" s="62" t="s">
        <v>112</v>
      </c>
      <c r="D6" s="56">
        <v>1</v>
      </c>
      <c r="E6" s="52"/>
      <c r="F6" s="47"/>
    </row>
    <row r="7" spans="1:13" ht="312" customHeight="1">
      <c r="A7" s="40">
        <v>4</v>
      </c>
      <c r="B7" s="58"/>
      <c r="C7" s="62" t="s">
        <v>113</v>
      </c>
      <c r="D7" s="56">
        <v>1</v>
      </c>
      <c r="E7" s="52"/>
      <c r="F7" s="47"/>
    </row>
    <row r="8" spans="1:13" ht="352.5" customHeight="1">
      <c r="A8" s="40">
        <v>5</v>
      </c>
      <c r="B8" s="58"/>
      <c r="C8" s="62" t="s">
        <v>114</v>
      </c>
      <c r="D8" s="56">
        <v>1</v>
      </c>
      <c r="E8" s="52"/>
      <c r="F8" s="47"/>
    </row>
    <row r="9" spans="1:13" ht="352.5" customHeight="1">
      <c r="A9" s="40">
        <v>6</v>
      </c>
      <c r="B9" s="58"/>
      <c r="C9" s="62" t="s">
        <v>115</v>
      </c>
      <c r="D9" s="56">
        <v>1</v>
      </c>
      <c r="E9" s="52"/>
      <c r="F9" s="47"/>
    </row>
    <row r="10" spans="1:13" ht="352.5" customHeight="1">
      <c r="A10" s="40">
        <v>7</v>
      </c>
      <c r="B10" s="58"/>
      <c r="C10" s="57" t="s">
        <v>116</v>
      </c>
      <c r="D10" s="56">
        <v>1</v>
      </c>
      <c r="E10" s="52"/>
      <c r="F10" s="47"/>
    </row>
    <row r="11" spans="1:13" ht="293.25" customHeight="1">
      <c r="A11" s="40">
        <v>8</v>
      </c>
      <c r="B11" s="58"/>
      <c r="C11" s="57" t="s">
        <v>117</v>
      </c>
      <c r="D11" s="56">
        <v>1</v>
      </c>
      <c r="E11" s="52"/>
      <c r="F11" s="47"/>
    </row>
    <row r="12" spans="1:13" ht="375.75" customHeight="1">
      <c r="A12" s="40">
        <v>9</v>
      </c>
      <c r="B12" s="58"/>
      <c r="C12" s="57" t="s">
        <v>118</v>
      </c>
      <c r="D12" s="56">
        <v>1</v>
      </c>
      <c r="E12" s="52"/>
      <c r="F12" s="47"/>
    </row>
    <row r="13" spans="1:13" ht="352.5" customHeight="1">
      <c r="A13" s="40">
        <v>10</v>
      </c>
      <c r="B13" s="58"/>
      <c r="C13" s="59" t="s">
        <v>119</v>
      </c>
      <c r="D13" s="56">
        <v>2</v>
      </c>
      <c r="E13" s="52"/>
      <c r="F13" s="47"/>
    </row>
    <row r="14" spans="1:13" ht="352.5" customHeight="1">
      <c r="A14" s="40">
        <v>11</v>
      </c>
      <c r="B14" s="58"/>
      <c r="C14" s="57" t="s">
        <v>37</v>
      </c>
      <c r="D14" s="56">
        <v>1</v>
      </c>
      <c r="E14" s="52"/>
      <c r="F14" s="47"/>
    </row>
    <row r="15" spans="1:13" ht="352.5" customHeight="1">
      <c r="A15" s="40">
        <v>12</v>
      </c>
      <c r="B15" s="58"/>
      <c r="C15" s="57" t="s">
        <v>120</v>
      </c>
      <c r="D15" s="56">
        <v>1</v>
      </c>
      <c r="E15" s="52"/>
      <c r="F15" s="47"/>
    </row>
    <row r="16" spans="1:13" ht="384.75" customHeight="1">
      <c r="A16" s="40">
        <v>13</v>
      </c>
      <c r="B16" s="58"/>
      <c r="C16" s="57" t="s">
        <v>121</v>
      </c>
      <c r="D16" s="56">
        <v>1</v>
      </c>
      <c r="E16" s="52"/>
      <c r="F16" s="47"/>
    </row>
    <row r="17" spans="1:6" ht="352.5" customHeight="1">
      <c r="A17" s="40">
        <v>14</v>
      </c>
      <c r="B17" s="58"/>
      <c r="C17" s="62" t="s">
        <v>122</v>
      </c>
      <c r="D17" s="56">
        <v>1</v>
      </c>
      <c r="E17" s="52"/>
      <c r="F17" s="47"/>
    </row>
    <row r="18" spans="1:6" ht="352.5" customHeight="1">
      <c r="A18" s="40">
        <v>15</v>
      </c>
      <c r="B18" s="58"/>
      <c r="C18" s="57" t="s">
        <v>123</v>
      </c>
      <c r="D18" s="56">
        <v>1</v>
      </c>
      <c r="E18" s="52"/>
      <c r="F18" s="47"/>
    </row>
    <row r="19" spans="1:6" ht="352.5" customHeight="1">
      <c r="A19" s="40">
        <v>16</v>
      </c>
      <c r="B19" s="58"/>
      <c r="C19" s="57" t="s">
        <v>124</v>
      </c>
      <c r="D19" s="56">
        <v>1</v>
      </c>
      <c r="E19" s="52"/>
      <c r="F19" s="47"/>
    </row>
    <row r="20" spans="1:6" ht="378" customHeight="1">
      <c r="A20" s="40">
        <v>17</v>
      </c>
      <c r="B20" s="58"/>
      <c r="C20" s="57" t="s">
        <v>125</v>
      </c>
      <c r="D20" s="56">
        <v>1</v>
      </c>
      <c r="E20" s="52"/>
      <c r="F20" s="47"/>
    </row>
    <row r="21" spans="1:6" ht="352.5" customHeight="1">
      <c r="A21" s="40">
        <v>18</v>
      </c>
      <c r="B21" s="58"/>
      <c r="C21" s="57" t="s">
        <v>126</v>
      </c>
      <c r="D21" s="56">
        <v>2</v>
      </c>
      <c r="E21" s="52"/>
      <c r="F21" s="47"/>
    </row>
    <row r="22" spans="1:6" ht="352.5" customHeight="1">
      <c r="A22" s="40">
        <v>19</v>
      </c>
      <c r="B22" s="58"/>
      <c r="C22" s="57" t="s">
        <v>22</v>
      </c>
      <c r="D22" s="56">
        <v>3</v>
      </c>
      <c r="E22" s="52"/>
      <c r="F22" s="47"/>
    </row>
    <row r="23" spans="1:6" ht="352.5" customHeight="1">
      <c r="A23" s="40">
        <v>20</v>
      </c>
      <c r="B23" s="54" t="s">
        <v>10</v>
      </c>
      <c r="C23" s="62" t="s">
        <v>127</v>
      </c>
      <c r="D23" s="56">
        <v>2</v>
      </c>
      <c r="E23" s="52"/>
      <c r="F23" s="47"/>
    </row>
  </sheetData>
  <mergeCells count="2">
    <mergeCell ref="A2:E2"/>
    <mergeCell ref="A1:E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22"/>
  <sheetViews>
    <sheetView workbookViewId="0">
      <selection activeCell="E11" sqref="E11"/>
    </sheetView>
  </sheetViews>
  <sheetFormatPr baseColWidth="10" defaultColWidth="9.140625" defaultRowHeight="15"/>
  <cols>
    <col min="1" max="1" width="21.42578125" customWidth="1"/>
    <col min="2" max="2" width="91.7109375" customWidth="1"/>
    <col min="3" max="3" width="74.140625" customWidth="1"/>
    <col min="4" max="4" width="23.42578125" customWidth="1"/>
    <col min="5" max="5" width="23.140625" customWidth="1"/>
  </cols>
  <sheetData>
    <row r="1" spans="1:13" ht="18.75">
      <c r="A1" s="269" t="s">
        <v>128</v>
      </c>
      <c r="B1" s="269"/>
      <c r="C1" s="269"/>
      <c r="D1" s="269"/>
      <c r="E1" s="269"/>
    </row>
    <row r="2" spans="1:13" ht="305.25" customHeight="1">
      <c r="A2" s="261" t="s">
        <v>10</v>
      </c>
      <c r="B2" s="268"/>
      <c r="C2" s="268"/>
      <c r="D2" s="268"/>
      <c r="E2" s="268"/>
    </row>
    <row r="3" spans="1:13" ht="39" customHeight="1">
      <c r="A3" s="41" t="s">
        <v>92</v>
      </c>
      <c r="B3" s="34" t="s">
        <v>93</v>
      </c>
      <c r="C3" s="34" t="s">
        <v>94</v>
      </c>
      <c r="D3" s="39" t="s">
        <v>95</v>
      </c>
      <c r="E3" s="78" t="s">
        <v>96</v>
      </c>
      <c r="M3" s="31"/>
    </row>
    <row r="4" spans="1:13" ht="62.25" customHeight="1">
      <c r="B4" s="35"/>
      <c r="C4" s="63" t="s">
        <v>129</v>
      </c>
      <c r="D4" s="65"/>
      <c r="E4" s="79"/>
      <c r="F4" s="77"/>
    </row>
    <row r="5" spans="1:13" ht="330" customHeight="1">
      <c r="B5" s="66"/>
      <c r="C5" s="73" t="s">
        <v>130</v>
      </c>
      <c r="D5" s="74">
        <v>6</v>
      </c>
      <c r="E5" s="48"/>
      <c r="F5" s="47"/>
    </row>
    <row r="6" spans="1:13" ht="101.25" customHeight="1">
      <c r="B6" s="270" t="s">
        <v>10</v>
      </c>
      <c r="C6" s="68" t="s">
        <v>131</v>
      </c>
      <c r="D6" s="69">
        <v>2</v>
      </c>
      <c r="E6" s="272"/>
      <c r="F6" s="47"/>
    </row>
    <row r="7" spans="1:13" ht="101.25" customHeight="1">
      <c r="B7" s="271"/>
      <c r="C7" s="70" t="s">
        <v>132</v>
      </c>
      <c r="D7" s="71">
        <v>1</v>
      </c>
      <c r="E7" s="273"/>
      <c r="F7" s="47"/>
    </row>
    <row r="8" spans="1:13" ht="146.25" customHeight="1">
      <c r="B8" s="271"/>
      <c r="C8" s="84" t="s">
        <v>133</v>
      </c>
      <c r="D8" s="71">
        <v>2</v>
      </c>
      <c r="E8" s="273"/>
      <c r="F8" s="47"/>
    </row>
    <row r="9" spans="1:13" ht="101.25" customHeight="1">
      <c r="B9" s="271"/>
      <c r="C9" s="70" t="s">
        <v>134</v>
      </c>
      <c r="D9" s="71">
        <v>1</v>
      </c>
      <c r="E9" s="273"/>
      <c r="F9" s="47"/>
    </row>
    <row r="10" spans="1:13" ht="101.25" customHeight="1">
      <c r="B10" s="271"/>
      <c r="C10" s="81" t="s">
        <v>135</v>
      </c>
      <c r="D10" s="82">
        <v>2</v>
      </c>
      <c r="E10" s="274"/>
      <c r="F10" s="47"/>
    </row>
    <row r="11" spans="1:13" ht="246" customHeight="1">
      <c r="B11" s="58"/>
      <c r="C11" s="100" t="s">
        <v>136</v>
      </c>
      <c r="D11" s="83">
        <v>1</v>
      </c>
      <c r="E11" s="72"/>
      <c r="F11" s="47"/>
    </row>
    <row r="12" spans="1:13" ht="15" customHeight="1">
      <c r="B12" s="67"/>
      <c r="C12" s="75"/>
      <c r="D12" s="76"/>
      <c r="E12" s="48"/>
      <c r="F12" s="47"/>
    </row>
    <row r="13" spans="1:13" ht="15" customHeight="1">
      <c r="B13" s="35"/>
      <c r="C13" s="64"/>
      <c r="D13" s="36"/>
      <c r="E13" s="48"/>
      <c r="F13" s="47"/>
    </row>
    <row r="14" spans="1:13" ht="15" customHeight="1">
      <c r="B14" s="35"/>
      <c r="C14" s="64"/>
      <c r="D14" s="36"/>
      <c r="E14" s="48"/>
      <c r="F14" s="47"/>
    </row>
    <row r="15" spans="1:13" ht="15" customHeight="1">
      <c r="B15" s="35"/>
      <c r="C15" s="64"/>
      <c r="D15" s="36"/>
      <c r="E15" s="48"/>
      <c r="F15" s="47"/>
    </row>
    <row r="16" spans="1:13" ht="15" customHeight="1">
      <c r="B16" s="35"/>
      <c r="C16" s="64"/>
      <c r="D16" s="36"/>
      <c r="E16" s="48"/>
      <c r="F16" s="47"/>
    </row>
    <row r="17" spans="2:6" ht="15" customHeight="1">
      <c r="B17" s="35"/>
      <c r="C17" s="64"/>
      <c r="D17" s="36"/>
      <c r="E17" s="48"/>
      <c r="F17" s="47"/>
    </row>
    <row r="18" spans="2:6" ht="15" customHeight="1">
      <c r="B18" s="35"/>
      <c r="C18" s="64"/>
      <c r="D18" s="36"/>
      <c r="E18" s="48"/>
      <c r="F18" s="47"/>
    </row>
    <row r="19" spans="2:6" ht="15" customHeight="1">
      <c r="B19" s="35"/>
      <c r="C19" s="36"/>
      <c r="D19" s="36"/>
      <c r="E19" s="48"/>
      <c r="F19" s="47"/>
    </row>
    <row r="20" spans="2:6" ht="15" customHeight="1">
      <c r="B20" s="35"/>
      <c r="C20" s="36"/>
      <c r="D20" s="36"/>
      <c r="E20" s="48"/>
      <c r="F20" s="47"/>
    </row>
    <row r="21" spans="2:6" ht="15" customHeight="1">
      <c r="B21" s="35"/>
      <c r="C21" s="36"/>
      <c r="D21" s="36"/>
      <c r="E21" s="48"/>
      <c r="F21" s="47"/>
    </row>
    <row r="22" spans="2:6" ht="15" customHeight="1">
      <c r="B22" s="35"/>
      <c r="C22" s="36"/>
      <c r="D22" s="36"/>
      <c r="E22" s="48"/>
      <c r="F22" s="47"/>
    </row>
  </sheetData>
  <mergeCells count="4">
    <mergeCell ref="A1:E1"/>
    <mergeCell ref="A2:E2"/>
    <mergeCell ref="B6:B10"/>
    <mergeCell ref="E6:E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21"/>
  <sheetViews>
    <sheetView workbookViewId="0">
      <selection activeCell="F3" sqref="F3"/>
    </sheetView>
  </sheetViews>
  <sheetFormatPr baseColWidth="10" defaultColWidth="9.140625" defaultRowHeight="15"/>
  <cols>
    <col min="1" max="1" width="21.42578125" customWidth="1"/>
    <col min="2" max="2" width="111.85546875" customWidth="1"/>
    <col min="3" max="3" width="71.140625" customWidth="1"/>
    <col min="4" max="4" width="23.42578125" customWidth="1"/>
    <col min="5" max="5" width="23.140625" customWidth="1"/>
    <col min="6" max="6" width="70.28515625" customWidth="1"/>
  </cols>
  <sheetData>
    <row r="1" spans="1:13">
      <c r="A1" s="268" t="s">
        <v>137</v>
      </c>
      <c r="B1" s="268"/>
      <c r="C1" s="268"/>
      <c r="D1" s="268"/>
      <c r="E1" s="268"/>
    </row>
    <row r="2" spans="1:13" ht="382.5" customHeight="1">
      <c r="A2" s="275" t="s">
        <v>10</v>
      </c>
      <c r="B2" s="276"/>
      <c r="C2" s="276"/>
      <c r="D2" s="276"/>
      <c r="E2" s="276"/>
    </row>
    <row r="3" spans="1:13" ht="72.75" customHeight="1">
      <c r="A3" s="86" t="s">
        <v>92</v>
      </c>
      <c r="B3" s="87" t="s">
        <v>93</v>
      </c>
      <c r="C3" s="87" t="s">
        <v>94</v>
      </c>
      <c r="D3" s="88" t="s">
        <v>95</v>
      </c>
      <c r="E3" s="89" t="s">
        <v>96</v>
      </c>
      <c r="F3" s="175" t="s">
        <v>138</v>
      </c>
      <c r="M3" s="31"/>
    </row>
    <row r="4" spans="1:13" ht="336.75" customHeight="1">
      <c r="A4" s="98">
        <v>1</v>
      </c>
      <c r="B4" s="91"/>
      <c r="C4" s="99" t="s">
        <v>139</v>
      </c>
      <c r="D4" s="92"/>
      <c r="E4" s="92"/>
    </row>
    <row r="5" spans="1:13" ht="314.25" customHeight="1">
      <c r="A5" s="98">
        <v>2</v>
      </c>
      <c r="B5" s="93" t="s">
        <v>10</v>
      </c>
      <c r="C5" s="94" t="s">
        <v>140</v>
      </c>
      <c r="D5" s="95">
        <v>1</v>
      </c>
      <c r="E5" s="90"/>
    </row>
    <row r="6" spans="1:13" ht="314.25" customHeight="1">
      <c r="A6" s="98">
        <v>3</v>
      </c>
      <c r="B6" s="93" t="s">
        <v>10</v>
      </c>
      <c r="C6" s="94" t="s">
        <v>141</v>
      </c>
      <c r="D6" s="95">
        <v>2</v>
      </c>
      <c r="E6" s="90"/>
    </row>
    <row r="7" spans="1:13" ht="235.5" customHeight="1">
      <c r="A7" s="98">
        <v>4</v>
      </c>
      <c r="B7" s="93" t="s">
        <v>10</v>
      </c>
      <c r="C7" s="94" t="s">
        <v>142</v>
      </c>
      <c r="D7" s="95">
        <v>1</v>
      </c>
      <c r="E7" s="90"/>
    </row>
    <row r="8" spans="1:13" ht="314.25" customHeight="1">
      <c r="A8" s="98">
        <v>5</v>
      </c>
      <c r="B8" s="93"/>
      <c r="C8" s="94" t="s">
        <v>143</v>
      </c>
      <c r="D8" s="95">
        <v>2</v>
      </c>
      <c r="E8" s="90"/>
    </row>
    <row r="9" spans="1:13" ht="314.25" customHeight="1">
      <c r="A9" s="98">
        <v>6</v>
      </c>
      <c r="B9" s="93"/>
      <c r="C9" s="94" t="s">
        <v>144</v>
      </c>
      <c r="D9" s="95">
        <v>1</v>
      </c>
      <c r="E9" s="90"/>
    </row>
    <row r="10" spans="1:13" ht="314.25" customHeight="1">
      <c r="A10" s="98">
        <v>7</v>
      </c>
      <c r="B10" s="93"/>
      <c r="C10" s="94" t="s">
        <v>145</v>
      </c>
      <c r="D10" s="95">
        <v>2</v>
      </c>
      <c r="E10" s="90"/>
    </row>
    <row r="11" spans="1:13" ht="235.5" customHeight="1">
      <c r="A11" s="98">
        <v>8</v>
      </c>
      <c r="B11" s="93"/>
      <c r="C11" s="94" t="s">
        <v>146</v>
      </c>
      <c r="D11" s="95">
        <v>1</v>
      </c>
      <c r="E11" s="90"/>
    </row>
    <row r="12" spans="1:13" ht="264.75" customHeight="1">
      <c r="A12" s="98">
        <v>9</v>
      </c>
      <c r="B12" s="93"/>
      <c r="C12" s="94" t="s">
        <v>147</v>
      </c>
      <c r="D12" s="95">
        <v>2</v>
      </c>
      <c r="E12" s="90"/>
      <c r="F12" s="85"/>
    </row>
    <row r="13" spans="1:13" ht="264.75" customHeight="1">
      <c r="A13" s="98">
        <v>10</v>
      </c>
      <c r="B13" s="93"/>
      <c r="C13" s="94" t="s">
        <v>148</v>
      </c>
      <c r="D13" s="95">
        <v>1</v>
      </c>
      <c r="E13" s="90"/>
      <c r="F13" s="85"/>
    </row>
    <row r="14" spans="1:13" ht="367.5" customHeight="1">
      <c r="A14" s="98">
        <v>11</v>
      </c>
      <c r="B14" s="96"/>
      <c r="C14" s="94" t="s">
        <v>107</v>
      </c>
      <c r="D14" s="95">
        <v>2</v>
      </c>
      <c r="E14" s="90"/>
    </row>
    <row r="15" spans="1:13" ht="367.5" customHeight="1">
      <c r="A15" s="98">
        <v>12</v>
      </c>
      <c r="B15" s="93"/>
      <c r="C15" s="94" t="s">
        <v>149</v>
      </c>
      <c r="D15" s="95">
        <v>2</v>
      </c>
      <c r="E15" s="90"/>
    </row>
    <row r="16" spans="1:13" ht="314.25" customHeight="1">
      <c r="A16" s="98">
        <v>13</v>
      </c>
      <c r="B16" s="93"/>
      <c r="C16" s="94" t="s">
        <v>150</v>
      </c>
      <c r="D16" s="95">
        <v>3</v>
      </c>
      <c r="E16" s="90"/>
    </row>
    <row r="17" spans="1:6" ht="377.25" customHeight="1">
      <c r="A17" s="98">
        <v>14</v>
      </c>
      <c r="B17" s="93" t="s">
        <v>10</v>
      </c>
      <c r="C17" s="97" t="s">
        <v>151</v>
      </c>
      <c r="D17" s="95">
        <v>3</v>
      </c>
      <c r="E17" s="90"/>
    </row>
    <row r="18" spans="1:6" ht="15" customHeight="1">
      <c r="B18" s="80"/>
      <c r="C18" s="47"/>
      <c r="D18" s="47"/>
      <c r="E18" s="47"/>
      <c r="F18" s="47"/>
    </row>
    <row r="19" spans="1:6" ht="15" customHeight="1">
      <c r="B19" s="80"/>
      <c r="C19" s="47"/>
      <c r="D19" s="47"/>
      <c r="E19" s="47"/>
      <c r="F19" s="47"/>
    </row>
    <row r="20" spans="1:6" ht="15" customHeight="1">
      <c r="B20" s="80"/>
      <c r="C20" s="47"/>
      <c r="D20" s="47"/>
      <c r="E20" s="47"/>
      <c r="F20" s="47"/>
    </row>
    <row r="21" spans="1:6" ht="15" customHeight="1">
      <c r="B21" s="80"/>
      <c r="C21" s="47"/>
      <c r="D21" s="47"/>
      <c r="E21" s="47"/>
      <c r="F21" s="47"/>
    </row>
  </sheetData>
  <mergeCells count="2">
    <mergeCell ref="A1:E1"/>
    <mergeCell ref="A2:E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L22"/>
  <sheetViews>
    <sheetView workbookViewId="0">
      <selection activeCell="J2" sqref="J2"/>
    </sheetView>
  </sheetViews>
  <sheetFormatPr baseColWidth="10" defaultColWidth="9.140625" defaultRowHeight="26.25"/>
  <cols>
    <col min="1" max="1" width="21.42578125" customWidth="1"/>
    <col min="2" max="2" width="122.140625" customWidth="1"/>
    <col min="3" max="3" width="72.5703125" style="101" customWidth="1"/>
    <col min="4" max="4" width="23.42578125" style="102" customWidth="1"/>
    <col min="5" max="5" width="23.140625" customWidth="1"/>
  </cols>
  <sheetData>
    <row r="1" spans="1:12" ht="21">
      <c r="A1" s="280" t="s">
        <v>152</v>
      </c>
      <c r="B1" s="280"/>
      <c r="C1" s="280"/>
      <c r="D1" s="280"/>
      <c r="E1" s="280"/>
    </row>
    <row r="2" spans="1:12" ht="263.25" customHeight="1">
      <c r="A2" s="281" t="s">
        <v>10</v>
      </c>
      <c r="B2" s="282"/>
      <c r="C2" s="282"/>
      <c r="D2" s="282"/>
      <c r="E2" s="282"/>
    </row>
    <row r="3" spans="1:12" ht="70.5" customHeight="1">
      <c r="A3" s="103" t="s">
        <v>92</v>
      </c>
      <c r="B3" s="104" t="s">
        <v>93</v>
      </c>
      <c r="C3" s="174" t="s">
        <v>153</v>
      </c>
      <c r="D3" s="105" t="s">
        <v>95</v>
      </c>
      <c r="E3" s="38" t="s">
        <v>96</v>
      </c>
      <c r="L3" s="31"/>
    </row>
    <row r="4" spans="1:12" ht="283.5" customHeight="1">
      <c r="A4" s="106">
        <v>1</v>
      </c>
      <c r="B4" s="54" t="s">
        <v>10</v>
      </c>
      <c r="C4" s="107" t="s">
        <v>154</v>
      </c>
      <c r="D4" s="108">
        <v>3</v>
      </c>
      <c r="E4" s="51" t="s">
        <v>98</v>
      </c>
      <c r="L4" s="31"/>
    </row>
    <row r="5" spans="1:12" ht="283.5" customHeight="1">
      <c r="A5" s="106">
        <v>2</v>
      </c>
      <c r="B5" s="109"/>
      <c r="C5" s="110" t="s">
        <v>155</v>
      </c>
      <c r="D5" s="111">
        <v>2</v>
      </c>
      <c r="E5" s="109"/>
    </row>
    <row r="6" spans="1:12" ht="258" customHeight="1">
      <c r="A6" s="277">
        <v>3</v>
      </c>
      <c r="B6" s="283" t="s">
        <v>10</v>
      </c>
      <c r="C6" s="284" t="s">
        <v>156</v>
      </c>
      <c r="D6" s="286">
        <v>1</v>
      </c>
      <c r="E6" s="278"/>
    </row>
    <row r="7" spans="1:12" ht="272.25" customHeight="1">
      <c r="A7" s="277"/>
      <c r="B7" s="283"/>
      <c r="C7" s="285"/>
      <c r="D7" s="286"/>
      <c r="E7" s="279"/>
    </row>
    <row r="8" spans="1:12" ht="367.5" customHeight="1">
      <c r="A8" s="106">
        <v>4</v>
      </c>
      <c r="B8" s="54"/>
      <c r="C8" s="112" t="s">
        <v>157</v>
      </c>
      <c r="D8" s="111">
        <v>2</v>
      </c>
      <c r="E8" s="109"/>
    </row>
    <row r="9" spans="1:12" ht="235.5" customHeight="1">
      <c r="A9" s="106">
        <v>5</v>
      </c>
      <c r="B9" s="54" t="s">
        <v>10</v>
      </c>
      <c r="C9" s="107" t="s">
        <v>158</v>
      </c>
      <c r="D9" s="111">
        <v>1</v>
      </c>
      <c r="E9" s="109"/>
    </row>
    <row r="10" spans="1:12" ht="314.25" customHeight="1">
      <c r="A10" s="277">
        <v>6</v>
      </c>
      <c r="B10" s="54" t="s">
        <v>10</v>
      </c>
      <c r="C10" s="107" t="s">
        <v>159</v>
      </c>
      <c r="D10" s="111">
        <v>3</v>
      </c>
      <c r="E10" s="109"/>
    </row>
    <row r="11" spans="1:12" ht="222.75" customHeight="1">
      <c r="A11" s="277"/>
      <c r="B11" s="58"/>
      <c r="C11" s="100" t="s">
        <v>160</v>
      </c>
      <c r="D11" s="111">
        <v>1</v>
      </c>
      <c r="E11" s="52"/>
      <c r="F11" s="47"/>
    </row>
    <row r="12" spans="1:12" ht="235.5" customHeight="1">
      <c r="A12" s="106">
        <v>7</v>
      </c>
      <c r="B12" s="54"/>
      <c r="C12" s="107" t="s">
        <v>161</v>
      </c>
      <c r="D12" s="111">
        <v>1</v>
      </c>
      <c r="E12" s="109"/>
    </row>
    <row r="13" spans="1:12" ht="314.25" customHeight="1">
      <c r="A13" s="116">
        <v>8</v>
      </c>
      <c r="B13" s="117"/>
      <c r="C13" s="114" t="s">
        <v>162</v>
      </c>
      <c r="D13" s="118">
        <v>3</v>
      </c>
      <c r="E13" s="119"/>
    </row>
    <row r="14" spans="1:12" ht="264.75" customHeight="1">
      <c r="A14" s="124">
        <v>9</v>
      </c>
      <c r="B14" s="54"/>
      <c r="C14" s="107" t="s">
        <v>163</v>
      </c>
      <c r="D14" s="111">
        <v>2</v>
      </c>
      <c r="E14" s="109"/>
    </row>
    <row r="15" spans="1:12" ht="264.75" customHeight="1">
      <c r="A15" s="124">
        <v>10</v>
      </c>
      <c r="B15" s="54"/>
      <c r="C15" s="107" t="s">
        <v>164</v>
      </c>
      <c r="D15" s="111">
        <v>1</v>
      </c>
      <c r="E15" s="109"/>
    </row>
    <row r="16" spans="1:12" ht="367.5" customHeight="1">
      <c r="A16" s="120">
        <v>10</v>
      </c>
      <c r="B16" s="121"/>
      <c r="C16" s="115" t="s">
        <v>165</v>
      </c>
      <c r="D16" s="122">
        <v>2</v>
      </c>
      <c r="E16" s="123"/>
    </row>
    <row r="17" spans="1:6" ht="308.25" customHeight="1">
      <c r="A17" s="106">
        <v>11</v>
      </c>
      <c r="B17" s="58"/>
      <c r="C17" s="100" t="s">
        <v>166</v>
      </c>
      <c r="D17" s="113"/>
      <c r="E17" s="52"/>
      <c r="F17" s="47"/>
    </row>
    <row r="18" spans="1:6" ht="367.5" customHeight="1">
      <c r="A18" s="277">
        <v>12</v>
      </c>
      <c r="B18" s="54"/>
      <c r="C18" s="107" t="s">
        <v>167</v>
      </c>
      <c r="D18" s="111">
        <v>2</v>
      </c>
      <c r="E18" s="109"/>
    </row>
    <row r="19" spans="1:6" ht="352.5" customHeight="1">
      <c r="A19" s="277"/>
      <c r="B19" s="58"/>
      <c r="C19" s="100" t="s">
        <v>22</v>
      </c>
      <c r="D19" s="111">
        <v>3</v>
      </c>
      <c r="E19" s="52"/>
      <c r="F19" s="47"/>
    </row>
    <row r="20" spans="1:6" ht="377.25" customHeight="1">
      <c r="A20" s="106">
        <v>13</v>
      </c>
      <c r="B20" s="54" t="s">
        <v>10</v>
      </c>
      <c r="C20" s="107" t="s">
        <v>168</v>
      </c>
      <c r="D20" s="111">
        <v>3</v>
      </c>
      <c r="E20" s="109"/>
    </row>
    <row r="21" spans="1:6" ht="315" customHeight="1">
      <c r="A21" s="106">
        <v>14</v>
      </c>
      <c r="B21" s="58"/>
      <c r="C21" s="100" t="s">
        <v>169</v>
      </c>
      <c r="D21" s="113">
        <v>1</v>
      </c>
      <c r="E21" s="52"/>
      <c r="F21" s="47"/>
    </row>
    <row r="22" spans="1:6" ht="373.5" customHeight="1">
      <c r="A22" s="106">
        <v>15</v>
      </c>
      <c r="B22" s="58"/>
      <c r="C22" s="100" t="s">
        <v>170</v>
      </c>
      <c r="D22" s="113">
        <v>1</v>
      </c>
      <c r="E22" s="52"/>
      <c r="F22" s="47"/>
    </row>
  </sheetData>
  <mergeCells count="9">
    <mergeCell ref="A10:A11"/>
    <mergeCell ref="A18:A19"/>
    <mergeCell ref="E6:E7"/>
    <mergeCell ref="A1:E1"/>
    <mergeCell ref="A2:E2"/>
    <mergeCell ref="B6:B7"/>
    <mergeCell ref="A6:A7"/>
    <mergeCell ref="C6:C7"/>
    <mergeCell ref="D6:D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N24"/>
  <sheetViews>
    <sheetView tabSelected="1" topLeftCell="A32" workbookViewId="0">
      <selection activeCell="K2" sqref="K2"/>
    </sheetView>
  </sheetViews>
  <sheetFormatPr baseColWidth="10" defaultColWidth="9.140625" defaultRowHeight="31.5"/>
  <cols>
    <col min="2" max="2" width="155.28515625" customWidth="1"/>
    <col min="3" max="3" width="14.42578125" customWidth="1"/>
    <col min="4" max="4" width="61.85546875" customWidth="1"/>
    <col min="5" max="5" width="21" style="33" customWidth="1"/>
    <col min="11" max="11" width="37.28515625" customWidth="1"/>
  </cols>
  <sheetData>
    <row r="1" spans="1:14" ht="123" customHeight="1">
      <c r="B1" s="287" t="s">
        <v>171</v>
      </c>
      <c r="C1" s="287"/>
      <c r="D1" s="287"/>
      <c r="E1" s="287"/>
    </row>
    <row r="2" spans="1:14" ht="399" customHeight="1">
      <c r="B2" s="283" t="s">
        <v>10</v>
      </c>
      <c r="C2" s="283"/>
      <c r="D2" s="283"/>
      <c r="E2" s="283"/>
      <c r="N2" s="31" t="s">
        <v>10</v>
      </c>
    </row>
    <row r="3" spans="1:14" ht="39" customHeight="1">
      <c r="A3" s="41" t="s">
        <v>92</v>
      </c>
      <c r="B3" s="60" t="s">
        <v>93</v>
      </c>
      <c r="C3" s="60"/>
      <c r="D3" s="34" t="s">
        <v>94</v>
      </c>
      <c r="E3" s="61" t="s">
        <v>95</v>
      </c>
      <c r="F3" s="38" t="s">
        <v>96</v>
      </c>
      <c r="N3" s="31"/>
    </row>
    <row r="4" spans="1:14" ht="147.75" customHeight="1">
      <c r="A4" s="106">
        <v>1</v>
      </c>
      <c r="B4" s="283" t="s">
        <v>10</v>
      </c>
      <c r="C4" s="288" t="s">
        <v>79</v>
      </c>
      <c r="D4" s="153" t="s">
        <v>172</v>
      </c>
      <c r="E4" s="151">
        <v>9</v>
      </c>
      <c r="F4" s="37"/>
      <c r="N4" s="31"/>
    </row>
    <row r="5" spans="1:14" ht="147.75" customHeight="1">
      <c r="A5" s="106">
        <v>2</v>
      </c>
      <c r="B5" s="283"/>
      <c r="C5" s="288"/>
      <c r="D5" s="153" t="s">
        <v>173</v>
      </c>
      <c r="E5" s="152">
        <v>1</v>
      </c>
    </row>
    <row r="6" spans="1:14" ht="147.75" customHeight="1">
      <c r="A6" s="106">
        <v>3</v>
      </c>
      <c r="B6" s="283"/>
      <c r="C6" s="288"/>
      <c r="D6" s="154" t="s">
        <v>174</v>
      </c>
      <c r="E6" s="152">
        <v>1</v>
      </c>
    </row>
    <row r="7" spans="1:14" ht="148.5" customHeight="1">
      <c r="A7" s="106">
        <v>4</v>
      </c>
      <c r="B7" s="283"/>
      <c r="C7" s="288" t="s">
        <v>79</v>
      </c>
      <c r="D7" s="153" t="s">
        <v>175</v>
      </c>
      <c r="E7" s="151">
        <v>9</v>
      </c>
    </row>
    <row r="8" spans="1:14" ht="148.5" customHeight="1">
      <c r="A8" s="106">
        <v>5</v>
      </c>
      <c r="B8" s="283"/>
      <c r="C8" s="288"/>
      <c r="D8" s="153" t="s">
        <v>176</v>
      </c>
      <c r="E8" s="152">
        <v>1</v>
      </c>
    </row>
    <row r="9" spans="1:14" ht="148.5" customHeight="1">
      <c r="A9" s="106">
        <v>6</v>
      </c>
      <c r="B9" s="283"/>
      <c r="C9" s="288"/>
      <c r="D9" s="153" t="s">
        <v>177</v>
      </c>
      <c r="E9" s="152">
        <v>1</v>
      </c>
    </row>
    <row r="24" spans="3:4">
      <c r="C24" s="31" t="s">
        <v>10</v>
      </c>
      <c r="D24" s="31" t="s">
        <v>10</v>
      </c>
    </row>
  </sheetData>
  <mergeCells count="6">
    <mergeCell ref="B1:E1"/>
    <mergeCell ref="B2:E2"/>
    <mergeCell ref="B4:B6"/>
    <mergeCell ref="C4:C6"/>
    <mergeCell ref="B7:B9"/>
    <mergeCell ref="C7:C9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611AF89F39DB47B8506A38E090E94E" ma:contentTypeVersion="16" ma:contentTypeDescription="Crear nuevo documento." ma:contentTypeScope="" ma:versionID="7f14d6fef1af35d2eccd622e42a1c332">
  <xsd:schema xmlns:xsd="http://www.w3.org/2001/XMLSchema" xmlns:xs="http://www.w3.org/2001/XMLSchema" xmlns:p="http://schemas.microsoft.com/office/2006/metadata/properties" xmlns:ns2="79bf7a14-6302-436f-84cc-332a0048a45c" xmlns:ns3="9c7b2848-5414-4ab4-9c39-8c842a45e14f" targetNamespace="http://schemas.microsoft.com/office/2006/metadata/properties" ma:root="true" ma:fieldsID="b0f4107b200128082d4dabfc0e7be4e3" ns2:_="" ns3:_="">
    <xsd:import namespace="79bf7a14-6302-436f-84cc-332a0048a45c"/>
    <xsd:import namespace="9c7b2848-5414-4ab4-9c39-8c842a45e1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CR" minOccurs="0"/>
                <xsd:element ref="ns2:lcf76f155ced4ddcb4097134ff3c332f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bf7a14-6302-436f-84cc-332a0048a4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7b2848-5414-4ab4-9c39-8c842a45e14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9bf7a14-6302-436f-84cc-332a0048a4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6461A7-A5CE-4476-B4D1-2774070F61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bf7a14-6302-436f-84cc-332a0048a45c"/>
    <ds:schemaRef ds:uri="9c7b2848-5414-4ab4-9c39-8c842a45e1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B053EB-05A8-42FD-8643-72D31F9E5A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CF605B-BEE0-4C67-8954-DBED86C36044}">
  <ds:schemaRefs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79bf7a14-6302-436f-84cc-332a0048a45c"/>
    <ds:schemaRef ds:uri="http://schemas.openxmlformats.org/package/2006/metadata/core-properties"/>
    <ds:schemaRef ds:uri="9c7b2848-5414-4ab4-9c39-8c842a45e14f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GENERAL- ARCHIVO CENTRAL</vt:lpstr>
      <vt:lpstr>GRUPO1. Atención público  exter</vt:lpstr>
      <vt:lpstr>GRUPO 2. PUESTO DE TRABAJO JEFE</vt:lpstr>
      <vt:lpstr>GRUPO 3. AREA DE REUNION</vt:lpstr>
      <vt:lpstr>GRUPO 4. ISLA LINEAL 3 PUESTOS </vt:lpstr>
      <vt:lpstr>GRUPO 5. ISLA LINEAL 3 PUESTSO </vt:lpstr>
      <vt:lpstr>GRUPO 6. ARCHIVADORES RODANTES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SEBASTIAN.MARTINEZ</dc:creator>
  <cp:keywords/>
  <dc:description/>
  <cp:lastModifiedBy>GLORIA.ARANGO</cp:lastModifiedBy>
  <cp:revision/>
  <dcterms:created xsi:type="dcterms:W3CDTF">2023-05-31T21:06:23Z</dcterms:created>
  <dcterms:modified xsi:type="dcterms:W3CDTF">2023-09-14T16:52:29Z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0x010100AD611AF89F39DB47B8506A38E090E94E</vt:lpwstr>
  </property>
  <property fmtid="{D5CDD505-2E9C-101B-9397-08002B2CF9AE}" pid="3" name="MediaServiceImageTags">
    <vt:lpwstr/>
  </property>
</Properties>
</file>