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/>
  <mc:AlternateContent xmlns:mc="http://schemas.openxmlformats.org/markup-compatibility/2006">
    <mc:Choice Requires="x15">
      <x15ac:absPath xmlns:x15ac="http://schemas.microsoft.com/office/spreadsheetml/2010/11/ac" url="Y:\CONTRATACION 2023\CONTRATOS 2023\SALUD\5. MC072-SS- Dotacion CDI\SECOP\"/>
    </mc:Choice>
  </mc:AlternateContent>
  <xr:revisionPtr revIDLastSave="0" documentId="13_ncr:1_{AC37305E-7146-4FA7-B167-431AB4EBBE44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PriceList" sheetId="2" state="hidden" r:id="rId1"/>
    <sheet name="PriceList (2)" sheetId="6" r:id="rId2"/>
  </sheets>
  <calcPr calcId="191029"/>
</workbook>
</file>

<file path=xl/calcChain.xml><?xml version="1.0" encoding="utf-8"?>
<calcChain xmlns="http://schemas.openxmlformats.org/spreadsheetml/2006/main">
  <c r="H22" i="6" l="1"/>
  <c r="H21" i="6"/>
  <c r="H19" i="6"/>
  <c r="H18" i="6"/>
  <c r="H20" i="6"/>
  <c r="H17" i="6"/>
  <c r="H7" i="6"/>
  <c r="H3" i="6"/>
  <c r="H4" i="6"/>
  <c r="H5" i="6"/>
  <c r="H6" i="6"/>
  <c r="H8" i="6"/>
  <c r="H9" i="6"/>
  <c r="H10" i="6"/>
  <c r="H11" i="6"/>
  <c r="H12" i="6"/>
  <c r="H13" i="6"/>
  <c r="H14" i="6"/>
  <c r="H15" i="6"/>
  <c r="H16" i="6"/>
  <c r="H50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" i="2"/>
</calcChain>
</file>

<file path=xl/sharedStrings.xml><?xml version="1.0" encoding="utf-8"?>
<sst xmlns="http://schemas.openxmlformats.org/spreadsheetml/2006/main" count="189" uniqueCount="85">
  <si>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</si>
  <si>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</si>
  <si>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</si>
  <si>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</si>
  <si>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</si>
  <si>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</si>
  <si>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</si>
  <si>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</si>
  <si>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</si>
  <si>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</si>
  <si>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Caja</t>
  </si>
  <si>
    <t>0</t>
  </si>
  <si>
    <t>m3</t>
  </si>
  <si>
    <t xml:space="preserve">Bandeja plástica, L41,8 A 29,8, Alto 2cm </t>
  </si>
  <si>
    <t xml:space="preserve">Coca plástica ancho 29 cm alto 29cm </t>
  </si>
  <si>
    <t>Coca plástica 4,5L, ancho 25 cm, alto 26 cm</t>
  </si>
  <si>
    <t xml:space="preserve">Colador plástico con malla de 20cm </t>
  </si>
  <si>
    <t xml:space="preserve">Cucharas en acero inoxidable, tamaño grande </t>
  </si>
  <si>
    <t xml:space="preserve">Cucharon espumadera, en aluminio fundido, de tamaño grande </t>
  </si>
  <si>
    <t>Cucharon en aluminio de 9 ml, alto 29,5 cm</t>
  </si>
  <si>
    <t>Colador De Aceite 11.5 Cm C/tapa</t>
  </si>
  <si>
    <t>Estufas De Sobremesa 57 cm 2 Puestos, lamina inoxidable</t>
  </si>
  <si>
    <t>Olla en aluminio con tapa capacidad 4L</t>
  </si>
  <si>
    <t>Olla en aluminio con tapa capacidad 6L</t>
  </si>
  <si>
    <t xml:space="preserve">Caldero grande en aluminio fundido Ancho 34 cm </t>
  </si>
  <si>
    <t xml:space="preserve">Picadora grande para alimentos con cuchillas intercambiables y recipiente </t>
  </si>
  <si>
    <t>Plato plástico nro. 22 Diámetro Superior: 22,5 cm | Alto: 2 cm</t>
  </si>
  <si>
    <t>Plato plástico nro. 22, Diámetro Superior: 22,5 cm | Alto: 2 cm</t>
  </si>
  <si>
    <t xml:space="preserve">Pocillo plástico 13 OZ, Diam. Sup: 9 cm | Diam. inf: 5 cm | Alto: 9,5 cm
</t>
  </si>
  <si>
    <t xml:space="preserve">Sartén antiadherente, ancho 31 cm con tapa </t>
  </si>
  <si>
    <t xml:space="preserve">Sartén antiadherente, ancho 26,6 cm con tapa </t>
  </si>
  <si>
    <t xml:space="preserve">Sartén antiadherente, ancho 24 cm con tapa </t>
  </si>
  <si>
    <t>Tabla grande en plástico resistente Largo: 39 cm | Ancho: 25.5 cm | Alto: 0.5 cm</t>
  </si>
  <si>
    <t>Tarros plásticos con tapa, de diferentes capacidades 1, 2, 3 L</t>
  </si>
  <si>
    <t>Vaso plástico 10 Oz, Diam. Sup: 7 cm | Diam. inf: 5 cm | Alto: 10.8 c</t>
  </si>
  <si>
    <t>Chocolatera x 3 litros, aluminio</t>
  </si>
  <si>
    <t xml:space="preserve">Cuchillo Hoja de Corte de Acero Inoxidable, Mango resistente de triple remache, </t>
  </si>
  <si>
    <t>Escurridor de Plástico, Largo: 47.2 cm | Ancho: 36 cm | Alto: 9.8 cm</t>
  </si>
  <si>
    <t>Jarra plástica 2 litros material plástico</t>
  </si>
  <si>
    <t>Jarra plástica 4 litros material plástico</t>
  </si>
  <si>
    <t>Licuadora Cuchilla picahielos de acero inoxidable
Vaso con capacidad de 1,25 litros
Control giratorio de 3 velocidades
Acabado cromado
Potente motor de 600 watts</t>
  </si>
  <si>
    <t>Olla a presión fabricada en acero inoxidable en aleación 304 o 18/8.
• Capacidad nominal de 12 L.</t>
  </si>
  <si>
    <t>Olla a presión fabricada en acero inoxidable en aleación 304 o 18/8.
• Capacidad nominal de 4 L</t>
  </si>
  <si>
    <t>Rallador Fabricado en acero inoxidable con mango y base en silicona,  Alto: 230 mm
• Ancho: 89 mm
• Espesor: 0.25 mm</t>
  </si>
  <si>
    <t>Toallas en tela cocina Dimensiones: 30cm (ancho) x 50cm (largo)
• Diseño: Cuadrado filete
• Material: Tela Toalla</t>
  </si>
  <si>
    <t>Litro</t>
  </si>
  <si>
    <t>Jabón detergente en polvo 1000 grs</t>
  </si>
  <si>
    <t>Jabón lava platos en crema de 500grs</t>
  </si>
  <si>
    <t xml:space="preserve">Trapera de fibra blanca </t>
  </si>
  <si>
    <t xml:space="preserve">Escoba </t>
  </si>
  <si>
    <t xml:space="preserve">Guantes de caucho calibre grueso </t>
  </si>
  <si>
    <t>Caneca de plástico para basura, multiusos de 70  litros con tapa</t>
  </si>
  <si>
    <t>Tapabocas termosellados, caja X 40 unidades</t>
  </si>
  <si>
    <t xml:space="preserve">Líquido limpiapisos Litro, fragancia </t>
  </si>
  <si>
    <t>Recogedor de basura plástico, con palo largo</t>
  </si>
  <si>
    <t>Esponja de brillo paquete por 6</t>
  </si>
  <si>
    <t>Paquete</t>
  </si>
  <si>
    <t>Esponja de alambre paquete por 6</t>
  </si>
  <si>
    <t>Esponja común de limpieza para cocina</t>
  </si>
  <si>
    <t>Límpido desinfectante Litro</t>
  </si>
  <si>
    <t>Gramos</t>
  </si>
  <si>
    <t>VALOR TOTAL</t>
  </si>
  <si>
    <t xml:space="preserve">Parrilla metálica para asar arepas con mango de plástico </t>
  </si>
  <si>
    <t>ARROCERA  con capacidad para 8 tazas, con olla en acero inxodable, tapa de vidrio y cable de conexión electrica</t>
  </si>
  <si>
    <t>SANDUCHERA electrica 4 puestos, material antiadherente</t>
  </si>
  <si>
    <t>COLADOR Con Mango en Acero 25,5 Cm</t>
  </si>
  <si>
    <t>PLATOS HONDO EN POLIPROPILENO  Diámetro 19cm Alto 6.2cm Espesor: 0.27cm</t>
  </si>
  <si>
    <t xml:space="preserve">JARRAS PLASTICA CON TAPA: Largo (19.5 cm) Ancho (26.5 cm) Alto (13.3 cm) </t>
  </si>
  <si>
    <t>VASOS EN POLIPROPILENO  de 7 0nzas</t>
  </si>
  <si>
    <t>CUCHARAS SOPERAS acero inoxidable</t>
  </si>
  <si>
    <t xml:space="preserve">OLLA A PRESIÓN de 13 litros, material aluminio, </t>
  </si>
  <si>
    <t>CUCHILLOS en acero inoxidable de 17 cm, mango de polietileno</t>
  </si>
  <si>
    <t>LICUADORA INDUSTRIAL De 10 Lt, Motor de 1 hp a 3600 rpm,Acero inoxidable 304 calibre 18, Selló mecánico, Cuchilla de 4 aspas,Interruptor industrial</t>
  </si>
  <si>
    <t>OLLAS GRANDES En Aluminio Extra Fuerte,Capacidad 25 Litros</t>
  </si>
  <si>
    <t>unidad</t>
  </si>
  <si>
    <t>24121807 </t>
  </si>
  <si>
    <t xml:space="preserve">RALLADOR metálico de 23cm x 15cm </t>
  </si>
  <si>
    <t>52141500 </t>
  </si>
  <si>
    <t>PLATOS PLANO EN POLIPROPILENO  Diámetro 19cm  Espesor: 0.27cm</t>
  </si>
  <si>
    <t>Tapete Fomi Para Niños Y Bebes Abecedario X 60 Piezas, material no toxico, multifuncional ya que permite, realizar figuras, aprender las letras del abecedario, aprender colores, desarrollar capacidades básicas del los niños, es de material NO TOXICO.</t>
  </si>
  <si>
    <t>Armatodo Juego De Bloques Para Niños 110 Piezas Grandes</t>
  </si>
  <si>
    <t>Pelotas Para Piscina×1000 Und</t>
  </si>
  <si>
    <t xml:space="preserve">piscina Niños Grande Rigida 244x 46cm </t>
  </si>
  <si>
    <t xml:space="preserve">cuentos infantiles diferentes, cartillas de lectura rapida </t>
  </si>
  <si>
    <t>RECIPIENTE PLASTICO CON TAPA Medidas:  Alto (14.5 cm) Ancho ( 22 cm) Largo ( 43 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</si>
</sst>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  <numFmt numFmtId="169" formatCode="0_);[Red]\(0\)"/>
  </numFmts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 tint="4.9989318521683403E-2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9">
    <xf numFmtId="0" fontId="0" fillId="0" borderId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6" fillId="2" borderId="1" applyNumberFormat="0" applyProtection="0">
      <alignment horizontal="left" vertical="center"/>
    </xf>
    <xf numFmtId="0" fontId="5" fillId="3" borderId="0" applyNumberFormat="0" applyBorder="0" applyProtection="0">
      <alignment horizontal="center" vertical="center"/>
    </xf>
    <xf numFmtId="0" fontId="5" fillId="4" borderId="0" applyNumberFormat="0" applyBorder="0" applyProtection="0">
      <alignment horizontal="center" vertical="center"/>
    </xf>
    <xf numFmtId="0" fontId="5" fillId="2" borderId="0" applyNumberFormat="0" applyBorder="0" applyProtection="0">
      <alignment horizontal="center" vertical="center" wrapText="1"/>
    </xf>
    <xf numFmtId="0" fontId="5" fillId="2" borderId="0" applyNumberFormat="0" applyBorder="0" applyProtection="0">
      <alignment horizontal="right" vertical="center" wrapText="1"/>
    </xf>
    <xf numFmtId="0" fontId="5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49" fontId="4" fillId="0" borderId="0" applyFill="0" applyBorder="0" applyProtection="0">
      <alignment horizontal="left" vertical="center"/>
    </xf>
    <xf numFmtId="0" fontId="5" fillId="0" borderId="0" applyNumberFormat="0" applyFill="0" applyBorder="0" applyProtection="0">
      <alignment horizontal="left" vertical="center"/>
    </xf>
    <xf numFmtId="0" fontId="5" fillId="0" borderId="0" applyNumberFormat="0" applyFill="0" applyBorder="0" applyProtection="0">
      <alignment horizontal="right" vertical="center"/>
    </xf>
    <xf numFmtId="168" fontId="4" fillId="0" borderId="0" applyFill="0" applyBorder="0" applyProtection="0">
      <alignment horizontal="right" vertical="center"/>
    </xf>
    <xf numFmtId="14" fontId="4" fillId="0" borderId="0" applyFill="0" applyBorder="0" applyProtection="0">
      <alignment horizontal="right" vertical="center"/>
    </xf>
    <xf numFmtId="22" fontId="4" fillId="0" borderId="0" applyFill="0" applyBorder="0" applyProtection="0">
      <alignment horizontal="right" vertical="center"/>
    </xf>
    <xf numFmtId="3" fontId="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0" fontId="4" fillId="0" borderId="1" applyNumberFormat="0" applyFill="0" applyProtection="0">
      <alignment horizontal="left" vertical="center"/>
    </xf>
    <xf numFmtId="168" fontId="4" fillId="0" borderId="1" applyFill="0" applyProtection="0">
      <alignment horizontal="right" vertical="center"/>
    </xf>
    <xf numFmtId="3" fontId="4" fillId="0" borderId="1" applyFill="0" applyProtection="0">
      <alignment horizontal="right" vertical="center"/>
    </xf>
    <xf numFmtId="4" fontId="4" fillId="0" borderId="1" applyFill="0" applyProtection="0">
      <alignment horizontal="right" vertical="center"/>
    </xf>
    <xf numFmtId="0" fontId="7" fillId="0" borderId="1" applyNumberFormat="0" applyFont="0" applyFill="0" applyAlignment="0" applyProtection="0"/>
    <xf numFmtId="0" fontId="3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</cellStyleXfs>
  <cellXfs count="48">
    <xf numFmtId="0" fontId="0" fillId="0" borderId="0" xfId="0"/>
    <xf numFmtId="0" fontId="8" fillId="3" borderId="1" xfId="7" applyFont="1" applyBorder="1">
      <alignment horizontal="center" vertical="center"/>
    </xf>
    <xf numFmtId="0" fontId="8" fillId="3" borderId="1" xfId="7" applyFont="1" applyBorder="1" applyProtection="1">
      <alignment horizontal="center" vertical="center"/>
    </xf>
    <xf numFmtId="49" fontId="7" fillId="0" borderId="1" xfId="13" applyFont="1" applyBorder="1">
      <alignment horizontal="left" vertical="center"/>
    </xf>
    <xf numFmtId="0" fontId="7" fillId="0" borderId="1" xfId="0" applyFont="1" applyBorder="1"/>
    <xf numFmtId="0" fontId="7" fillId="0" borderId="1" xfId="0" applyFont="1" applyBorder="1" applyAlignment="1">
      <alignment horizontal="left"/>
    </xf>
    <xf numFmtId="0" fontId="8" fillId="3" borderId="1" xfId="7" applyFont="1" applyBorder="1" applyAlignment="1" applyProtection="1">
      <alignment horizontal="center" vertical="top"/>
    </xf>
    <xf numFmtId="0" fontId="7" fillId="0" borderId="1" xfId="0" applyFont="1" applyBorder="1" applyAlignment="1">
      <alignment vertical="top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top"/>
      <protection locked="0"/>
    </xf>
    <xf numFmtId="0" fontId="8" fillId="0" borderId="1" xfId="0" applyFont="1" applyBorder="1"/>
    <xf numFmtId="42" fontId="7" fillId="0" borderId="1" xfId="0" applyNumberFormat="1" applyFont="1" applyBorder="1" applyAlignment="1">
      <alignment vertical="top"/>
    </xf>
    <xf numFmtId="42" fontId="8" fillId="0" borderId="1" xfId="0" applyNumberFormat="1" applyFont="1" applyBorder="1" applyAlignment="1" applyProtection="1">
      <alignment vertical="top"/>
      <protection locked="0"/>
    </xf>
    <xf numFmtId="0" fontId="7" fillId="0" borderId="0" xfId="0" applyFont="1"/>
    <xf numFmtId="169" fontId="9" fillId="0" borderId="1" xfId="0" applyNumberFormat="1" applyFont="1" applyBorder="1" applyAlignment="1" applyProtection="1">
      <alignment vertical="top" wrapText="1"/>
      <protection locked="0"/>
    </xf>
    <xf numFmtId="169" fontId="10" fillId="0" borderId="1" xfId="0" applyNumberFormat="1" applyFont="1" applyBorder="1" applyAlignment="1" applyProtection="1">
      <alignment vertical="top" wrapText="1"/>
      <protection locked="0"/>
    </xf>
    <xf numFmtId="0" fontId="9" fillId="0" borderId="1" xfId="26" applyFont="1" applyFill="1" applyBorder="1" applyAlignment="1">
      <alignment vertical="top" wrapText="1"/>
    </xf>
    <xf numFmtId="0" fontId="7" fillId="0" borderId="1" xfId="26" applyFont="1" applyFill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7" fillId="0" borderId="2" xfId="0" applyFont="1" applyBorder="1" applyAlignment="1">
      <alignment vertical="top"/>
    </xf>
    <xf numFmtId="0" fontId="7" fillId="0" borderId="1" xfId="26" applyFont="1" applyFill="1" applyBorder="1" applyAlignment="1">
      <alignment horizontal="right" vertical="top" wrapText="1"/>
    </xf>
    <xf numFmtId="0" fontId="9" fillId="0" borderId="1" xfId="26" applyFont="1" applyFill="1" applyBorder="1" applyAlignment="1">
      <alignment horizontal="left" vertical="top" wrapText="1"/>
    </xf>
    <xf numFmtId="0" fontId="7" fillId="0" borderId="1" xfId="0" applyFont="1" applyBorder="1" applyAlignment="1" applyProtection="1">
      <alignment vertical="top"/>
      <protection locked="0"/>
    </xf>
    <xf numFmtId="0" fontId="7" fillId="0" borderId="1" xfId="26" applyFont="1" applyFill="1" applyBorder="1" applyAlignment="1">
      <alignment vertical="top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8" fillId="3" borderId="1" xfId="7" applyFont="1" applyBorder="1" applyAlignment="1">
      <alignment horizontal="center" vertical="center" wrapText="1"/>
    </xf>
    <xf numFmtId="0" fontId="8" fillId="3" borderId="1" xfId="7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26" applyFont="1" applyFill="1" applyBorder="1" applyAlignment="1">
      <alignment horizontal="left" vertical="center" wrapText="1"/>
    </xf>
    <xf numFmtId="0" fontId="7" fillId="0" borderId="1" xfId="26" applyFont="1" applyFill="1" applyBorder="1" applyAlignment="1">
      <alignment horizontal="center" vertical="center" wrapText="1"/>
    </xf>
    <xf numFmtId="42" fontId="7" fillId="0" borderId="1" xfId="0" applyNumberFormat="1" applyFont="1" applyBorder="1" applyAlignment="1">
      <alignment horizontal="center" vertical="center"/>
    </xf>
    <xf numFmtId="0" fontId="8" fillId="0" borderId="1" xfId="27" applyFont="1" applyFill="1" applyBorder="1" applyAlignment="1">
      <alignment horizontal="center" vertical="center" wrapText="1"/>
    </xf>
    <xf numFmtId="49" fontId="7" fillId="0" borderId="1" xfId="13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26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26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2" borderId="1" xfId="6" applyFont="1" applyAlignment="1" applyProtection="1">
      <alignment horizontal="center" vertical="center"/>
    </xf>
    <xf numFmtId="42" fontId="1" fillId="0" borderId="0" xfId="0" applyNumberFormat="1" applyFont="1" applyAlignment="1" applyProtection="1">
      <alignment horizontal="center" vertical="center"/>
      <protection locked="0"/>
    </xf>
  </cellXfs>
  <cellStyles count="29">
    <cellStyle name="20% - Énfasis1" xfId="26" builtinId="30"/>
    <cellStyle name="20% - Énfasis3" xfId="27" builtinId="38"/>
    <cellStyle name="BodyStyle" xfId="13" xr:uid="{00000000-0005-0000-0000-000002000000}"/>
    <cellStyle name="BodyStyleBold" xfId="14" xr:uid="{00000000-0005-0000-0000-000003000000}"/>
    <cellStyle name="BodyStyleBoldRight" xfId="15" xr:uid="{00000000-0005-0000-0000-000004000000}"/>
    <cellStyle name="BodyStyleWithBorder" xfId="21" xr:uid="{00000000-0005-0000-0000-000005000000}"/>
    <cellStyle name="BorderThinBlack" xfId="25" xr:uid="{00000000-0005-0000-0000-000006000000}"/>
    <cellStyle name="Comma" xfId="4" xr:uid="{00000000-0005-0000-0000-000007000000}"/>
    <cellStyle name="Comma [0]" xfId="5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HeaderStyle" xfId="7" xr:uid="{00000000-0005-0000-0000-000011000000}"/>
    <cellStyle name="HeaderSubTop" xfId="11" xr:uid="{00000000-0005-0000-0000-000012000000}"/>
    <cellStyle name="HeaderSubTopNoBold" xfId="12" xr:uid="{00000000-0005-0000-0000-000013000000}"/>
    <cellStyle name="HeaderTopBuyer" xfId="8" xr:uid="{00000000-0005-0000-0000-000014000000}"/>
    <cellStyle name="HeaderTopStyle" xfId="9" xr:uid="{00000000-0005-0000-0000-000015000000}"/>
    <cellStyle name="HeaderTopStyleAlignRight" xfId="10" xr:uid="{00000000-0005-0000-0000-000016000000}"/>
    <cellStyle name="MainTitle" xfId="6" xr:uid="{00000000-0005-0000-0000-000017000000}"/>
    <cellStyle name="Normal" xfId="0" builtinId="0"/>
    <cellStyle name="Normal 2" xfId="28" xr:uid="{00000000-0005-0000-0000-000019000000}"/>
    <cellStyle name="Numeric" xfId="19" xr:uid="{00000000-0005-0000-0000-00001A000000}"/>
    <cellStyle name="NumericWithBorder" xfId="23" xr:uid="{00000000-0005-0000-0000-00001B000000}"/>
    <cellStyle name="Percent" xfId="1" xr:uid="{00000000-0005-0000-0000-00001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zoomScaleNormal="100" workbookViewId="0">
      <selection activeCell="D14" sqref="D14"/>
    </sheetView>
  </sheetViews>
  <sheetFormatPr baseColWidth="10" defaultColWidth="9.140625" defaultRowHeight="12.75" x14ac:dyDescent="0.2"/>
  <cols>
    <col min="1" max="1" width="6.42578125" style="25" bestFit="1" customWidth="1"/>
    <col min="2" max="2" width="13.85546875" style="25" bestFit="1" customWidth="1"/>
    <col min="3" max="3" width="17.28515625" style="26" customWidth="1"/>
    <col min="4" max="4" width="45.42578125" style="25" bestFit="1" customWidth="1"/>
    <col min="5" max="5" width="10.5703125" style="25" bestFit="1" customWidth="1"/>
    <col min="6" max="6" width="8.42578125" style="26" bestFit="1" customWidth="1"/>
    <col min="7" max="7" width="27" style="25" bestFit="1" customWidth="1"/>
    <col min="8" max="8" width="23.7109375" style="26" bestFit="1" customWidth="1"/>
    <col min="9" max="9" width="24.85546875" style="13" customWidth="1"/>
    <col min="10" max="16384" width="9.140625" style="13"/>
  </cols>
  <sheetData>
    <row r="1" spans="1:9" x14ac:dyDescent="0.2">
      <c r="A1" s="46" t="s">
        <v>0</v>
      </c>
      <c r="B1" s="46"/>
      <c r="C1" s="46"/>
      <c r="D1" s="46"/>
      <c r="E1" s="46"/>
      <c r="F1" s="46"/>
      <c r="G1" s="46"/>
      <c r="H1" s="46"/>
      <c r="I1" s="46"/>
    </row>
    <row r="2" spans="1:9" x14ac:dyDescent="0.2">
      <c r="A2" s="1" t="s">
        <v>1</v>
      </c>
      <c r="B2" s="2" t="s">
        <v>2</v>
      </c>
      <c r="C2" s="6" t="s">
        <v>3</v>
      </c>
      <c r="D2" s="2" t="s">
        <v>4</v>
      </c>
      <c r="E2" s="2" t="s">
        <v>5</v>
      </c>
      <c r="F2" s="6" t="s">
        <v>6</v>
      </c>
      <c r="G2" s="2" t="s">
        <v>7</v>
      </c>
      <c r="H2" s="6" t="s">
        <v>8</v>
      </c>
      <c r="I2" s="2" t="s">
        <v>9</v>
      </c>
    </row>
    <row r="3" spans="1:9" x14ac:dyDescent="0.2">
      <c r="A3" s="3" t="s">
        <v>11</v>
      </c>
      <c r="B3" s="4">
        <v>1</v>
      </c>
      <c r="C3" s="7">
        <v>48101915</v>
      </c>
      <c r="D3" s="14" t="s">
        <v>13</v>
      </c>
      <c r="E3" s="15">
        <v>19</v>
      </c>
      <c r="F3" s="7" t="s">
        <v>6</v>
      </c>
      <c r="G3" s="11">
        <v>17574</v>
      </c>
      <c r="H3" s="11">
        <f>E3*G3</f>
        <v>333906</v>
      </c>
      <c r="I3" s="4"/>
    </row>
    <row r="4" spans="1:9" x14ac:dyDescent="0.2">
      <c r="A4" s="4" t="s">
        <v>11</v>
      </c>
      <c r="B4" s="4">
        <v>2</v>
      </c>
      <c r="C4" s="7">
        <v>48101908</v>
      </c>
      <c r="D4" s="16" t="s">
        <v>35</v>
      </c>
      <c r="E4" s="17">
        <v>19</v>
      </c>
      <c r="F4" s="7" t="s">
        <v>6</v>
      </c>
      <c r="G4" s="11">
        <v>44105</v>
      </c>
      <c r="H4" s="11">
        <f t="shared" ref="H4:H49" si="0">E4*G4</f>
        <v>837995</v>
      </c>
      <c r="I4" s="4"/>
    </row>
    <row r="5" spans="1:9" x14ac:dyDescent="0.2">
      <c r="A5" s="4" t="s">
        <v>11</v>
      </c>
      <c r="B5" s="4">
        <v>3</v>
      </c>
      <c r="C5" s="7">
        <v>24121807</v>
      </c>
      <c r="D5" s="16" t="s">
        <v>14</v>
      </c>
      <c r="E5" s="17">
        <v>19</v>
      </c>
      <c r="F5" s="7" t="s">
        <v>6</v>
      </c>
      <c r="G5" s="11">
        <v>19757</v>
      </c>
      <c r="H5" s="11">
        <f t="shared" si="0"/>
        <v>375383</v>
      </c>
      <c r="I5" s="4"/>
    </row>
    <row r="6" spans="1:9" x14ac:dyDescent="0.2">
      <c r="A6" s="4" t="s">
        <v>11</v>
      </c>
      <c r="B6" s="4">
        <v>4</v>
      </c>
      <c r="C6" s="7">
        <v>24121807</v>
      </c>
      <c r="D6" s="16" t="s">
        <v>15</v>
      </c>
      <c r="E6" s="17">
        <v>19</v>
      </c>
      <c r="F6" s="7" t="s">
        <v>6</v>
      </c>
      <c r="G6" s="11">
        <v>38335</v>
      </c>
      <c r="H6" s="11">
        <f t="shared" si="0"/>
        <v>728365</v>
      </c>
      <c r="I6" s="4"/>
    </row>
    <row r="7" spans="1:9" x14ac:dyDescent="0.2">
      <c r="A7" s="4" t="s">
        <v>11</v>
      </c>
      <c r="B7" s="4">
        <v>5</v>
      </c>
      <c r="C7" s="7">
        <v>52151600</v>
      </c>
      <c r="D7" s="16" t="s">
        <v>16</v>
      </c>
      <c r="E7" s="17">
        <v>19</v>
      </c>
      <c r="F7" s="7" t="s">
        <v>6</v>
      </c>
      <c r="G7" s="11">
        <v>15664</v>
      </c>
      <c r="H7" s="11">
        <f t="shared" si="0"/>
        <v>297616</v>
      </c>
      <c r="I7" s="4"/>
    </row>
    <row r="8" spans="1:9" x14ac:dyDescent="0.2">
      <c r="A8" s="4" t="s">
        <v>11</v>
      </c>
      <c r="B8" s="4">
        <v>6</v>
      </c>
      <c r="C8" s="7">
        <v>52151704</v>
      </c>
      <c r="D8" s="16" t="s">
        <v>17</v>
      </c>
      <c r="E8" s="17">
        <v>160</v>
      </c>
      <c r="F8" s="7" t="s">
        <v>6</v>
      </c>
      <c r="G8" s="11">
        <v>3347</v>
      </c>
      <c r="H8" s="11">
        <f t="shared" si="0"/>
        <v>535520</v>
      </c>
      <c r="I8" s="4"/>
    </row>
    <row r="9" spans="1:9" ht="25.5" x14ac:dyDescent="0.2">
      <c r="A9" s="4" t="s">
        <v>11</v>
      </c>
      <c r="B9" s="4">
        <v>7</v>
      </c>
      <c r="C9" s="7">
        <v>52151704</v>
      </c>
      <c r="D9" s="16" t="s">
        <v>18</v>
      </c>
      <c r="E9" s="17">
        <v>19</v>
      </c>
      <c r="F9" s="7" t="s">
        <v>6</v>
      </c>
      <c r="G9" s="11">
        <v>35711</v>
      </c>
      <c r="H9" s="11">
        <f t="shared" si="0"/>
        <v>678509</v>
      </c>
      <c r="I9" s="4"/>
    </row>
    <row r="10" spans="1:9" x14ac:dyDescent="0.2">
      <c r="A10" s="4" t="s">
        <v>11</v>
      </c>
      <c r="B10" s="4">
        <v>8</v>
      </c>
      <c r="C10" s="7">
        <v>52151704</v>
      </c>
      <c r="D10" s="16" t="s">
        <v>19</v>
      </c>
      <c r="E10" s="17">
        <v>19</v>
      </c>
      <c r="F10" s="7" t="s">
        <v>6</v>
      </c>
      <c r="G10" s="11">
        <v>33416</v>
      </c>
      <c r="H10" s="11">
        <f t="shared" si="0"/>
        <v>634904</v>
      </c>
      <c r="I10" s="4"/>
    </row>
    <row r="11" spans="1:9" ht="25.5" x14ac:dyDescent="0.2">
      <c r="A11" s="4" t="s">
        <v>11</v>
      </c>
      <c r="B11" s="4">
        <v>9</v>
      </c>
      <c r="C11" s="7">
        <v>52151702</v>
      </c>
      <c r="D11" s="18" t="s">
        <v>36</v>
      </c>
      <c r="E11" s="17">
        <v>19</v>
      </c>
      <c r="F11" s="7" t="s">
        <v>6</v>
      </c>
      <c r="G11" s="11">
        <v>22232</v>
      </c>
      <c r="H11" s="11">
        <f t="shared" si="0"/>
        <v>422408</v>
      </c>
      <c r="I11" s="4"/>
    </row>
    <row r="12" spans="1:9" x14ac:dyDescent="0.2">
      <c r="A12" s="4" t="s">
        <v>11</v>
      </c>
      <c r="B12" s="4">
        <v>10</v>
      </c>
      <c r="C12" s="7">
        <v>52151600</v>
      </c>
      <c r="D12" s="19" t="s">
        <v>20</v>
      </c>
      <c r="E12" s="17">
        <v>19</v>
      </c>
      <c r="F12" s="7" t="s">
        <v>6</v>
      </c>
      <c r="G12" s="11">
        <v>32786</v>
      </c>
      <c r="H12" s="11">
        <f t="shared" si="0"/>
        <v>622934</v>
      </c>
      <c r="I12" s="4"/>
    </row>
    <row r="13" spans="1:9" ht="25.5" x14ac:dyDescent="0.2">
      <c r="A13" s="4" t="s">
        <v>11</v>
      </c>
      <c r="B13" s="4">
        <v>11</v>
      </c>
      <c r="C13" s="7">
        <v>52152202</v>
      </c>
      <c r="D13" s="19" t="s">
        <v>37</v>
      </c>
      <c r="E13" s="17">
        <v>19</v>
      </c>
      <c r="F13" s="7" t="s">
        <v>6</v>
      </c>
      <c r="G13" s="11">
        <v>57827</v>
      </c>
      <c r="H13" s="11">
        <f t="shared" si="0"/>
        <v>1098713</v>
      </c>
      <c r="I13" s="4"/>
    </row>
    <row r="14" spans="1:9" ht="25.5" x14ac:dyDescent="0.2">
      <c r="A14" s="4" t="s">
        <v>11</v>
      </c>
      <c r="B14" s="4">
        <v>12</v>
      </c>
      <c r="C14" s="7">
        <v>52141504</v>
      </c>
      <c r="D14" s="19" t="s">
        <v>21</v>
      </c>
      <c r="E14" s="17">
        <v>2</v>
      </c>
      <c r="F14" s="7" t="s">
        <v>6</v>
      </c>
      <c r="G14" s="11">
        <v>219107</v>
      </c>
      <c r="H14" s="11">
        <f t="shared" si="0"/>
        <v>438214</v>
      </c>
      <c r="I14" s="4"/>
    </row>
    <row r="15" spans="1:9" x14ac:dyDescent="0.2">
      <c r="A15" s="4" t="s">
        <v>11</v>
      </c>
      <c r="B15" s="4">
        <v>13</v>
      </c>
      <c r="C15" s="7">
        <v>48101907</v>
      </c>
      <c r="D15" s="16" t="s">
        <v>38</v>
      </c>
      <c r="E15" s="17">
        <v>19</v>
      </c>
      <c r="F15" s="7" t="s">
        <v>6</v>
      </c>
      <c r="G15" s="11">
        <v>14779</v>
      </c>
      <c r="H15" s="11">
        <f t="shared" si="0"/>
        <v>280801</v>
      </c>
      <c r="I15" s="4"/>
    </row>
    <row r="16" spans="1:9" x14ac:dyDescent="0.2">
      <c r="A16" s="4" t="s">
        <v>11</v>
      </c>
      <c r="B16" s="4">
        <v>14</v>
      </c>
      <c r="C16" s="7">
        <v>48101907</v>
      </c>
      <c r="D16" s="16" t="s">
        <v>39</v>
      </c>
      <c r="E16" s="17">
        <v>19</v>
      </c>
      <c r="F16" s="7" t="s">
        <v>12</v>
      </c>
      <c r="G16" s="11">
        <v>19411</v>
      </c>
      <c r="H16" s="11">
        <f t="shared" si="0"/>
        <v>368809</v>
      </c>
      <c r="I16" s="4"/>
    </row>
    <row r="17" spans="1:9" ht="63.75" x14ac:dyDescent="0.2">
      <c r="A17" s="4" t="s">
        <v>11</v>
      </c>
      <c r="B17" s="4">
        <v>15</v>
      </c>
      <c r="C17" s="7">
        <v>52141524</v>
      </c>
      <c r="D17" s="16" t="s">
        <v>40</v>
      </c>
      <c r="E17" s="17">
        <v>1</v>
      </c>
      <c r="F17" s="7" t="s">
        <v>12</v>
      </c>
      <c r="G17" s="11">
        <v>384552</v>
      </c>
      <c r="H17" s="11">
        <f t="shared" si="0"/>
        <v>384552</v>
      </c>
      <c r="I17" s="4"/>
    </row>
    <row r="18" spans="1:9" ht="38.25" x14ac:dyDescent="0.2">
      <c r="A18" s="4" t="s">
        <v>11</v>
      </c>
      <c r="B18" s="4">
        <v>16</v>
      </c>
      <c r="C18" s="7">
        <v>52151808</v>
      </c>
      <c r="D18" s="16" t="s">
        <v>41</v>
      </c>
      <c r="E18" s="17">
        <v>2</v>
      </c>
      <c r="F18" s="7" t="s">
        <v>12</v>
      </c>
      <c r="G18" s="11">
        <v>307234</v>
      </c>
      <c r="H18" s="11">
        <f t="shared" si="0"/>
        <v>614468</v>
      </c>
      <c r="I18" s="4"/>
    </row>
    <row r="19" spans="1:9" ht="38.25" x14ac:dyDescent="0.2">
      <c r="A19" s="4" t="s">
        <v>11</v>
      </c>
      <c r="B19" s="4">
        <v>17</v>
      </c>
      <c r="C19" s="7">
        <v>52151808</v>
      </c>
      <c r="D19" s="16" t="s">
        <v>42</v>
      </c>
      <c r="E19" s="17">
        <v>2</v>
      </c>
      <c r="F19" s="7" t="s">
        <v>6</v>
      </c>
      <c r="G19" s="11">
        <v>99306</v>
      </c>
      <c r="H19" s="11">
        <f t="shared" si="0"/>
        <v>198612</v>
      </c>
      <c r="I19" s="4"/>
    </row>
    <row r="20" spans="1:9" x14ac:dyDescent="0.2">
      <c r="A20" s="4" t="s">
        <v>11</v>
      </c>
      <c r="B20" s="4">
        <v>18</v>
      </c>
      <c r="C20" s="7">
        <v>48101908</v>
      </c>
      <c r="D20" s="16" t="s">
        <v>22</v>
      </c>
      <c r="E20" s="17">
        <v>19</v>
      </c>
      <c r="F20" s="7" t="s">
        <v>6</v>
      </c>
      <c r="G20" s="11">
        <v>35005</v>
      </c>
      <c r="H20" s="11">
        <f t="shared" si="0"/>
        <v>665095</v>
      </c>
      <c r="I20" s="4"/>
    </row>
    <row r="21" spans="1:9" x14ac:dyDescent="0.2">
      <c r="A21" s="4" t="s">
        <v>11</v>
      </c>
      <c r="B21" s="4">
        <v>19</v>
      </c>
      <c r="C21" s="7">
        <v>48101908</v>
      </c>
      <c r="D21" s="16" t="s">
        <v>22</v>
      </c>
      <c r="E21" s="17">
        <v>19</v>
      </c>
      <c r="F21" s="7" t="s">
        <v>6</v>
      </c>
      <c r="G21" s="11">
        <v>45627</v>
      </c>
      <c r="H21" s="11">
        <f t="shared" si="0"/>
        <v>866913</v>
      </c>
      <c r="I21" s="4"/>
    </row>
    <row r="22" spans="1:9" x14ac:dyDescent="0.2">
      <c r="A22" s="4" t="s">
        <v>11</v>
      </c>
      <c r="B22" s="4">
        <v>20</v>
      </c>
      <c r="C22" s="7">
        <v>48101908</v>
      </c>
      <c r="D22" s="16" t="s">
        <v>23</v>
      </c>
      <c r="E22" s="17">
        <v>19</v>
      </c>
      <c r="F22" s="7" t="s">
        <v>6</v>
      </c>
      <c r="G22" s="11">
        <v>58849</v>
      </c>
      <c r="H22" s="11">
        <f t="shared" si="0"/>
        <v>1118131</v>
      </c>
      <c r="I22" s="4"/>
    </row>
    <row r="23" spans="1:9" x14ac:dyDescent="0.2">
      <c r="A23" s="5" t="s">
        <v>11</v>
      </c>
      <c r="B23" s="4">
        <v>21</v>
      </c>
      <c r="C23" s="7">
        <v>48101908</v>
      </c>
      <c r="D23" s="16" t="s">
        <v>24</v>
      </c>
      <c r="E23" s="17">
        <v>19</v>
      </c>
      <c r="F23" s="7" t="s">
        <v>6</v>
      </c>
      <c r="G23" s="11">
        <v>107328</v>
      </c>
      <c r="H23" s="11">
        <f t="shared" si="0"/>
        <v>2039232</v>
      </c>
      <c r="I23" s="4"/>
    </row>
    <row r="24" spans="1:9" ht="25.5" x14ac:dyDescent="0.2">
      <c r="A24" s="5">
        <v>0</v>
      </c>
      <c r="B24" s="4">
        <v>22</v>
      </c>
      <c r="C24" s="7">
        <v>52151600</v>
      </c>
      <c r="D24" s="16" t="s">
        <v>62</v>
      </c>
      <c r="E24" s="17">
        <v>19</v>
      </c>
      <c r="F24" s="7" t="s">
        <v>6</v>
      </c>
      <c r="G24" s="11">
        <v>9550</v>
      </c>
      <c r="H24" s="11">
        <f t="shared" si="0"/>
        <v>181450</v>
      </c>
      <c r="I24" s="4"/>
    </row>
    <row r="25" spans="1:9" ht="25.5" x14ac:dyDescent="0.2">
      <c r="A25" s="5">
        <v>0</v>
      </c>
      <c r="B25" s="4">
        <v>23</v>
      </c>
      <c r="C25" s="7">
        <v>52141514</v>
      </c>
      <c r="D25" s="16" t="s">
        <v>25</v>
      </c>
      <c r="E25" s="17">
        <v>3</v>
      </c>
      <c r="F25" s="7" t="s">
        <v>6</v>
      </c>
      <c r="G25" s="11">
        <v>127072</v>
      </c>
      <c r="H25" s="11">
        <f t="shared" si="0"/>
        <v>381216</v>
      </c>
      <c r="I25" s="4"/>
    </row>
    <row r="26" spans="1:9" ht="25.5" x14ac:dyDescent="0.2">
      <c r="A26" s="5">
        <v>0</v>
      </c>
      <c r="B26" s="4">
        <v>24</v>
      </c>
      <c r="C26" s="7">
        <v>52152004</v>
      </c>
      <c r="D26" s="16" t="s">
        <v>26</v>
      </c>
      <c r="E26" s="17">
        <v>160</v>
      </c>
      <c r="F26" s="7" t="s">
        <v>6</v>
      </c>
      <c r="G26" s="11">
        <v>3146</v>
      </c>
      <c r="H26" s="11">
        <f t="shared" si="0"/>
        <v>503360</v>
      </c>
      <c r="I26" s="4"/>
    </row>
    <row r="27" spans="1:9" ht="25.5" x14ac:dyDescent="0.2">
      <c r="A27" s="5">
        <v>0</v>
      </c>
      <c r="B27" s="4">
        <v>25</v>
      </c>
      <c r="C27" s="7">
        <v>52152004</v>
      </c>
      <c r="D27" s="16" t="s">
        <v>27</v>
      </c>
      <c r="E27" s="17">
        <v>160</v>
      </c>
      <c r="F27" s="7" t="s">
        <v>6</v>
      </c>
      <c r="G27" s="11">
        <v>3146</v>
      </c>
      <c r="H27" s="11">
        <f t="shared" si="0"/>
        <v>503360</v>
      </c>
      <c r="I27" s="4"/>
    </row>
    <row r="28" spans="1:9" ht="38.25" x14ac:dyDescent="0.2">
      <c r="A28" s="5">
        <v>0</v>
      </c>
      <c r="B28" s="4">
        <v>26</v>
      </c>
      <c r="C28" s="7">
        <v>48101919</v>
      </c>
      <c r="D28" s="16" t="s">
        <v>28</v>
      </c>
      <c r="E28" s="17">
        <v>160</v>
      </c>
      <c r="F28" s="7" t="s">
        <v>6</v>
      </c>
      <c r="G28" s="11">
        <v>3121</v>
      </c>
      <c r="H28" s="11">
        <f t="shared" si="0"/>
        <v>499360</v>
      </c>
      <c r="I28" s="4"/>
    </row>
    <row r="29" spans="1:9" ht="51" x14ac:dyDescent="0.2">
      <c r="A29" s="5">
        <v>0</v>
      </c>
      <c r="B29" s="4">
        <v>27</v>
      </c>
      <c r="C29" s="7">
        <v>52151603</v>
      </c>
      <c r="D29" s="16" t="s">
        <v>43</v>
      </c>
      <c r="E29" s="17">
        <v>19</v>
      </c>
      <c r="F29" s="7" t="s">
        <v>6</v>
      </c>
      <c r="G29" s="11">
        <v>24183</v>
      </c>
      <c r="H29" s="11">
        <f t="shared" si="0"/>
        <v>459477</v>
      </c>
      <c r="I29" s="4"/>
    </row>
    <row r="30" spans="1:9" x14ac:dyDescent="0.2">
      <c r="A30" s="5">
        <v>0</v>
      </c>
      <c r="B30" s="4">
        <v>28</v>
      </c>
      <c r="C30" s="20">
        <v>52151802</v>
      </c>
      <c r="D30" s="16" t="s">
        <v>29</v>
      </c>
      <c r="E30" s="17">
        <v>19</v>
      </c>
      <c r="F30" s="7" t="s">
        <v>6</v>
      </c>
      <c r="G30" s="11">
        <v>79470</v>
      </c>
      <c r="H30" s="11">
        <f t="shared" si="0"/>
        <v>1509930</v>
      </c>
      <c r="I30" s="4"/>
    </row>
    <row r="31" spans="1:9" x14ac:dyDescent="0.2">
      <c r="A31" s="5">
        <v>0</v>
      </c>
      <c r="B31" s="4">
        <v>29</v>
      </c>
      <c r="C31" s="20">
        <v>52151802</v>
      </c>
      <c r="D31" s="16" t="s">
        <v>30</v>
      </c>
      <c r="E31" s="17">
        <v>19</v>
      </c>
      <c r="F31" s="7" t="s">
        <v>6</v>
      </c>
      <c r="G31" s="11">
        <v>53692</v>
      </c>
      <c r="H31" s="11">
        <f t="shared" si="0"/>
        <v>1020148</v>
      </c>
      <c r="I31" s="4"/>
    </row>
    <row r="32" spans="1:9" x14ac:dyDescent="0.2">
      <c r="A32" s="5">
        <v>0</v>
      </c>
      <c r="B32" s="4">
        <v>30</v>
      </c>
      <c r="C32" s="20">
        <v>52151802</v>
      </c>
      <c r="D32" s="16" t="s">
        <v>31</v>
      </c>
      <c r="E32" s="17">
        <v>19</v>
      </c>
      <c r="F32" s="7" t="s">
        <v>6</v>
      </c>
      <c r="G32" s="11">
        <v>67552</v>
      </c>
      <c r="H32" s="11">
        <f t="shared" si="0"/>
        <v>1283488</v>
      </c>
      <c r="I32" s="4"/>
    </row>
    <row r="33" spans="1:9" ht="25.5" x14ac:dyDescent="0.2">
      <c r="A33" s="5">
        <v>0</v>
      </c>
      <c r="B33" s="4">
        <v>31</v>
      </c>
      <c r="C33" s="20">
        <v>52151606</v>
      </c>
      <c r="D33" s="16" t="s">
        <v>32</v>
      </c>
      <c r="E33" s="17">
        <v>19</v>
      </c>
      <c r="F33" s="7" t="s">
        <v>6</v>
      </c>
      <c r="G33" s="11">
        <v>20172</v>
      </c>
      <c r="H33" s="11">
        <f t="shared" si="0"/>
        <v>383268</v>
      </c>
      <c r="I33" s="4"/>
    </row>
    <row r="34" spans="1:9" ht="25.5" x14ac:dyDescent="0.2">
      <c r="A34" s="5">
        <v>0</v>
      </c>
      <c r="B34" s="4">
        <v>32</v>
      </c>
      <c r="C34" s="7">
        <v>24121807</v>
      </c>
      <c r="D34" s="16" t="s">
        <v>33</v>
      </c>
      <c r="E34" s="21">
        <v>19</v>
      </c>
      <c r="F34" s="7" t="s">
        <v>6</v>
      </c>
      <c r="G34" s="11">
        <v>55585</v>
      </c>
      <c r="H34" s="11">
        <f t="shared" si="0"/>
        <v>1056115</v>
      </c>
      <c r="I34" s="4"/>
    </row>
    <row r="35" spans="1:9" ht="51" x14ac:dyDescent="0.2">
      <c r="A35" s="5">
        <v>0</v>
      </c>
      <c r="B35" s="4">
        <v>33</v>
      </c>
      <c r="C35" s="20">
        <v>52121704</v>
      </c>
      <c r="D35" s="16" t="s">
        <v>44</v>
      </c>
      <c r="E35" s="17">
        <v>19</v>
      </c>
      <c r="F35" s="7" t="s">
        <v>6</v>
      </c>
      <c r="G35" s="11">
        <v>6708</v>
      </c>
      <c r="H35" s="11">
        <f t="shared" si="0"/>
        <v>127452</v>
      </c>
      <c r="I35" s="4"/>
    </row>
    <row r="36" spans="1:9" ht="25.5" x14ac:dyDescent="0.2">
      <c r="A36" s="5">
        <v>0</v>
      </c>
      <c r="B36" s="4">
        <v>34</v>
      </c>
      <c r="C36" s="7">
        <v>48101919</v>
      </c>
      <c r="D36" s="16" t="s">
        <v>34</v>
      </c>
      <c r="E36" s="17">
        <v>160</v>
      </c>
      <c r="F36" s="7" t="s">
        <v>6</v>
      </c>
      <c r="G36" s="11">
        <v>2661</v>
      </c>
      <c r="H36" s="11">
        <f t="shared" si="0"/>
        <v>425760</v>
      </c>
      <c r="I36" s="4"/>
    </row>
    <row r="37" spans="1:9" x14ac:dyDescent="0.2">
      <c r="A37" s="5">
        <v>0</v>
      </c>
      <c r="B37" s="4">
        <v>35</v>
      </c>
      <c r="C37" s="7">
        <v>42131606</v>
      </c>
      <c r="D37" s="22" t="s">
        <v>52</v>
      </c>
      <c r="E37" s="17">
        <v>38</v>
      </c>
      <c r="F37" s="7" t="s">
        <v>10</v>
      </c>
      <c r="G37" s="11">
        <v>22126</v>
      </c>
      <c r="H37" s="11">
        <f t="shared" si="0"/>
        <v>840788</v>
      </c>
      <c r="I37" s="4"/>
    </row>
    <row r="38" spans="1:9" x14ac:dyDescent="0.2">
      <c r="A38" s="5">
        <v>0</v>
      </c>
      <c r="B38" s="4">
        <v>36</v>
      </c>
      <c r="C38" s="7">
        <v>47131803</v>
      </c>
      <c r="D38" s="17" t="s">
        <v>59</v>
      </c>
      <c r="E38" s="17">
        <v>19</v>
      </c>
      <c r="F38" s="7" t="s">
        <v>45</v>
      </c>
      <c r="G38" s="11">
        <v>4151</v>
      </c>
      <c r="H38" s="11">
        <f t="shared" si="0"/>
        <v>78869</v>
      </c>
      <c r="I38" s="4"/>
    </row>
    <row r="39" spans="1:9" x14ac:dyDescent="0.2">
      <c r="A39" s="5">
        <v>0</v>
      </c>
      <c r="B39" s="4">
        <v>37</v>
      </c>
      <c r="C39" s="23">
        <v>53131608</v>
      </c>
      <c r="D39" s="17" t="s">
        <v>46</v>
      </c>
      <c r="E39" s="17">
        <v>19</v>
      </c>
      <c r="F39" s="23" t="s">
        <v>60</v>
      </c>
      <c r="G39" s="11">
        <v>10961</v>
      </c>
      <c r="H39" s="11">
        <f t="shared" si="0"/>
        <v>208259</v>
      </c>
      <c r="I39" s="4"/>
    </row>
    <row r="40" spans="1:9" x14ac:dyDescent="0.2">
      <c r="A40" s="5">
        <v>0</v>
      </c>
      <c r="B40" s="4">
        <v>38</v>
      </c>
      <c r="C40" s="23">
        <v>53131608</v>
      </c>
      <c r="D40" s="17" t="s">
        <v>53</v>
      </c>
      <c r="E40" s="17">
        <v>19</v>
      </c>
      <c r="F40" s="23" t="s">
        <v>45</v>
      </c>
      <c r="G40" s="11">
        <v>9647</v>
      </c>
      <c r="H40" s="11">
        <f t="shared" si="0"/>
        <v>183293</v>
      </c>
      <c r="I40" s="4"/>
    </row>
    <row r="41" spans="1:9" x14ac:dyDescent="0.2">
      <c r="A41" s="5">
        <v>0</v>
      </c>
      <c r="B41" s="4">
        <v>39</v>
      </c>
      <c r="C41" s="23">
        <v>53131608</v>
      </c>
      <c r="D41" s="17" t="s">
        <v>47</v>
      </c>
      <c r="E41" s="17">
        <v>57</v>
      </c>
      <c r="F41" s="23" t="s">
        <v>60</v>
      </c>
      <c r="G41" s="11">
        <v>6135</v>
      </c>
      <c r="H41" s="11">
        <f t="shared" si="0"/>
        <v>349695</v>
      </c>
      <c r="I41" s="4"/>
    </row>
    <row r="42" spans="1:9" x14ac:dyDescent="0.2">
      <c r="A42" s="5">
        <v>0</v>
      </c>
      <c r="B42" s="4">
        <v>40</v>
      </c>
      <c r="C42" s="23">
        <v>47131600</v>
      </c>
      <c r="D42" s="17" t="s">
        <v>48</v>
      </c>
      <c r="E42" s="17">
        <v>19</v>
      </c>
      <c r="F42" s="23" t="s">
        <v>6</v>
      </c>
      <c r="G42" s="11">
        <v>2239</v>
      </c>
      <c r="H42" s="11">
        <f t="shared" si="0"/>
        <v>42541</v>
      </c>
      <c r="I42" s="4"/>
    </row>
    <row r="43" spans="1:9" x14ac:dyDescent="0.2">
      <c r="A43" s="5">
        <v>0</v>
      </c>
      <c r="B43" s="4">
        <v>41</v>
      </c>
      <c r="C43" s="23">
        <v>47131600</v>
      </c>
      <c r="D43" s="17" t="s">
        <v>49</v>
      </c>
      <c r="E43" s="24">
        <v>19</v>
      </c>
      <c r="F43" s="23" t="s">
        <v>6</v>
      </c>
      <c r="G43" s="11">
        <v>8864</v>
      </c>
      <c r="H43" s="11">
        <f t="shared" si="0"/>
        <v>168416</v>
      </c>
      <c r="I43" s="4"/>
    </row>
    <row r="44" spans="1:9" x14ac:dyDescent="0.2">
      <c r="A44" s="5">
        <v>0</v>
      </c>
      <c r="B44" s="4">
        <v>42</v>
      </c>
      <c r="C44" s="23">
        <v>47131611</v>
      </c>
      <c r="D44" s="17" t="s">
        <v>54</v>
      </c>
      <c r="E44" s="24">
        <v>19</v>
      </c>
      <c r="F44" s="23" t="s">
        <v>6</v>
      </c>
      <c r="G44" s="11">
        <v>7450</v>
      </c>
      <c r="H44" s="11">
        <f t="shared" si="0"/>
        <v>141550</v>
      </c>
      <c r="I44" s="4"/>
    </row>
    <row r="45" spans="1:9" x14ac:dyDescent="0.2">
      <c r="A45" s="5">
        <v>0</v>
      </c>
      <c r="B45" s="4">
        <v>43</v>
      </c>
      <c r="C45" s="23">
        <v>47121803</v>
      </c>
      <c r="D45" s="17" t="s">
        <v>55</v>
      </c>
      <c r="E45" s="24">
        <v>19</v>
      </c>
      <c r="F45" s="23" t="s">
        <v>56</v>
      </c>
      <c r="G45" s="11">
        <v>7332</v>
      </c>
      <c r="H45" s="11">
        <f t="shared" si="0"/>
        <v>139308</v>
      </c>
      <c r="I45" s="4"/>
    </row>
    <row r="46" spans="1:9" x14ac:dyDescent="0.2">
      <c r="A46" s="5">
        <v>0</v>
      </c>
      <c r="B46" s="4">
        <v>44</v>
      </c>
      <c r="C46" s="23">
        <v>47121803</v>
      </c>
      <c r="D46" s="17" t="s">
        <v>57</v>
      </c>
      <c r="E46" s="24">
        <v>19</v>
      </c>
      <c r="F46" s="23" t="s">
        <v>56</v>
      </c>
      <c r="G46" s="11">
        <v>3053</v>
      </c>
      <c r="H46" s="11">
        <f t="shared" si="0"/>
        <v>58007</v>
      </c>
      <c r="I46" s="4"/>
    </row>
    <row r="47" spans="1:9" x14ac:dyDescent="0.2">
      <c r="A47" s="5">
        <v>0</v>
      </c>
      <c r="B47" s="4">
        <v>45</v>
      </c>
      <c r="C47" s="23">
        <v>47121803</v>
      </c>
      <c r="D47" s="17" t="s">
        <v>58</v>
      </c>
      <c r="E47" s="24">
        <v>19</v>
      </c>
      <c r="F47" s="23" t="s">
        <v>56</v>
      </c>
      <c r="G47" s="11">
        <v>6007</v>
      </c>
      <c r="H47" s="11">
        <f t="shared" si="0"/>
        <v>114133</v>
      </c>
      <c r="I47" s="4"/>
    </row>
    <row r="48" spans="1:9" x14ac:dyDescent="0.2">
      <c r="A48" s="5">
        <v>0</v>
      </c>
      <c r="B48" s="4">
        <v>46</v>
      </c>
      <c r="C48" s="23">
        <v>53102504</v>
      </c>
      <c r="D48" s="17" t="s">
        <v>50</v>
      </c>
      <c r="E48" s="24">
        <v>57</v>
      </c>
      <c r="F48" s="23" t="s">
        <v>56</v>
      </c>
      <c r="G48" s="11">
        <v>4120</v>
      </c>
      <c r="H48" s="11">
        <f t="shared" si="0"/>
        <v>234840</v>
      </c>
      <c r="I48" s="4"/>
    </row>
    <row r="49" spans="1:9" ht="25.5" x14ac:dyDescent="0.2">
      <c r="A49" s="5">
        <v>0</v>
      </c>
      <c r="B49" s="4">
        <v>47</v>
      </c>
      <c r="C49" s="23">
        <v>24121807</v>
      </c>
      <c r="D49" s="17" t="s">
        <v>51</v>
      </c>
      <c r="E49" s="24">
        <v>19</v>
      </c>
      <c r="F49" s="23" t="s">
        <v>6</v>
      </c>
      <c r="G49" s="11">
        <v>50762</v>
      </c>
      <c r="H49" s="11">
        <f t="shared" si="0"/>
        <v>964478</v>
      </c>
      <c r="I49" s="4"/>
    </row>
    <row r="50" spans="1:9" x14ac:dyDescent="0.2">
      <c r="A50" s="8"/>
      <c r="B50" s="8"/>
      <c r="C50" s="9"/>
      <c r="D50" s="8" t="s">
        <v>61</v>
      </c>
      <c r="E50" s="8"/>
      <c r="F50" s="9"/>
      <c r="G50" s="8"/>
      <c r="H50" s="12">
        <f>SUM(H3:H49)</f>
        <v>25399641</v>
      </c>
      <c r="I50" s="10"/>
    </row>
  </sheetData>
  <mergeCells count="1">
    <mergeCell ref="A1:I1"/>
  </mergeCells>
  <pageMargins left="0.75" right="0.75" top="1" bottom="1" header="0.5" footer="0.5"/>
  <pageSetup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2"/>
  <sheetViews>
    <sheetView tabSelected="1" zoomScale="80" zoomScaleNormal="80" workbookViewId="0">
      <selection activeCell="H3" sqref="H3:H22"/>
    </sheetView>
  </sheetViews>
  <sheetFormatPr baseColWidth="10" defaultColWidth="9.140625" defaultRowHeight="15" x14ac:dyDescent="0.25"/>
  <cols>
    <col min="1" max="1" width="6.42578125" style="30" bestFit="1" customWidth="1"/>
    <col min="2" max="2" width="10.140625" style="30" customWidth="1"/>
    <col min="3" max="3" width="15" style="27" customWidth="1"/>
    <col min="4" max="4" width="45.42578125" style="31" bestFit="1" customWidth="1"/>
    <col min="5" max="5" width="10.5703125" style="27" bestFit="1" customWidth="1"/>
    <col min="6" max="6" width="8.42578125" style="27" bestFit="1" customWidth="1"/>
    <col min="7" max="7" width="16" style="27" customWidth="1"/>
    <col min="8" max="8" width="17" style="27" customWidth="1"/>
    <col min="9" max="9" width="24.85546875" style="28" customWidth="1"/>
    <col min="10" max="16384" width="9.140625" style="28"/>
  </cols>
  <sheetData>
    <row r="1" spans="1:9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</row>
    <row r="2" spans="1:9" s="29" customFormat="1" ht="25.5" x14ac:dyDescent="0.2">
      <c r="A2" s="32" t="s">
        <v>1</v>
      </c>
      <c r="B2" s="33" t="s">
        <v>2</v>
      </c>
      <c r="C2" s="33" t="s">
        <v>3</v>
      </c>
      <c r="D2" s="33" t="s">
        <v>4</v>
      </c>
      <c r="E2" s="33" t="s">
        <v>5</v>
      </c>
      <c r="F2" s="33" t="s">
        <v>6</v>
      </c>
      <c r="G2" s="33" t="s">
        <v>7</v>
      </c>
      <c r="H2" s="33" t="s">
        <v>8</v>
      </c>
      <c r="I2" s="33" t="s">
        <v>9</v>
      </c>
    </row>
    <row r="3" spans="1:9" ht="25.5" x14ac:dyDescent="0.25">
      <c r="A3" s="34" t="s">
        <v>11</v>
      </c>
      <c r="B3" s="34">
        <v>1</v>
      </c>
      <c r="C3" s="35" t="s">
        <v>75</v>
      </c>
      <c r="D3" s="36" t="s">
        <v>84</v>
      </c>
      <c r="E3" s="37">
        <v>1</v>
      </c>
      <c r="F3" s="35" t="s">
        <v>74</v>
      </c>
      <c r="G3" s="38">
        <v>29400</v>
      </c>
      <c r="H3" s="38">
        <f t="shared" ref="H3:H21" si="0">G3*E3</f>
        <v>29400</v>
      </c>
      <c r="I3" s="39"/>
    </row>
    <row r="4" spans="1:9" ht="38.25" x14ac:dyDescent="0.25">
      <c r="A4" s="40" t="s">
        <v>11</v>
      </c>
      <c r="B4" s="34">
        <v>2</v>
      </c>
      <c r="C4" s="35">
        <v>52141553</v>
      </c>
      <c r="D4" s="36" t="s">
        <v>63</v>
      </c>
      <c r="E4" s="37">
        <v>1</v>
      </c>
      <c r="F4" s="35" t="s">
        <v>74</v>
      </c>
      <c r="G4" s="38">
        <v>307833</v>
      </c>
      <c r="H4" s="38">
        <f t="shared" si="0"/>
        <v>307833</v>
      </c>
      <c r="I4" s="39"/>
    </row>
    <row r="5" spans="1:9" ht="25.5" x14ac:dyDescent="0.25">
      <c r="A5" s="40" t="s">
        <v>11</v>
      </c>
      <c r="B5" s="34">
        <v>3</v>
      </c>
      <c r="C5" s="41" t="s">
        <v>77</v>
      </c>
      <c r="D5" s="42" t="s">
        <v>64</v>
      </c>
      <c r="E5" s="37">
        <v>1</v>
      </c>
      <c r="F5" s="35" t="s">
        <v>74</v>
      </c>
      <c r="G5" s="38">
        <v>302849</v>
      </c>
      <c r="H5" s="38">
        <f t="shared" si="0"/>
        <v>302849</v>
      </c>
      <c r="I5" s="39"/>
    </row>
    <row r="6" spans="1:9" x14ac:dyDescent="0.25">
      <c r="A6" s="40" t="s">
        <v>11</v>
      </c>
      <c r="B6" s="34">
        <v>4</v>
      </c>
      <c r="C6" s="35">
        <v>52151604</v>
      </c>
      <c r="D6" s="42" t="s">
        <v>65</v>
      </c>
      <c r="E6" s="37">
        <v>1</v>
      </c>
      <c r="F6" s="35" t="s">
        <v>74</v>
      </c>
      <c r="G6" s="38">
        <v>27000</v>
      </c>
      <c r="H6" s="38">
        <f t="shared" si="0"/>
        <v>27000</v>
      </c>
      <c r="I6" s="39"/>
    </row>
    <row r="7" spans="1:9" ht="25.5" x14ac:dyDescent="0.25">
      <c r="A7" s="40"/>
      <c r="B7" s="34">
        <v>5</v>
      </c>
      <c r="C7" s="35">
        <v>52152000</v>
      </c>
      <c r="D7" s="42" t="s">
        <v>78</v>
      </c>
      <c r="E7" s="37">
        <v>100</v>
      </c>
      <c r="F7" s="35" t="s">
        <v>74</v>
      </c>
      <c r="G7" s="38">
        <v>2750</v>
      </c>
      <c r="H7" s="38">
        <f t="shared" si="0"/>
        <v>275000</v>
      </c>
      <c r="I7" s="39"/>
    </row>
    <row r="8" spans="1:9" ht="25.5" x14ac:dyDescent="0.25">
      <c r="A8" s="40" t="s">
        <v>11</v>
      </c>
      <c r="B8" s="34">
        <v>6</v>
      </c>
      <c r="C8" s="35">
        <v>52152000</v>
      </c>
      <c r="D8" s="43" t="s">
        <v>66</v>
      </c>
      <c r="E8" s="37">
        <v>100</v>
      </c>
      <c r="F8" s="35" t="s">
        <v>74</v>
      </c>
      <c r="G8" s="38">
        <v>3450</v>
      </c>
      <c r="H8" s="38">
        <f t="shared" si="0"/>
        <v>345000</v>
      </c>
      <c r="I8" s="39"/>
    </row>
    <row r="9" spans="1:9" ht="25.5" x14ac:dyDescent="0.25">
      <c r="A9" s="34" t="s">
        <v>11</v>
      </c>
      <c r="B9" s="34">
        <v>7</v>
      </c>
      <c r="C9" s="35">
        <v>24112601</v>
      </c>
      <c r="D9" s="36" t="s">
        <v>67</v>
      </c>
      <c r="E9" s="37">
        <v>3</v>
      </c>
      <c r="F9" s="35" t="s">
        <v>74</v>
      </c>
      <c r="G9" s="38">
        <v>29900</v>
      </c>
      <c r="H9" s="38">
        <f t="shared" si="0"/>
        <v>89700</v>
      </c>
      <c r="I9" s="39"/>
    </row>
    <row r="10" spans="1:9" x14ac:dyDescent="0.25">
      <c r="A10" s="40" t="s">
        <v>11</v>
      </c>
      <c r="B10" s="34">
        <v>8</v>
      </c>
      <c r="C10" s="35">
        <v>48101903</v>
      </c>
      <c r="D10" s="36" t="s">
        <v>68</v>
      </c>
      <c r="E10" s="37">
        <v>100</v>
      </c>
      <c r="F10" s="35" t="s">
        <v>74</v>
      </c>
      <c r="G10" s="38">
        <v>1175</v>
      </c>
      <c r="H10" s="38">
        <f t="shared" si="0"/>
        <v>117500</v>
      </c>
      <c r="I10" s="39"/>
    </row>
    <row r="11" spans="1:9" x14ac:dyDescent="0.25">
      <c r="A11" s="34" t="s">
        <v>11</v>
      </c>
      <c r="B11" s="34">
        <v>9</v>
      </c>
      <c r="C11" s="35">
        <v>52151704</v>
      </c>
      <c r="D11" s="42" t="s">
        <v>69</v>
      </c>
      <c r="E11" s="37">
        <v>100</v>
      </c>
      <c r="F11" s="35" t="s">
        <v>74</v>
      </c>
      <c r="G11" s="38">
        <v>2200</v>
      </c>
      <c r="H11" s="38">
        <f t="shared" si="0"/>
        <v>220000</v>
      </c>
      <c r="I11" s="39"/>
    </row>
    <row r="12" spans="1:9" x14ac:dyDescent="0.25">
      <c r="A12" s="34" t="s">
        <v>11</v>
      </c>
      <c r="B12" s="34">
        <v>10</v>
      </c>
      <c r="C12" s="35">
        <v>48101529</v>
      </c>
      <c r="D12" s="42" t="s">
        <v>70</v>
      </c>
      <c r="E12" s="37">
        <v>2</v>
      </c>
      <c r="F12" s="35" t="s">
        <v>74</v>
      </c>
      <c r="G12" s="38">
        <v>230000</v>
      </c>
      <c r="H12" s="38">
        <f t="shared" si="0"/>
        <v>460000</v>
      </c>
      <c r="I12" s="39"/>
    </row>
    <row r="13" spans="1:9" ht="25.5" x14ac:dyDescent="0.25">
      <c r="A13" s="40" t="s">
        <v>11</v>
      </c>
      <c r="B13" s="34">
        <v>11</v>
      </c>
      <c r="C13" s="35">
        <v>52151702</v>
      </c>
      <c r="D13" s="42" t="s">
        <v>71</v>
      </c>
      <c r="E13" s="37">
        <v>1</v>
      </c>
      <c r="F13" s="35" t="s">
        <v>74</v>
      </c>
      <c r="G13" s="38">
        <v>16750</v>
      </c>
      <c r="H13" s="38">
        <f t="shared" si="0"/>
        <v>16750</v>
      </c>
      <c r="I13" s="39"/>
    </row>
    <row r="14" spans="1:9" ht="38.25" x14ac:dyDescent="0.25">
      <c r="A14" s="34" t="s">
        <v>11</v>
      </c>
      <c r="B14" s="34">
        <v>12</v>
      </c>
      <c r="C14" s="35">
        <v>52141524</v>
      </c>
      <c r="D14" s="36" t="s">
        <v>72</v>
      </c>
      <c r="E14" s="37">
        <v>1</v>
      </c>
      <c r="F14" s="35" t="s">
        <v>74</v>
      </c>
      <c r="G14" s="38">
        <v>1882992</v>
      </c>
      <c r="H14" s="38">
        <f t="shared" si="0"/>
        <v>1882992</v>
      </c>
      <c r="I14" s="34"/>
    </row>
    <row r="15" spans="1:9" ht="25.5" x14ac:dyDescent="0.25">
      <c r="A15" s="40" t="s">
        <v>11</v>
      </c>
      <c r="B15" s="34">
        <v>13</v>
      </c>
      <c r="C15" s="35">
        <v>48101908</v>
      </c>
      <c r="D15" s="36" t="s">
        <v>73</v>
      </c>
      <c r="E15" s="44">
        <v>1</v>
      </c>
      <c r="F15" s="35" t="s">
        <v>74</v>
      </c>
      <c r="G15" s="38">
        <v>128500</v>
      </c>
      <c r="H15" s="38">
        <f t="shared" si="0"/>
        <v>128500</v>
      </c>
      <c r="I15" s="39"/>
    </row>
    <row r="16" spans="1:9" x14ac:dyDescent="0.25">
      <c r="A16" s="34" t="s">
        <v>11</v>
      </c>
      <c r="B16" s="34">
        <v>14</v>
      </c>
      <c r="C16" s="45">
        <v>52151603</v>
      </c>
      <c r="D16" s="36" t="s">
        <v>76</v>
      </c>
      <c r="E16" s="44">
        <v>1</v>
      </c>
      <c r="F16" s="35" t="s">
        <v>74</v>
      </c>
      <c r="G16" s="38">
        <v>25450</v>
      </c>
      <c r="H16" s="38">
        <f t="shared" si="0"/>
        <v>25450</v>
      </c>
      <c r="I16" s="39"/>
    </row>
    <row r="17" spans="1:9" ht="76.5" x14ac:dyDescent="0.25">
      <c r="A17" s="34">
        <v>0</v>
      </c>
      <c r="B17" s="34">
        <v>15</v>
      </c>
      <c r="C17" s="45">
        <v>95121508</v>
      </c>
      <c r="D17" s="36" t="s">
        <v>79</v>
      </c>
      <c r="E17" s="44">
        <v>1</v>
      </c>
      <c r="F17" s="35" t="s">
        <v>6</v>
      </c>
      <c r="G17" s="38">
        <v>347500</v>
      </c>
      <c r="H17" s="38">
        <f t="shared" si="0"/>
        <v>347500</v>
      </c>
      <c r="I17" s="39"/>
    </row>
    <row r="18" spans="1:9" x14ac:dyDescent="0.25">
      <c r="A18" s="34">
        <v>0</v>
      </c>
      <c r="B18" s="34">
        <v>16</v>
      </c>
      <c r="C18" s="45">
        <v>60141004</v>
      </c>
      <c r="D18" s="36" t="s">
        <v>81</v>
      </c>
      <c r="E18" s="44">
        <v>1</v>
      </c>
      <c r="F18" s="35" t="s">
        <v>6</v>
      </c>
      <c r="G18" s="38">
        <v>280000</v>
      </c>
      <c r="H18" s="38">
        <f t="shared" si="0"/>
        <v>280000</v>
      </c>
      <c r="I18" s="39"/>
    </row>
    <row r="19" spans="1:9" x14ac:dyDescent="0.25">
      <c r="A19" s="34">
        <v>0</v>
      </c>
      <c r="B19" s="34">
        <v>17</v>
      </c>
      <c r="C19" s="45">
        <v>60141202</v>
      </c>
      <c r="D19" s="36" t="s">
        <v>82</v>
      </c>
      <c r="E19" s="44">
        <v>1</v>
      </c>
      <c r="F19" s="35" t="s">
        <v>6</v>
      </c>
      <c r="G19" s="38">
        <v>310000</v>
      </c>
      <c r="H19" s="38">
        <f t="shared" si="0"/>
        <v>310000</v>
      </c>
      <c r="I19" s="39"/>
    </row>
    <row r="20" spans="1:9" ht="25.5" x14ac:dyDescent="0.25">
      <c r="A20" s="34">
        <v>0</v>
      </c>
      <c r="B20" s="34">
        <v>18</v>
      </c>
      <c r="C20" s="45">
        <v>601124504</v>
      </c>
      <c r="D20" s="36" t="s">
        <v>80</v>
      </c>
      <c r="E20" s="44">
        <v>2</v>
      </c>
      <c r="F20" s="35" t="s">
        <v>6</v>
      </c>
      <c r="G20" s="38">
        <v>61600</v>
      </c>
      <c r="H20" s="38">
        <f t="shared" si="0"/>
        <v>123200</v>
      </c>
      <c r="I20" s="39"/>
    </row>
    <row r="21" spans="1:9" ht="25.5" x14ac:dyDescent="0.25">
      <c r="A21" s="34">
        <v>0</v>
      </c>
      <c r="B21" s="34">
        <v>19</v>
      </c>
      <c r="C21" s="45">
        <v>14111531</v>
      </c>
      <c r="D21" s="36" t="s">
        <v>83</v>
      </c>
      <c r="E21" s="44">
        <v>20</v>
      </c>
      <c r="F21" s="35" t="s">
        <v>6</v>
      </c>
      <c r="G21" s="38">
        <v>3250</v>
      </c>
      <c r="H21" s="38">
        <f t="shared" si="0"/>
        <v>65000</v>
      </c>
      <c r="I21" s="39"/>
    </row>
    <row r="22" spans="1:9" x14ac:dyDescent="0.25">
      <c r="H22" s="47">
        <f>SUM(H3:H21)</f>
        <v>5353674</v>
      </c>
    </row>
  </sheetData>
  <mergeCells count="1">
    <mergeCell ref="A1:I1"/>
  </mergeCells>
  <phoneticPr fontId="11" type="noConversion"/>
  <pageMargins left="0.75" right="0.75" top="1" bottom="1" header="0.5" footer="0.5"/>
  <pageSetup paperSize="251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PriceList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Erica Maria Restrepo Zapata</cp:lastModifiedBy>
  <cp:lastPrinted>2023-10-24T12:30:29Z</cp:lastPrinted>
  <dcterms:created xsi:type="dcterms:W3CDTF">2021-07-30T20:22:04Z</dcterms:created>
  <dcterms:modified xsi:type="dcterms:W3CDTF">2023-10-24T12:35:36Z</dcterms:modified>
</cp:coreProperties>
</file>