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8_{7C36890A-181D-4713-9F2A-FB4B512DCB1B}" xr6:coauthVersionLast="43" xr6:coauthVersionMax="43" xr10:uidLastSave="{00000000-0000-0000-0000-000000000000}"/>
  <bookViews>
    <workbookView xWindow="-108" yWindow="-108" windowWidth="23256" windowHeight="12576" tabRatio="831" xr2:uid="{00000000-000D-0000-FFFF-FFFF00000000}"/>
  </bookViews>
  <sheets>
    <sheet name="Hoja1" sheetId="3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8" i="32" l="1"/>
  <c r="F17" i="32"/>
  <c r="F16" i="32"/>
  <c r="F15" i="32"/>
  <c r="F14" i="32"/>
  <c r="F13" i="32"/>
  <c r="F12" i="32"/>
  <c r="F11" i="32"/>
  <c r="F10" i="32"/>
  <c r="F9" i="32"/>
  <c r="F19" i="32" l="1"/>
  <c r="F20" i="32" l="1"/>
  <c r="F22" i="32"/>
  <c r="F21" i="32"/>
  <c r="F23" i="32" l="1"/>
  <c r="F24" i="32" s="1"/>
</calcChain>
</file>

<file path=xl/sharedStrings.xml><?xml version="1.0" encoding="utf-8"?>
<sst xmlns="http://schemas.openxmlformats.org/spreadsheetml/2006/main" count="53" uniqueCount="45">
  <si>
    <t>ML</t>
  </si>
  <si>
    <t>ADMINISTRACION</t>
  </si>
  <si>
    <t>UTILIDAD</t>
  </si>
  <si>
    <t>UND</t>
  </si>
  <si>
    <t>M2</t>
  </si>
  <si>
    <t>VALOR UNITARIO</t>
  </si>
  <si>
    <t>POSTE TIPO MÉNSULA (T2) DE 5.50m</t>
  </si>
  <si>
    <t>CONSTRUCCION BASE PARA EQUIPO DE CONTROL</t>
  </si>
  <si>
    <t>CANALIZACIÓN TUBERIA PVC 2" EN ANDEN</t>
  </si>
  <si>
    <t>SISTEMA A TIERRA PARA EQUIPO DE CONTROL</t>
  </si>
  <si>
    <t>ANCLAJE PARA POSTE T1 O T2</t>
  </si>
  <si>
    <t>CABLE PARA SEMAFOROS VEHICULARES 4X16 AWG</t>
  </si>
  <si>
    <t>SUMINISTRO E INSTALACION DE CABLE ENCAUCHETADO DE 2X10 AWG</t>
  </si>
  <si>
    <t>TOTAL COSTO DIRECTO</t>
  </si>
  <si>
    <t>IMPREVISTOS</t>
  </si>
  <si>
    <t>TOTAL AIU</t>
  </si>
  <si>
    <t>TOTAL PRESUPUESTO</t>
  </si>
  <si>
    <t>CANT</t>
  </si>
  <si>
    <t>VALOR PARCIAL</t>
  </si>
  <si>
    <t>DESCRIPCIÓN</t>
  </si>
  <si>
    <t>INSTALACION DE SEMÁFOROS</t>
  </si>
  <si>
    <t>DE OBRA</t>
  </si>
  <si>
    <t>Objeto:</t>
  </si>
  <si>
    <t>FECHA:</t>
  </si>
  <si>
    <t>ITEM</t>
  </si>
  <si>
    <t>1.</t>
  </si>
  <si>
    <t>1.1</t>
  </si>
  <si>
    <t>1.1.1</t>
  </si>
  <si>
    <t>1.1.2</t>
  </si>
  <si>
    <t>1.1.3</t>
  </si>
  <si>
    <t>1.1.5</t>
  </si>
  <si>
    <t>1.1.6</t>
  </si>
  <si>
    <t>1.1.7</t>
  </si>
  <si>
    <t>1.1.8</t>
  </si>
  <si>
    <t>1.1.9</t>
  </si>
  <si>
    <t>1.1.10</t>
  </si>
  <si>
    <t>1.1.11</t>
  </si>
  <si>
    <t>TOTAL COSTO INDIRECTO (30%)</t>
  </si>
  <si>
    <t>PRESUPUESTO OFICIAL</t>
  </si>
  <si>
    <t>EQUIPOS DE CONTROL DE 3 GRUPOS</t>
  </si>
  <si>
    <t xml:space="preserve"> ADECUACION DE LA INTERSECCION SEMAFORIZADA</t>
  </si>
  <si>
    <t>SEMÁFORO VEHICULAR PARA FIJACIÓN EN MÁSTIL D=200mm - TECNOLOGÍA LED</t>
  </si>
  <si>
    <t>SEMÁFORO VEHICULAR PARA FIJACIÓN EN MÉNSULA D=200, CONTADOR - LED</t>
  </si>
  <si>
    <t>MUNICIPIO DE ROLDANILLO VALLE</t>
  </si>
  <si>
    <t>INSTALACION A TODO COSTO PUNTO SEMAFORIZADO DE 3 GRUPOS VEHICULARES - CALLE 5 CARRERAS 7 Y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</si>
</sst>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[$$-240A]* #,##0.00_-;\-[$$-240A]* #,##0.00_-;_-[$$-240A]* &quot;-&quot;??_-;_-@_-"/>
    <numFmt numFmtId="166" formatCode="_(&quot;$&quot;* #,##0_);_(&quot;$&quot;* \(#,##0\);_(&quot;$&quot;* &quot;-&quot;??_);_(@_)"/>
    <numFmt numFmtId="167" formatCode="0.0%"/>
    <numFmt numFmtId="168" formatCode="_-* #,##0.00\ &quot;€&quot;_-;\-* #,##0.00\ &quot;€&quot;_-;_-* &quot;-&quot;??\ &quot;€&quot;_-;_-@_-"/>
    <numFmt numFmtId="169" formatCode="d\-mmm\-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6" fillId="0" borderId="3" xfId="0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164" fontId="6" fillId="0" borderId="3" xfId="2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67" fontId="6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 applyProtection="1">
      <alignment horizontal="right" vertical="top"/>
      <protection locked="0"/>
    </xf>
    <xf numFmtId="14" fontId="2" fillId="0" borderId="1" xfId="0" applyNumberFormat="1" applyFont="1" applyBorder="1" applyAlignment="1" applyProtection="1">
      <alignment horizontal="center" vertical="top" wrapText="1"/>
      <protection locked="0"/>
    </xf>
    <xf numFmtId="169" fontId="4" fillId="0" borderId="4" xfId="4" applyNumberFormat="1" applyFont="1" applyBorder="1" applyAlignment="1" applyProtection="1">
      <alignment horizontal="centerContinuous" vertical="top"/>
      <protection locked="0"/>
    </xf>
    <xf numFmtId="169" fontId="4" fillId="0" borderId="1" xfId="4" applyNumberFormat="1" applyFont="1" applyBorder="1" applyAlignment="1" applyProtection="1">
      <alignment horizontal="centerContinuous" vertical="top"/>
      <protection locked="0"/>
    </xf>
    <xf numFmtId="0" fontId="5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65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166" fontId="6" fillId="0" borderId="3" xfId="0" applyNumberFormat="1" applyFont="1" applyBorder="1" applyAlignment="1">
      <alignment vertical="center"/>
    </xf>
    <xf numFmtId="166" fontId="3" fillId="3" borderId="3" xfId="0" applyNumberFormat="1" applyFont="1" applyFill="1" applyBorder="1" applyAlignment="1">
      <alignment vertical="center"/>
    </xf>
    <xf numFmtId="166" fontId="9" fillId="0" borderId="3" xfId="0" applyNumberFormat="1" applyFont="1" applyBorder="1" applyAlignment="1">
      <alignment vertical="center"/>
    </xf>
    <xf numFmtId="166" fontId="9" fillId="4" borderId="3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/>
    </xf>
    <xf numFmtId="0" fontId="9" fillId="4" borderId="0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165" fontId="7" fillId="2" borderId="3" xfId="0" applyNumberFormat="1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 wrapText="1"/>
      <protection locked="0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</cellXfs>
  <cellStyles count="5">
    <cellStyle name="Millares" xfId="4" builtinId="3"/>
    <cellStyle name="Moneda 2" xfId="2" xr:uid="{00000000-0005-0000-0000-000001000000}"/>
    <cellStyle name="Moneda 2 2" xfId="3" xr:uid="{00000000-0005-0000-0000-000002000000}"/>
    <cellStyle name="Normal" xfId="0" builtinId="0"/>
    <cellStyle name="Normal 2" xfId="1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workbookViewId="0">
      <selection activeCell="F4" sqref="F4"/>
    </sheetView>
  </sheetViews>
  <sheetFormatPr baseColWidth="10" defaultRowHeight="14.4" x14ac:dyDescent="0.3"/>
  <cols>
    <col min="2" max="2" width="58.109375" customWidth="1"/>
    <col min="5" max="5" width="15.44140625" bestFit="1" customWidth="1"/>
    <col min="6" max="6" width="14.88671875" bestFit="1" customWidth="1"/>
  </cols>
  <sheetData>
    <row r="1" spans="1:6" ht="17.399999999999999" x14ac:dyDescent="0.3">
      <c r="A1" s="34" t="s">
        <v>43</v>
      </c>
      <c r="B1" s="35"/>
      <c r="C1" s="35"/>
      <c r="D1" s="36"/>
      <c r="E1" s="40" t="s">
        <v>38</v>
      </c>
      <c r="F1" s="41"/>
    </row>
    <row r="2" spans="1:6" ht="17.399999999999999" x14ac:dyDescent="0.3">
      <c r="A2" s="37"/>
      <c r="B2" s="38"/>
      <c r="C2" s="38"/>
      <c r="D2" s="39"/>
      <c r="E2" s="42" t="s">
        <v>21</v>
      </c>
      <c r="F2" s="43"/>
    </row>
    <row r="3" spans="1:6" x14ac:dyDescent="0.3">
      <c r="A3" s="44" t="s">
        <v>22</v>
      </c>
      <c r="B3" s="46" t="s">
        <v>44</v>
      </c>
      <c r="C3" s="47"/>
      <c r="D3" s="48"/>
      <c r="E3" s="6" t="s">
        <v>23</v>
      </c>
      <c r="F3" s="7">
        <v>45209</v>
      </c>
    </row>
    <row r="4" spans="1:6" x14ac:dyDescent="0.3">
      <c r="A4" s="45"/>
      <c r="B4" s="49"/>
      <c r="C4" s="50"/>
      <c r="D4" s="51"/>
      <c r="E4" s="8"/>
      <c r="F4" s="9"/>
    </row>
    <row r="6" spans="1:6" ht="27.6" x14ac:dyDescent="0.3">
      <c r="A6" s="10" t="s">
        <v>24</v>
      </c>
      <c r="B6" s="10" t="s">
        <v>19</v>
      </c>
      <c r="C6" s="10" t="s">
        <v>3</v>
      </c>
      <c r="D6" s="10" t="s">
        <v>17</v>
      </c>
      <c r="E6" s="10" t="s">
        <v>5</v>
      </c>
      <c r="F6" s="10" t="s">
        <v>18</v>
      </c>
    </row>
    <row r="7" spans="1:6" x14ac:dyDescent="0.3">
      <c r="A7" s="22" t="s">
        <v>25</v>
      </c>
      <c r="B7" s="19" t="s">
        <v>40</v>
      </c>
      <c r="C7" s="19"/>
      <c r="D7" s="19"/>
      <c r="E7" s="19"/>
      <c r="F7" s="24"/>
    </row>
    <row r="8" spans="1:6" ht="15.6" x14ac:dyDescent="0.3">
      <c r="A8" s="23" t="s">
        <v>26</v>
      </c>
      <c r="B8" s="20" t="s">
        <v>20</v>
      </c>
      <c r="C8" s="21"/>
      <c r="D8" s="21"/>
      <c r="E8" s="21"/>
      <c r="F8" s="26"/>
    </row>
    <row r="9" spans="1:6" x14ac:dyDescent="0.3">
      <c r="A9" s="25" t="s">
        <v>27</v>
      </c>
      <c r="B9" s="11" t="s">
        <v>39</v>
      </c>
      <c r="C9" s="1" t="s">
        <v>3</v>
      </c>
      <c r="D9" s="2">
        <v>1</v>
      </c>
      <c r="E9" s="3">
        <v>12234653</v>
      </c>
      <c r="F9" s="12">
        <f>+D9*E9</f>
        <v>12234653</v>
      </c>
    </row>
    <row r="10" spans="1:6" ht="26.4" x14ac:dyDescent="0.3">
      <c r="A10" s="25" t="s">
        <v>28</v>
      </c>
      <c r="B10" s="11" t="s">
        <v>41</v>
      </c>
      <c r="C10" s="1" t="s">
        <v>3</v>
      </c>
      <c r="D10" s="2">
        <v>3</v>
      </c>
      <c r="E10" s="3">
        <v>2758000</v>
      </c>
      <c r="F10" s="12">
        <f t="shared" ref="F10:F18" si="0">+D10*E10</f>
        <v>8274000</v>
      </c>
    </row>
    <row r="11" spans="1:6" ht="26.4" x14ac:dyDescent="0.3">
      <c r="A11" s="25" t="s">
        <v>29</v>
      </c>
      <c r="B11" s="11" t="s">
        <v>42</v>
      </c>
      <c r="C11" s="1" t="s">
        <v>3</v>
      </c>
      <c r="D11" s="2">
        <v>3</v>
      </c>
      <c r="E11" s="3">
        <v>3600000</v>
      </c>
      <c r="F11" s="12">
        <f t="shared" si="0"/>
        <v>10800000</v>
      </c>
    </row>
    <row r="12" spans="1:6" x14ac:dyDescent="0.3">
      <c r="A12" s="25" t="s">
        <v>30</v>
      </c>
      <c r="B12" s="11" t="s">
        <v>6</v>
      </c>
      <c r="C12" s="1" t="s">
        <v>3</v>
      </c>
      <c r="D12" s="2">
        <v>3</v>
      </c>
      <c r="E12" s="3">
        <v>3295000</v>
      </c>
      <c r="F12" s="12">
        <f t="shared" si="0"/>
        <v>9885000</v>
      </c>
    </row>
    <row r="13" spans="1:6" x14ac:dyDescent="0.3">
      <c r="A13" s="25" t="s">
        <v>31</v>
      </c>
      <c r="B13" s="11" t="s">
        <v>7</v>
      </c>
      <c r="C13" s="1" t="s">
        <v>3</v>
      </c>
      <c r="D13" s="2">
        <v>1</v>
      </c>
      <c r="E13" s="3">
        <v>869000</v>
      </c>
      <c r="F13" s="12">
        <f t="shared" si="0"/>
        <v>869000</v>
      </c>
    </row>
    <row r="14" spans="1:6" x14ac:dyDescent="0.3">
      <c r="A14" s="25" t="s">
        <v>32</v>
      </c>
      <c r="B14" s="11" t="s">
        <v>8</v>
      </c>
      <c r="C14" s="1" t="s">
        <v>0</v>
      </c>
      <c r="D14" s="2">
        <v>30</v>
      </c>
      <c r="E14" s="3">
        <v>120000</v>
      </c>
      <c r="F14" s="12">
        <f t="shared" si="0"/>
        <v>3600000</v>
      </c>
    </row>
    <row r="15" spans="1:6" x14ac:dyDescent="0.3">
      <c r="A15" s="25" t="s">
        <v>33</v>
      </c>
      <c r="B15" s="13" t="s">
        <v>9</v>
      </c>
      <c r="C15" s="1" t="s">
        <v>0</v>
      </c>
      <c r="D15" s="2">
        <v>1</v>
      </c>
      <c r="E15" s="3">
        <v>1200000</v>
      </c>
      <c r="F15" s="12">
        <f t="shared" si="0"/>
        <v>1200000</v>
      </c>
    </row>
    <row r="16" spans="1:6" x14ac:dyDescent="0.3">
      <c r="A16" s="25" t="s">
        <v>34</v>
      </c>
      <c r="B16" s="13" t="s">
        <v>10</v>
      </c>
      <c r="C16" s="1" t="s">
        <v>4</v>
      </c>
      <c r="D16" s="2">
        <v>3</v>
      </c>
      <c r="E16" s="3">
        <v>485000</v>
      </c>
      <c r="F16" s="12">
        <f t="shared" si="0"/>
        <v>1455000</v>
      </c>
    </row>
    <row r="17" spans="1:6" x14ac:dyDescent="0.3">
      <c r="A17" s="25" t="s">
        <v>35</v>
      </c>
      <c r="B17" s="13" t="s">
        <v>11</v>
      </c>
      <c r="C17" s="1" t="s">
        <v>0</v>
      </c>
      <c r="D17" s="2">
        <v>200</v>
      </c>
      <c r="E17" s="3">
        <v>12560</v>
      </c>
      <c r="F17" s="12">
        <f t="shared" si="0"/>
        <v>2512000</v>
      </c>
    </row>
    <row r="18" spans="1:6" ht="26.4" x14ac:dyDescent="0.3">
      <c r="A18" s="25" t="s">
        <v>36</v>
      </c>
      <c r="B18" s="13" t="s">
        <v>12</v>
      </c>
      <c r="C18" s="1" t="s">
        <v>0</v>
      </c>
      <c r="D18" s="2">
        <v>30</v>
      </c>
      <c r="E18" s="3">
        <v>16500</v>
      </c>
      <c r="F18" s="14">
        <f t="shared" si="0"/>
        <v>495000</v>
      </c>
    </row>
    <row r="19" spans="1:6" x14ac:dyDescent="0.3">
      <c r="A19" s="28" t="s">
        <v>13</v>
      </c>
      <c r="B19" s="29"/>
      <c r="C19" s="29"/>
      <c r="D19" s="29"/>
      <c r="E19" s="30"/>
      <c r="F19" s="15">
        <f>SUM(F9:F18)</f>
        <v>51324653</v>
      </c>
    </row>
    <row r="20" spans="1:6" x14ac:dyDescent="0.3">
      <c r="A20" s="18"/>
      <c r="B20" s="27" t="s">
        <v>1</v>
      </c>
      <c r="C20" s="5">
        <v>0.24</v>
      </c>
      <c r="D20" s="4"/>
      <c r="E20" s="4"/>
      <c r="F20" s="16">
        <f>F19*C20</f>
        <v>12317916.719999999</v>
      </c>
    </row>
    <row r="21" spans="1:6" x14ac:dyDescent="0.3">
      <c r="A21" s="18"/>
      <c r="B21" s="27" t="s">
        <v>14</v>
      </c>
      <c r="C21" s="5">
        <v>0.01</v>
      </c>
      <c r="D21" s="4"/>
      <c r="E21" s="4"/>
      <c r="F21" s="16">
        <f>F19*C21</f>
        <v>513246.53</v>
      </c>
    </row>
    <row r="22" spans="1:6" x14ac:dyDescent="0.3">
      <c r="A22" s="18"/>
      <c r="B22" s="27" t="s">
        <v>2</v>
      </c>
      <c r="C22" s="5">
        <v>0.05</v>
      </c>
      <c r="D22" s="4"/>
      <c r="E22" s="4"/>
      <c r="F22" s="16">
        <f>F19*C22</f>
        <v>2566232.6500000004</v>
      </c>
    </row>
    <row r="23" spans="1:6" x14ac:dyDescent="0.3">
      <c r="A23" s="28" t="s">
        <v>37</v>
      </c>
      <c r="B23" s="29" t="s">
        <v>15</v>
      </c>
      <c r="C23" s="29">
        <v>0.3</v>
      </c>
      <c r="D23" s="29"/>
      <c r="E23" s="30"/>
      <c r="F23" s="15">
        <f>SUM(F20:F22)</f>
        <v>15397395.899999999</v>
      </c>
    </row>
    <row r="24" spans="1:6" x14ac:dyDescent="0.3">
      <c r="A24" s="31" t="s">
        <v>16</v>
      </c>
      <c r="B24" s="32"/>
      <c r="C24" s="32"/>
      <c r="D24" s="32"/>
      <c r="E24" s="33"/>
      <c r="F24" s="17">
        <f>F19+F23</f>
        <v>66722048.899999999</v>
      </c>
    </row>
  </sheetData>
  <mergeCells count="8">
    <mergeCell ref="A23:E23"/>
    <mergeCell ref="A24:E24"/>
    <mergeCell ref="A1:D2"/>
    <mergeCell ref="E1:F1"/>
    <mergeCell ref="E2:F2"/>
    <mergeCell ref="A3:A4"/>
    <mergeCell ref="B3:D4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2020-07-28T05:12:30Z</cp:lastPrinted>
  <dcterms:created xsi:type="dcterms:W3CDTF">2006-09-16T00:00:00Z</dcterms:created>
  <dcterms:modified xsi:type="dcterms:W3CDTF">2023-10-12T20:20:57Z</dcterms:modified>
</cp:coreProperties>
</file>