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camilo escritorio\Trabajo\Mtto de vehículos\"/>
    </mc:Choice>
  </mc:AlternateContent>
  <xr:revisionPtr revIDLastSave="0" documentId="13_ncr:1_{E2BF8CA3-0C9C-4559-A359-53594D16083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puesta Económica" sheetId="1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1__123Graph_Aｸﾞﾗﾌ_7" hidden="1">#REF!</definedName>
    <definedName name="_112233" hidden="1">#REF!</definedName>
    <definedName name="_112277" hidden="1">#REF!</definedName>
    <definedName name="_12__123Graph_BCHART_5" hidden="1">[1]MEX95IB!#REF!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hidden="1">{0,#N/A,FALSE,0;0,#N/A,FALSE,0;0,#N/A,FALSE,0;0,#N/A,FALSE,0;0,#N/A,FALSE,0;0,#N/A,FALSE,0}</definedName>
    <definedName name="_Fill" hidden="1">#REF!</definedName>
    <definedName name="_xlnm._FilterDatabase" hidden="1">#REF!</definedName>
    <definedName name="_ftn1" localSheetId="0">'Propuesta Económica'!#REF!</definedName>
    <definedName name="_ftn2" localSheetId="0">'Propuesta Económica'!#REF!</definedName>
    <definedName name="_ftn3" localSheetId="0">'Propuesta Económica'!#REF!</definedName>
    <definedName name="_ftnref1" localSheetId="0">'Propuesta Económica'!#REF!</definedName>
    <definedName name="_ftnref2" localSheetId="0">'Propuesta Económica'!#REF!</definedName>
    <definedName name="_ftnref3" localSheetId="0">'Propuesta Económica'!#REF!</definedName>
    <definedName name="_NDC1" hidden="1">{"'内訳表'!$B$2:$N$64"}</definedName>
    <definedName name="_Order1" hidden="1">0</definedName>
    <definedName name="_Order2" hidden="1">255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1_Y1">[2]CONFIGURACIÓN!$D$17</definedName>
    <definedName name="a1_Y2">[2]CONFIGURACIÓN!$E$17</definedName>
    <definedName name="a10_Y10">[2]CONFIGURACIÓN!$M$26</definedName>
    <definedName name="a10_Y11">[2]CONFIGURACIÓN!$N$26</definedName>
    <definedName name="a2_Y2">[2]CONFIGURACIÓN!$E$18</definedName>
    <definedName name="a2_Y3">[2]CONFIGURACIÓN!$F$18</definedName>
    <definedName name="a3_Y3">[2]CONFIGURACIÓN!$F$19</definedName>
    <definedName name="a3_Y4">[2]CONFIGURACIÓN!$G$19</definedName>
    <definedName name="a4_Y4">[2]CONFIGURACIÓN!$G$20</definedName>
    <definedName name="a4_Y5">[2]CONFIGURACIÓN!$H$20</definedName>
    <definedName name="a5_Y5">[2]CONFIGURACIÓN!$H$21</definedName>
    <definedName name="a5_Y6">[2]CONFIGURACIÓN!$I$21</definedName>
    <definedName name="a6_Y6">[2]CONFIGURACIÓN!$I$22</definedName>
    <definedName name="a6_Y7">[2]CONFIGURACIÓN!$J$22</definedName>
    <definedName name="a7_Y7">[2]CONFIGURACIÓN!$J$23</definedName>
    <definedName name="a7_Y8">[2]CONFIGURACIÓN!$K$23</definedName>
    <definedName name="a8_Y8">[2]CONFIGURACIÓN!$K$24</definedName>
    <definedName name="a8_Y9">[2]CONFIGURACIÓN!$L$24</definedName>
    <definedName name="a9_Y10">[2]CONFIGURACIÓN!$M$25</definedName>
    <definedName name="a9_Y9">[2]CONFIGURACIÓN!$L$25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DSF" hidden="1">#REF!</definedName>
    <definedName name="afdgbva" hidden="1">{#N/A,#N/A,TRUE,"Report"}</definedName>
    <definedName name="aga" hidden="1">{#N/A,#N/A,TRUE,"Report"}</definedName>
    <definedName name="AGHFD" hidden="1">#REF!</definedName>
    <definedName name="ALMUERZO">'[3]Resumen Preparaciones'!$C$52:$C$113</definedName>
    <definedName name="almuerzocena">'[3]Resumen Preparaciones'!$C$52:$C$141</definedName>
    <definedName name="año1">[2]CONFIGURACIÓN!$F$9</definedName>
    <definedName name="ATGHH" hidden="1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>[4]lista!$A$11:$A$13</definedName>
    <definedName name="bn" hidden="1">{"'内訳表'!$B$2:$N$64"}</definedName>
    <definedName name="Ｂグラフ" hidden="1">#REF!</definedName>
    <definedName name="CALENDARIO">[2]CALENDARIO!$B$6:$H$161</definedName>
    <definedName name="Calidad">[5]PERSONAL!$P$58</definedName>
    <definedName name="Campamento">[5]PERSONAL!$P$122</definedName>
    <definedName name="Ｃグラフ" hidden="1">#REF!</definedName>
    <definedName name="dasd" hidden="1">#REF!</definedName>
    <definedName name="Decision" localSheetId="0">[4]lista!$A$6:$A$7</definedName>
    <definedName name="Decision">[4]lista!$A$6:$A$7</definedName>
    <definedName name="dependencia">'[6]Datos Inciales'!$B$5:$B$30</definedName>
    <definedName name="desayuno">'[3]Resumen Preparaciones'!$C$5:$C$50</definedName>
    <definedName name="DESAYUNOS">'[3]Resumen Preparaciones'!$C$5:$C$33</definedName>
    <definedName name="DFG" hidden="1">#REF!</definedName>
    <definedName name="dfgd56" hidden="1">{0,#N/A,FALSE,0;0,#N/A,FALSE,0;0,#N/A,FALSE,0;0,#N/A,FALSE,0;0,#N/A,FALSE,0;0,#N/A,FALSE,0}</definedName>
    <definedName name="DFGH" hidden="1">#REF!</definedName>
    <definedName name="DFSG" hidden="1">#REF!</definedName>
    <definedName name="dgb" hidden="1">{"'内訳表'!$B$2:$N$64"}</definedName>
    <definedName name="dhb" hidden="1">{"'内訳表'!$B$2:$N$64"}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hidden="1">{"'内訳表'!$B$2:$N$64"}</definedName>
    <definedName name="eargbwrg" hidden="1">{"'内訳表'!$B$2:$N$64"}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nsayos">[5]PERSONAL!$P$100</definedName>
    <definedName name="Estrategia">[7]Tablas!$F$2:$F$34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'[2]DATOS ENTRADA'!$E$2</definedName>
    <definedName name="Ｅグラフ" hidden="1">#REF!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echa_fin_servicio">[2]CONFIGURACIÓN!$C$10</definedName>
    <definedName name="fecha_inicio_servicio">[2]CONFIGURACIÓN!$C$9</definedName>
    <definedName name="ff" hidden="1">{#N/A,#N/A,TRUE,"Report"}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hidden="1">{0,#N/A,FALSE,0;0,#N/A,FALSE,0;0,#N/A,FALSE,0;0,#N/A,FALSE,0;0,#N/A,FALSE,0;0,#N/A,FALSE,0}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>[7]Tablas!$D$2:$D$10</definedName>
    <definedName name="FUENTES">'[6]Datos Inciales'!$B$40:$B$49</definedName>
    <definedName name="Ｆグラフ" hidden="1">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hidden="1">{#N/A,#N/A,TRUE,"Report"}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_jornada">[2]CONFIGURACIÓN!$C$12</definedName>
    <definedName name="horas_ubicacion1">[2]CONFIGURACIÓN!$C$47</definedName>
    <definedName name="horas_ubicacion2">[2]CONFIGURACIÓN!$C$48</definedName>
    <definedName name="horas_ubicacion3">[2]CONFIGURACIÓN!$C$49</definedName>
    <definedName name="horas_ubicacion4">[2]CONFIGURACIÓN!$C$50</definedName>
    <definedName name="horas_ubicacion5">[2]CONFIGURACIÓN!$C$51</definedName>
    <definedName name="horas_ubicacion6">[2]CONFIGURACIÓN!$C$52</definedName>
    <definedName name="horas_ubicacion7">[2]CONFIGURACIÓN!$C$53</definedName>
    <definedName name="hsf" hidden="1">{"'内訳表'!$B$2:$N$64"}</definedName>
    <definedName name="HTML_CodePage" hidden="1">932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ii" hidden="1">{"'内訳表'!$B$2:$N$64"}</definedName>
    <definedName name="Info_Prazo_do_contrato">[8]Seletor!$C$13</definedName>
    <definedName name="IVASobreUtilidad">[5]IMPUESTOS!$E$16</definedName>
    <definedName name="JGJ" hidden="1">{0,#N/A,FALSE,0;0,#N/A,FALSE,0;0,#N/A,FALSE,0;0,#N/A,FALSE,0;0,#N/A,FALSE,0;0,#N/A,FALSE,0}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ista_hnp">'[2]COSTES NO SSPP'!$B$24:$B$33</definedName>
    <definedName name="lista_lineas_reparto">'[2]HW&amp;SW'!$C$314:$C$324</definedName>
    <definedName name="lista_localizaciones">[2]CONFIGURACIÓN!$B$47:$B$53</definedName>
    <definedName name="lista_paises">'[2]DATOS MAESTROS'!$B$13:$B$39</definedName>
    <definedName name="lista_perfiles_esp">[2]TASAS!$D$7:$D$198</definedName>
    <definedName name="lista_perfiles_resto">[2]TASAS!$B$330:$B$450</definedName>
    <definedName name="margen">'[2]Cash Flow (COP)'!$O$68</definedName>
    <definedName name="markup_infra">[2]DASHBOARD!$D$20</definedName>
    <definedName name="mdgh" hidden="1">{"'内訳表'!$B$2:$N$64"}</definedName>
    <definedName name="mes_inicio_servicio">MONTH([2]CONFIGURACIÓN!$C$9)</definedName>
    <definedName name="meses_a1">[2]CONFIGURACIÓN!$D$29</definedName>
    <definedName name="meses_a10">[2]CONFIGURACIÓN!$M$29</definedName>
    <definedName name="meses_a11">[2]CONFIGURACIÓN!$N$29</definedName>
    <definedName name="meses_a2">[2]CONFIGURACIÓN!$E$29</definedName>
    <definedName name="meses_a3">[2]CONFIGURACIÓN!$F$29</definedName>
    <definedName name="meses_a4">[2]CONFIGURACIÓN!$G$29</definedName>
    <definedName name="meses_a5">[2]CONFIGURACIÓN!$H$29</definedName>
    <definedName name="meses_a6">[2]CONFIGURACIÓN!$I$29</definedName>
    <definedName name="meses_a7">[2]CONFIGURACIÓN!$J$29</definedName>
    <definedName name="meses_a8">[2]CONFIGURACIÓN!$K$29</definedName>
    <definedName name="meses_a9">[2]CONFIGURACIÓN!$L$29</definedName>
    <definedName name="meses_servicio">[2]CONFIGURACIÓN!$C$8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ExcelLinker_A12B55A7_9F67_4A31_8ABE_1C1F4218B5AF">BASE DE [9]DATOS!$B$2:$B$2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'[10]Cons Cotizac - Examenes médicos'!$M$12:$R$12</definedName>
    <definedName name="ndc" hidden="1">{"'内訳表'!$B$2:$N$64"}</definedName>
    <definedName name="NoFacturable">[5]PERSONAL!$P$46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ueva">[4]lista!$A$2:$A$3</definedName>
    <definedName name="Objetivos">[7]Tablas!$E$2:$E$17</definedName>
    <definedName name="Oficina">[5]PERSONAL!$P$69</definedName>
    <definedName name="oo" hidden="1">{"'内訳表'!$B$2:$N$64"}</definedName>
    <definedName name="PARTICIPACION" localSheetId="0">[4]lista!$A$15:$A$17</definedName>
    <definedName name="PARTICIPACION">[4]lista!$A$15:$A$17</definedName>
    <definedName name="penal_1">[2]PARÁMETROS!$C$70</definedName>
    <definedName name="penal_10">[2]PARÁMETROS!$C$79</definedName>
    <definedName name="penal_2">[2]PARÁMETROS!$C$71</definedName>
    <definedName name="penal_3">[2]PARÁMETROS!$C$72</definedName>
    <definedName name="penal_4">[2]PARÁMETROS!$C$73</definedName>
    <definedName name="penal_5">[2]PARÁMETROS!$C$74</definedName>
    <definedName name="penal_6">[2]PARÁMETROS!$C$75</definedName>
    <definedName name="penal_7">[2]PARÁMETROS!$C$76</definedName>
    <definedName name="penal_8">[2]PARÁMETROS!$C$77</definedName>
    <definedName name="penal_9">[2]PARÁMETROS!$C$78</definedName>
    <definedName name="penal_global">[2]PARÁMETROS!$D$80</definedName>
    <definedName name="perfil">'[11]SALARIO DE REFERENCIA'!$B$7:$B$121</definedName>
    <definedName name="perfiles">'[12]SALARIO DE REFERENCIA'!$B$7:$B$121</definedName>
    <definedName name="pilares">[7]Tablas!$G$2:$G$6</definedName>
    <definedName name="Procedencia" localSheetId="0">[4]lista!$A$2:$A$3</definedName>
    <definedName name="Procedencia">[4]lista!$A$2:$A$3</definedName>
    <definedName name="productosdef">'[3]Precios Alimentos'!$A$5031:$A$5730</definedName>
    <definedName name="Profesional">[5]PERSONAL!$P$12</definedName>
    <definedName name="reahgbaerg" hidden="1">{"'内訳表'!$B$2:$N$64"}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>#REF!</definedName>
    <definedName name="rggvs" hidden="1">{"'内訳表'!$B$2:$N$64"}</definedName>
    <definedName name="rnrsy" hidden="1">{#N/A,#N/A,TRUE,"Report"}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alariosref">'[13]Salarios de Referencia'!$B$7:$B$120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[1]MEX95IB!#REF!</definedName>
    <definedName name="sencount" hidden="1">2</definedName>
    <definedName name="sfgm" hidden="1">{#N/A,#N/A,TRUE,"Report"}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hidden="1">{"'内訳表'!$B$2:$N$64"}</definedName>
    <definedName name="Tecnico">[5]PERSONAL!$P$34</definedName>
    <definedName name="tipo" localSheetId="0">[4]lista!$A$11:$A$13</definedName>
    <definedName name="tipo">[4]lista!$A$11:$A$13</definedName>
    <definedName name="tipodeanalisis">'[3]Analisis microbiologico'!$A$110:$A$182</definedName>
    <definedName name="_xlnm.Print_Titles" localSheetId="0">'Propuesta Económica'!#REF!</definedName>
    <definedName name="TotalImpuestosObra">[5]IMPUESTOS!$F$10</definedName>
    <definedName name="Tramite">[5]PERSONAL!$P$88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'[2]DATOS ENTRADA'!$E$1</definedName>
    <definedName name="v" hidden="1">#REF!</definedName>
    <definedName name="venc">'[2]Cash Flow (COP)'!$D$10</definedName>
    <definedName name="Viajes">[5]PERSONAL!$P$93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hidden="1">{#N/A,#N/A,FALSE,"KEGELLE 2";#N/A,#N/A,FALSE,"KEGELLE 3";#N/A,#N/A,FALSE,"KEGELLE 4";#N/A,#N/A,FALSE,"KEGELLE 5";#N/A,#N/A,FALSE,"KEGELLE 6";#N/A,#N/A,FALSE,"KEGELLE 7"}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GGP1.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hidden="1">{#N/A,#N/A,TRUE,"TOT-GGRAL"}</definedName>
    <definedName name="wrn.julio24." hidden="1">{#N/A,#N/A,FALSE,"310.1";#N/A,#N/A,FALSE,"321.1";#N/A,#N/A,FALSE,"320.3";#N/A,#N/A,FALSE,"330.1"}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x" localSheetId="0">[4]lista!$A$11:$A$13</definedName>
    <definedName name="x">[4]lista!$A$11:$A$13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zz">[14]Listas!$B$2:$B$34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2" i="15" l="1"/>
  <c r="I61" i="15"/>
  <c r="I60" i="15"/>
  <c r="I59" i="15"/>
  <c r="I58" i="15"/>
  <c r="I57" i="15"/>
  <c r="I55" i="15"/>
  <c r="I54" i="15"/>
  <c r="I53" i="15"/>
  <c r="I52" i="15"/>
  <c r="I51" i="15"/>
  <c r="I49" i="15"/>
  <c r="I48" i="15"/>
  <c r="I47" i="15"/>
  <c r="I46" i="15"/>
  <c r="I45" i="15"/>
  <c r="I44" i="15"/>
  <c r="I43" i="15"/>
  <c r="I42" i="15"/>
  <c r="I40" i="15"/>
  <c r="I39" i="15"/>
  <c r="I38" i="15"/>
  <c r="I37" i="15"/>
  <c r="I36" i="15"/>
  <c r="I34" i="15"/>
  <c r="I33" i="15"/>
  <c r="I32" i="15"/>
  <c r="I31" i="15"/>
  <c r="I29" i="15"/>
  <c r="I28" i="15"/>
  <c r="I27" i="15"/>
  <c r="I26" i="15"/>
  <c r="I25" i="15"/>
  <c r="I21" i="15"/>
  <c r="I22" i="15"/>
  <c r="I23" i="15"/>
  <c r="I20" i="15"/>
  <c r="G21" i="15"/>
  <c r="G22" i="15"/>
  <c r="G23" i="15"/>
  <c r="G25" i="15"/>
  <c r="G26" i="15"/>
  <c r="G27" i="15"/>
  <c r="G28" i="15"/>
  <c r="G29" i="15"/>
  <c r="G31" i="15"/>
  <c r="G32" i="15"/>
  <c r="G33" i="15"/>
  <c r="G34" i="15"/>
  <c r="G36" i="15"/>
  <c r="G37" i="15"/>
  <c r="G38" i="15"/>
  <c r="G39" i="15"/>
  <c r="G40" i="15"/>
  <c r="G42" i="15"/>
  <c r="G43" i="15"/>
  <c r="G44" i="15"/>
  <c r="G45" i="15"/>
  <c r="G46" i="15"/>
  <c r="G47" i="15"/>
  <c r="G48" i="15"/>
  <c r="G49" i="15"/>
  <c r="G51" i="15"/>
  <c r="G52" i="15"/>
  <c r="G53" i="15"/>
  <c r="G54" i="15"/>
  <c r="G55" i="15"/>
  <c r="G57" i="15"/>
  <c r="G58" i="15"/>
  <c r="G59" i="15"/>
  <c r="G60" i="15"/>
  <c r="G61" i="15"/>
  <c r="G62" i="15"/>
  <c r="G20" i="15"/>
  <c r="I64" i="15" l="1"/>
  <c r="G64" i="15"/>
</calcChain>
</file>

<file path=xl/sharedStrings.xml><?xml version="1.0" encoding="utf-8"?>
<sst xmlns="http://schemas.openxmlformats.org/spreadsheetml/2006/main" count="108" uniqueCount="46">
  <si>
    <t xml:space="preserve">EMPRESA: </t>
  </si>
  <si>
    <t>INSTRUCCIONES PARA EL DILIGENCIAMIENTO DEL FORMATO</t>
  </si>
  <si>
    <t>PROPUESTA ECONÓMICA</t>
  </si>
  <si>
    <t>República de Colombia
Instituto Colombiano de Antropología e Historia (ICANH)</t>
  </si>
  <si>
    <t>Objeto: Prestar el servicio de mantenimiento preventivo y correctivo de los vehículos y maquinaria amarilla de la entidad, los cuales se encuentran en las distintas sedes de los parques arqueológicos a nivel nacional.</t>
  </si>
  <si>
    <t>VEHÍCULO / SERVICIO</t>
  </si>
  <si>
    <t>UND</t>
  </si>
  <si>
    <t>Camión estacas Chevrolet NKR II, modelo 2016, ubicado en el municipio de San Agustín departamento del Huila.</t>
  </si>
  <si>
    <t>Prestar el servicio para la consecución y pago del certificado de la revision tecnomecánica obligatoria</t>
  </si>
  <si>
    <t>Prestar el servicio de diagnostico automotriz, donde se evidencie el estado del vehículo en cuanto a su funcionamiento y se dictamine los requerimientos para la realización del mantenimiento sugerido.</t>
  </si>
  <si>
    <t>Prestar el servicio de suministro y cambio de aceite, filtros de aire y de combustible requeridos para el vehiculo, incluye mano de obra, herramienta, maquinaria, disposición final de los residuos y demás articulos necesarios para la correcta prestación del servicio.</t>
  </si>
  <si>
    <t>Prestar el servicio de alineacion y balanceo en cada una de las ruedas del vehículo para garantizar el buen funcionamiento del mismo. incluye mano de obra, herramienta, materiales, maquinaria, disposición final de los residuos y demás articulos necesarios para la correcta prestación del servicio.</t>
  </si>
  <si>
    <t>Camioneta Nissan Frontier, modelo 2016  ubicado en el municipio de San Agustín  departamento del Huila </t>
  </si>
  <si>
    <t>Maquinaria amarilla, minicargador Caterpillar + Rodillo + Ahoyador  ubicado en el municipio de San Agustín  departamento del Huila </t>
  </si>
  <si>
    <t>Prestar el servicio de diagnostico automotriz, donde se evidencie el estado del vehículo en cuanto a su funcionamiento y requerimientos para la realización del mantenimiento sugerido.</t>
  </si>
  <si>
    <t>Prestar el servicio de suministro y cambio de aceite, filtros de aire y combustible requeridos para el vehiculo, incluye mano de obra, herramienta, maquinaria, disposición final de los residuos y demás articulos necesarios para la buena prestacion del servicio.</t>
  </si>
  <si>
    <t>Prestar el servicio de cambio de fluido hidraulico requeridos para el vehiculo, incluye mano de obra, herramienta, maquinaria, disposición final de los residuos y demás articulos necesarios para la buena prestacion del servicio.</t>
  </si>
  <si>
    <t>Prestar el servicio de cambio de fluido refrigerante requeridos para el vehiculo, incluye mano de obra, herramienta, maquinaria y disposición final de los residuos.</t>
  </si>
  <si>
    <t>Camioneta Nissan Frontier, modelo 2016 ubicado en el municipio de Isnos departamento del Huila.</t>
  </si>
  <si>
    <t>Camioneta Toyota Fortuner, modelo 1994 ubicado en el municipio de Inzá departamento del Cauca</t>
  </si>
  <si>
    <t>Prestar el servicio de cambio de fluido refrigerante requeridos para el vehiculo, incluye mano de obra, herramienta, maquinaria, disposición final de los residuos y demás articulos necesarios para la buena prestacion del servicio.</t>
  </si>
  <si>
    <t>Prestar el servicio de grua desde la ubicación del vehículo hasta el taller donde se le realicen las asistencias técnicas y demas articulos necesarios para la buena prestación del servicio.</t>
  </si>
  <si>
    <t>Prestar el servicio de revision y reparacion del sistema eléctrico del vehiculo, incluye materiales, mano de obra, herramienta y demas accesorios necesarios para el buen funcionamiento del sistema</t>
  </si>
  <si>
    <t>Motocicleta Yamaha 125, modelo 2018 ubicado en el municipio de Unguía departamento del Chocó</t>
  </si>
  <si>
    <t>Suministro e instalación de tanque de combustible para el vehículo en mencion, incluye material, mano de bra, herramienta y demas articulos necesarios para la puesta en servicion de la parte del vehiculo.</t>
  </si>
  <si>
    <t>Suministro e instalación de llantas nuevas tipo A/T, de acuerdo a cada vehículo, incluye mano de obra, herramienta, maquinaria, disposición final de los residuos y demás articulos necesarios para la correcta prestacion del servicio</t>
  </si>
  <si>
    <t xml:space="preserve">TOTAL </t>
  </si>
  <si>
    <t>NIT:</t>
  </si>
  <si>
    <t>FECHA:</t>
  </si>
  <si>
    <t>CONTACTO:</t>
  </si>
  <si>
    <t>CARGO:</t>
  </si>
  <si>
    <t>CELULAR:</t>
  </si>
  <si>
    <t>E-MAIL:</t>
  </si>
  <si>
    <t>DIRECCIÓN:</t>
  </si>
  <si>
    <t>TEL. FIJO:</t>
  </si>
  <si>
    <t>#</t>
  </si>
  <si>
    <t>Precio total  IVA incluido</t>
  </si>
  <si>
    <t>PRECIO TECHO</t>
  </si>
  <si>
    <t>PRECIO OFERTADO</t>
  </si>
  <si>
    <t>Precio unitario IVA incluido</t>
  </si>
  <si>
    <t>Precio total IVA incluido</t>
  </si>
  <si>
    <t>Camioneta Nissan Frontier, modelo 2016 ubicado en el municipio de Inzá departamento del Cauca.</t>
  </si>
  <si>
    <t>FIRMA DEL REPRESENTANTE LEGAL</t>
  </si>
  <si>
    <t>C.C.</t>
  </si>
  <si>
    <t>CANTIDADES</t>
  </si>
  <si>
    <r>
      <t xml:space="preserve">• Por favor diligenciar solo las celdas en AZUL.
• Revisar todos los requerimientos que señalados por la Entidad en los documentos publicados; y formular su propuesta económica en concordancia con éstos, garantizando que los bienes y/o servicios ofrecidos cumplan en su totalidad con las especificaciones técnicas descritas.
• Los precios de la propuesta económica deben ser expresados en PESOS COLOMBIANOS.
• Los precios ofertados no podrán exceder los valores unitarios de los Precio Techo unitarios establecidos por la entidad. 
• Los precios deberán aproximarse por exceso o por defecto al entero más cercano así: (i) si es igual o superior a 50 centavos, se aproxima al entero siguiente; (ii) si es inferior a 50 centavos se baja al entero anterior.
• No se debe modificar, agregar o quitar ningún ítem o sub-ítem.
• Se deben ofertar todos los servicios requeridos por la Entidad establecidos en el presente formato por tipo de vehículo y ubicación.
• </t>
    </r>
    <r>
      <rPr>
        <sz val="9"/>
        <rFont val="Arial"/>
        <family val="2"/>
      </rPr>
      <t xml:space="preserve">Ningún  item de la propuesta económica se debe diligenciar en cero (0), so pena de ser rechazada la propuesta.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</si>
</sst>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\ #,##0;\-&quot;$&quot;\ #,##0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 * #,##0.00_ ;_ * \-#,##0.00_ ;_ * &quot;-&quot;??_ ;_ @_ "/>
    <numFmt numFmtId="166" formatCode="_ &quot;$&quot;\ * #,##0.00_ ;_ &quot;$&quot;\ * \-#,##0.00_ ;_ &quot;$&quot;\ * &quot;-&quot;??_ ;_ @_ "/>
  </numFmts>
  <fonts count="2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Zurich BT"/>
    </font>
    <font>
      <sz val="10"/>
      <name val="Arial"/>
      <family val="2"/>
    </font>
    <font>
      <sz val="10"/>
      <color rgb="FF000000"/>
      <name val="Arial"/>
      <family val="2"/>
    </font>
    <font>
      <i/>
      <sz val="12"/>
      <color rgb="FF7F7F7F"/>
      <name val="Calibri"/>
      <family val="2"/>
      <scheme val="minor"/>
    </font>
    <font>
      <b/>
      <sz val="10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/>
      <sz val="11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4" fillId="0" borderId="0"/>
    <xf numFmtId="9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" fillId="0" borderId="0"/>
    <xf numFmtId="44" fontId="12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wrapText="1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justify" wrapText="1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justify" wrapText="1"/>
      <protection locked="0"/>
    </xf>
    <xf numFmtId="0" fontId="6" fillId="7" borderId="6" xfId="0" applyFont="1" applyFill="1" applyBorder="1" applyProtection="1">
      <protection locked="0"/>
    </xf>
    <xf numFmtId="0" fontId="15" fillId="7" borderId="6" xfId="0" applyFont="1" applyFill="1" applyBorder="1" applyProtection="1">
      <protection locked="0"/>
    </xf>
    <xf numFmtId="0" fontId="16" fillId="7" borderId="0" xfId="0" applyFont="1" applyFill="1" applyProtection="1">
      <protection locked="0"/>
    </xf>
    <xf numFmtId="0" fontId="15" fillId="7" borderId="0" xfId="0" applyFont="1" applyFill="1" applyProtection="1">
      <protection locked="0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wrapText="1"/>
    </xf>
    <xf numFmtId="0" fontId="17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5" fontId="17" fillId="0" borderId="1" xfId="14" applyNumberFormat="1" applyFont="1" applyBorder="1" applyAlignment="1" applyProtection="1">
      <alignment vertical="center"/>
    </xf>
    <xf numFmtId="5" fontId="17" fillId="0" borderId="1" xfId="0" applyNumberFormat="1" applyFont="1" applyBorder="1" applyAlignment="1">
      <alignment horizontal="right" vertical="center" wrapText="1"/>
    </xf>
    <xf numFmtId="5" fontId="17" fillId="4" borderId="1" xfId="14" applyNumberFormat="1" applyFont="1" applyFill="1" applyBorder="1" applyAlignment="1" applyProtection="1">
      <alignment vertical="center" wrapText="1"/>
      <protection locked="0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justify" wrapText="1"/>
    </xf>
    <xf numFmtId="5" fontId="18" fillId="0" borderId="1" xfId="0" applyNumberFormat="1" applyFont="1" applyBorder="1" applyAlignment="1">
      <alignment horizontal="right"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1" xfId="12" applyNumberFormat="1" applyFont="1" applyBorder="1" applyAlignment="1" applyProtection="1">
      <alignment horizontal="center" vertical="center"/>
    </xf>
    <xf numFmtId="0" fontId="9" fillId="0" borderId="2" xfId="12" applyNumberFormat="1" applyFont="1" applyBorder="1" applyAlignment="1" applyProtection="1">
      <alignment horizontal="left" vertical="center" wrapText="1"/>
    </xf>
    <xf numFmtId="0" fontId="9" fillId="0" borderId="5" xfId="12" applyNumberFormat="1" applyFont="1" applyBorder="1" applyAlignment="1" applyProtection="1">
      <alignment horizontal="left" vertical="center" wrapText="1"/>
    </xf>
    <xf numFmtId="0" fontId="9" fillId="0" borderId="3" xfId="12" applyNumberFormat="1" applyFont="1" applyBorder="1" applyAlignment="1" applyProtection="1">
      <alignment horizontal="left" vertical="center" wrapText="1"/>
    </xf>
    <xf numFmtId="0" fontId="18" fillId="0" borderId="1" xfId="0" applyFont="1" applyBorder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8" fillId="6" borderId="1" xfId="0" applyFont="1" applyFill="1" applyBorder="1" applyAlignment="1">
      <alignment horizontal="center" wrapText="1"/>
    </xf>
    <xf numFmtId="0" fontId="19" fillId="3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</cellXfs>
  <cellStyles count="15">
    <cellStyle name="Millares 2" xfId="4" xr:uid="{00000000-0005-0000-0000-000002000000}"/>
    <cellStyle name="Millares 5" xfId="5" xr:uid="{00000000-0005-0000-0000-000003000000}"/>
    <cellStyle name="Moneda" xfId="14" builtinId="4"/>
    <cellStyle name="Moneda 4" xfId="6" xr:uid="{00000000-0005-0000-0000-000006000000}"/>
    <cellStyle name="Moneda 5" xfId="7" xr:uid="{00000000-0005-0000-0000-000007000000}"/>
    <cellStyle name="Normal" xfId="0" builtinId="0"/>
    <cellStyle name="Normal 2" xfId="1" xr:uid="{00000000-0005-0000-0000-000009000000}"/>
    <cellStyle name="Normal 2 2" xfId="8" xr:uid="{00000000-0005-0000-0000-00000A000000}"/>
    <cellStyle name="Normal 2 3" xfId="9" xr:uid="{00000000-0005-0000-0000-00000B000000}"/>
    <cellStyle name="Normal 28" xfId="13" xr:uid="{876D1AE8-6496-4316-9948-93D6607DB41B}"/>
    <cellStyle name="Normal 3" xfId="10" xr:uid="{00000000-0005-0000-0000-00000C000000}"/>
    <cellStyle name="Normal 4" xfId="2" xr:uid="{00000000-0005-0000-0000-00000D000000}"/>
    <cellStyle name="Porcentual 2" xfId="11" xr:uid="{00000000-0005-0000-0000-00000F000000}"/>
    <cellStyle name="Porcentual 5" xfId="3" xr:uid="{00000000-0005-0000-0000-000010000000}"/>
    <cellStyle name="Texto explicativo" xfId="12" builtinId="5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customXml" Target="../customXml/item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1</xdr:row>
      <xdr:rowOff>95250</xdr:rowOff>
    </xdr:from>
    <xdr:to>
      <xdr:col>2</xdr:col>
      <xdr:colOff>1111827</xdr:colOff>
      <xdr:row>3</xdr:row>
      <xdr:rowOff>407555</xdr:rowOff>
    </xdr:to>
    <xdr:pic>
      <xdr:nvPicPr>
        <xdr:cNvPr id="2" name="Imagen 1" descr="Imagen que contiene Icono&#10;&#10;Descripción generada automáticamente">
          <a:extLst>
            <a:ext uri="{FF2B5EF4-FFF2-40B4-BE49-F238E27FC236}">
              <a16:creationId xmlns:a16="http://schemas.microsoft.com/office/drawing/2014/main" id="{69D6F680-CAEC-48A0-BAF6-851AD6496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" y="257175"/>
          <a:ext cx="1597602" cy="636155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190500</xdr:colOff>
      <xdr:row>1</xdr:row>
      <xdr:rowOff>133350</xdr:rowOff>
    </xdr:from>
    <xdr:to>
      <xdr:col>8</xdr:col>
      <xdr:colOff>632819</xdr:colOff>
      <xdr:row>3</xdr:row>
      <xdr:rowOff>386091</xdr:rowOff>
    </xdr:to>
    <xdr:pic>
      <xdr:nvPicPr>
        <xdr:cNvPr id="5" name="Imagen 4" descr="Imagen que contiene Logotipo&#10;&#10;Descripción generada automáticamente">
          <a:extLst>
            <a:ext uri="{FF2B5EF4-FFF2-40B4-BE49-F238E27FC236}">
              <a16:creationId xmlns:a16="http://schemas.microsoft.com/office/drawing/2014/main" id="{54E2DFC9-85B2-4A09-BE40-EBB102896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01075" y="295275"/>
          <a:ext cx="1490069" cy="5765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172.16.9.31/ArchivosICBF/Desarrollo_Negocio/_Ofertas/ICBF/2015_09_GT/Modelo%20de%20Costes/2015_09_ICBF_GT_v.3-20_mes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INPEC/imprimir/Ajustado_Modelo_de_costos_INPEC_10_01_20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172.16.9.31/ArchivosICBF/Users/Engree.Duica/AppData/Local/Microsoft/Windows/Temporary%20Internet%20Files/Content.Outlook/E4EMGSL4/EQUIPOS%20DE%20METROLOGIA/EQUIPOS%20METROLOGIA%20-%20SDI%200207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DIRECCION%20TECNICA%20ICBF/Archivos%20FONADE/COSTEO%20DIAGNOSTICOS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petaspublicas/C4/C3/Normatividad%20Relativa%20al%20SGC/Document%20Library/F02.PR02.PN05%20(SEGUIMIENTO_%20AC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172.16.9.30/Disco%20local%20(F)/Datos/2012/ANTEPROYECTO/INGRESOS/BASE%20PND%202011-2014%20-%20PR%20SOCIAL%20feb%201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172.16.9.31/ArchivosICBF/BK_CRM/ICBF/2015/Outsourcing/Oferta/Servicios%20de%20Outsourcing%20ICBF%20v2.0%2007092015%20_%2020%20meses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icbf.gov.co\172.16.9.31\archivosicbf\Direcci&#243;n%20de%20Abastecimiento\Equipo%20de%20Estudios%20de%20Sector%20y%20Costos\6.%20ESTUDIOS%20DEFINITIVOS\2014\DIR%20DE%20GESTION%20HUMANA\EXAMENES%20MEDICOS%20OCUPACIONALES\EXAMENES%20MEDICOS-%20140213%20-CC2S.xlsx?EC3B12B9" TargetMode="External"/><Relationship Id="rId1" Type="http://schemas.openxmlformats.org/officeDocument/2006/relationships/externalLinkPath" Target="file:///\\EC3B12B9\EXAMENES%20MEDICOS-%20140213%20-CC2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7\EVALUACI&#211;N%20SRPA\04-EDC-EV-SRPA-160706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Documents%20and%20Settings/diego.quintanilla/Escritorio/ICBF/Direcci&#243;n%20de%20Logistica%20y%20Abastecimiento/Encuesta%20Nacional%20de%20Juventud/E.C.%20Encuesta%20Nacional%20de%20Juventu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.sharepoint.com/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  <sheetName val="Datos"/>
      <sheetName val="Global_Catalog"/>
      <sheetName val="Media_Output"/>
      <sheetName val="Ukraine_Data"/>
      <sheetName val="Global_Category"/>
      <sheetName val="Investing_Motive_&amp;_Business_Uni"/>
      <sheetName val="Technical_Classification"/>
      <sheetName val="dates "/>
      <sheetName val="%"/>
      <sheetName val="Summary"/>
      <sheetName val="08 mkt$ "/>
      <sheetName val="1994-skatt"/>
      <sheetName val="synthgraph DCF"/>
      <sheetName val="KENLBOPK"/>
      <sheetName val="AW"/>
      <sheetName val="RSG"/>
      <sheetName val="Transaction"/>
      <sheetName val="ReplaceExistingSites"/>
      <sheetName val="Media_Output3"/>
      <sheetName val="synthgraph_DCF2"/>
      <sheetName val="Media_Output1"/>
      <sheetName val="synthgraph_DCF"/>
      <sheetName val="FINANCE"/>
      <sheetName val="Media_Output2"/>
      <sheetName val="synthgraph_DCF1"/>
      <sheetName val="Media_Output4"/>
      <sheetName val="synthgraph_DCF3"/>
      <sheetName val="ELSA - Data Sheet"/>
      <sheetName val="HongKongResidential"/>
      <sheetName val="HongKongBusiness"/>
      <sheetName val="HongKongTotal"/>
      <sheetName val="Indonesia Residential"/>
      <sheetName val="Indonesia Business"/>
      <sheetName val="Indonesia Total"/>
      <sheetName val="Japan Residential"/>
      <sheetName val="Japan Business"/>
      <sheetName val="Japan Total"/>
      <sheetName val="DoT"/>
      <sheetName val="Index"/>
      <sheetName val="Tables"/>
      <sheetName val="Breakdown"/>
      <sheetName val="Listas"/>
      <sheetName val="Hoja4"/>
      <sheetName val="Summary Sheet (AT-2017-019)"/>
      <sheetName val="Hoja2"/>
      <sheetName val="Controles"/>
      <sheetName val="TC"/>
      <sheetName val="Sheet1"/>
      <sheetName val="SAFIB"/>
      <sheetName val="Telcel"/>
      <sheetName val="Supplier"/>
      <sheetName val="SOC.INSTRUMENTALES"/>
      <sheetName val="Apoio"/>
      <sheetName val="BB"/>
      <sheetName val="Variables"/>
      <sheetName val="BD"/>
      <sheetName val="MEX95IB_x0000_抺_x0013_ニӤ_x0000__x0000__x0000_珿抺_x0013_Ӥ_x0000_鸕粀抺_x0013__x001c_翻璆_x0013_珿"/>
      <sheetName val="MEX95IB_x0000_抺_x0013_ニӤ_x0000__x0000__x0000_珿抺_x0013_Ӥ_x0000_鸪粀抺_x0013__x001c_翻璆_x0013_珿"/>
      <sheetName val="Reconciliation"/>
      <sheetName val="Calcs and Matrix"/>
      <sheetName val="CEDBUDGET"/>
      <sheetName val="Paràmetro Paìs"/>
      <sheetName val="Sheet4"/>
      <sheetName val="MEX95IB"/>
      <sheetName val="Pre pago"/>
      <sheetName val="STOCK"/>
      <sheetName val="Technology Inputs"/>
      <sheetName val="Drop-down"/>
      <sheetName val="Performance Report"/>
      <sheetName val="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  <sheetName val="mex95ib"/>
      <sheetName val="hoja índice"/>
    </sheetNames>
    <sheetDataSet>
      <sheetData sheetId="0">
        <row r="8">
          <cell r="C8">
            <v>18</v>
          </cell>
        </row>
      </sheetData>
      <sheetData sheetId="1">
        <row r="1">
          <cell r="E1">
            <v>3300</v>
          </cell>
        </row>
      </sheetData>
      <sheetData sheetId="2">
        <row r="1">
          <cell r="E1">
            <v>3300</v>
          </cell>
        </row>
      </sheetData>
      <sheetData sheetId="3">
        <row r="24">
          <cell r="B24" t="str">
            <v>INVERSIONES</v>
          </cell>
        </row>
      </sheetData>
      <sheetData sheetId="4">
        <row r="314">
          <cell r="C314" t="str">
            <v>Centro de cómputo</v>
          </cell>
        </row>
      </sheetData>
      <sheetData sheetId="5">
        <row r="13">
          <cell r="B13" t="str">
            <v>ESPAÑA</v>
          </cell>
        </row>
      </sheetData>
      <sheetData sheetId="6">
        <row r="7">
          <cell r="D7" t="str">
            <v>DD - Director III (16 - DIII) - 197,99</v>
          </cell>
        </row>
      </sheetData>
      <sheetData sheetId="7" refreshError="1">
        <row r="1">
          <cell r="E1">
            <v>3300</v>
          </cell>
        </row>
        <row r="2">
          <cell r="E2">
            <v>3450</v>
          </cell>
        </row>
      </sheetData>
      <sheetData sheetId="8" refreshError="1">
        <row r="20">
          <cell r="D20">
            <v>0.1</v>
          </cell>
        </row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>
        <row r="20">
          <cell r="D20">
            <v>0.1</v>
          </cell>
        </row>
      </sheetData>
      <sheetData sheetId="10" refreshError="1">
        <row r="8">
          <cell r="C8">
            <v>18</v>
          </cell>
        </row>
        <row r="20">
          <cell r="D20">
            <v>0.1</v>
          </cell>
        </row>
      </sheetData>
      <sheetData sheetId="11" refreshError="1">
        <row r="1">
          <cell r="E1">
            <v>3300</v>
          </cell>
        </row>
        <row r="10">
          <cell r="D10">
            <v>30</v>
          </cell>
        </row>
        <row r="68">
          <cell r="O68">
            <v>0.35000000000000014</v>
          </cell>
        </row>
      </sheetData>
      <sheetData sheetId="12">
        <row r="1">
          <cell r="E1">
            <v>3300</v>
          </cell>
        </row>
      </sheetData>
      <sheetData sheetId="13">
        <row r="24">
          <cell r="B24" t="str">
            <v>INVERSIONES</v>
          </cell>
        </row>
      </sheetData>
      <sheetData sheetId="14">
        <row r="314">
          <cell r="C314" t="str">
            <v>Centro de cómputo</v>
          </cell>
        </row>
      </sheetData>
      <sheetData sheetId="15" refreshError="1">
        <row r="13">
          <cell r="B13" t="str">
            <v>ESPAÑA</v>
          </cell>
        </row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 refreshError="1">
        <row r="7">
          <cell r="D7" t="str">
            <v>DD - Director III (16 - DIII) - 197,99</v>
          </cell>
        </row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>
        <row r="70">
          <cell r="C70">
            <v>0.05</v>
          </cell>
        </row>
      </sheetData>
      <sheetData sheetId="18">
        <row r="8">
          <cell r="C8">
            <v>18</v>
          </cell>
        </row>
      </sheetData>
      <sheetData sheetId="19">
        <row r="7">
          <cell r="D7" t="str">
            <v>DD - Director III (16 - DIII) - 197,99</v>
          </cell>
        </row>
      </sheetData>
      <sheetData sheetId="20">
        <row r="13">
          <cell r="B13" t="str">
            <v>ESPAÑA</v>
          </cell>
        </row>
      </sheetData>
      <sheetData sheetId="21"/>
      <sheetData sheetId="22">
        <row r="8">
          <cell r="C8">
            <v>18</v>
          </cell>
        </row>
      </sheetData>
      <sheetData sheetId="23">
        <row r="7">
          <cell r="D7" t="str">
            <v>DD - Director III (16 - DIII) - 197,99</v>
          </cell>
        </row>
      </sheetData>
      <sheetData sheetId="24">
        <row r="13">
          <cell r="B13" t="str">
            <v>ESPAÑA</v>
          </cell>
        </row>
      </sheetData>
      <sheetData sheetId="25">
        <row r="6">
          <cell r="B6" t="str">
            <v>2013ENERO</v>
          </cell>
        </row>
      </sheetData>
      <sheetData sheetId="26" refreshError="1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 refreshError="1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 refreshError="1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>
        <row r="6">
          <cell r="B6" t="str">
            <v>2013ENERO</v>
          </cell>
        </row>
      </sheetData>
      <sheetData sheetId="30" refreshError="1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  <sheetName val="configuración"/>
      <sheetName val="Indices empleados y Parametros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mex95ib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"/>
      <sheetName val="INFO GENERAL Y FINANCIERA"/>
      <sheetName val="INFO EXPERIENCIA"/>
      <sheetName val="INFO DE PRODUCTOS"/>
      <sheetName val="INFO_GENERAL_Y_FINANCIERA"/>
      <sheetName val="INFO_EXPERIENCIA"/>
      <sheetName val="INFO_DE_PRODUCTOS"/>
      <sheetName val="MEX95IB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PERSONAL"/>
      <sheetName val="Datos Inciales"/>
      <sheetName val="TABLAS"/>
      <sheetName val="Seletor"/>
      <sheetName val="IMPUESTOS"/>
      <sheetName val="Datos"/>
      <sheetName val="Cons Cotizac - Examenes médicos"/>
      <sheetName val="SALARIO DE REFERENCIA"/>
      <sheetName val="Salarios de Referencia"/>
      <sheetName val="Listas"/>
      <sheetName val="frmfuncionario"/>
    </sheetNames>
    <sheetDataSet>
      <sheetData sheetId="0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  <sheetName val="lista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hoja índice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entaciones"/>
      <sheetName val="Datos Inciales"/>
      <sheetName val="Seguimiento_AC"/>
      <sheetName val="Xa_INDICADORES_AC"/>
      <sheetName val="Coment_Observaciones"/>
      <sheetName val="lista"/>
      <sheetName val="PERSONAL"/>
      <sheetName val="IMPUESTOS"/>
      <sheetName val="Resumen Preparaciones"/>
      <sheetName val="Precios Alimentos"/>
      <sheetName val="Analisis microbiologico"/>
      <sheetName val="Listas"/>
      <sheetName val="Ciudades y Departamentos"/>
      <sheetName val="mex95ib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hoja índice"/>
    </sheetNames>
    <sheetDataSet>
      <sheetData sheetId="0"/>
      <sheetData sheetId="1">
        <row r="5">
          <cell r="B5" t="str">
            <v>Dirección</v>
          </cell>
        </row>
        <row r="6">
          <cell r="B6" t="str">
            <v>Jurídica</v>
          </cell>
        </row>
        <row r="7">
          <cell r="B7" t="str">
            <v>Administrativa</v>
          </cell>
        </row>
        <row r="8">
          <cell r="B8" t="str">
            <v>Financiera</v>
          </cell>
        </row>
        <row r="9">
          <cell r="B9" t="str">
            <v>Adtiva-Financiera</v>
          </cell>
        </row>
        <row r="10">
          <cell r="B10" t="str">
            <v>Asistencia Técnica</v>
          </cell>
        </row>
        <row r="11">
          <cell r="B11" t="str">
            <v>Gestión de Recursos</v>
          </cell>
        </row>
        <row r="12">
          <cell r="B12" t="str">
            <v>Planeación Sistemas</v>
          </cell>
        </row>
        <row r="13">
          <cell r="B13" t="str">
            <v>Recaudo</v>
          </cell>
        </row>
        <row r="14">
          <cell r="B14" t="str">
            <v>CZ 1</v>
          </cell>
        </row>
        <row r="15">
          <cell r="B15" t="str">
            <v>CZ 2</v>
          </cell>
        </row>
        <row r="16">
          <cell r="B16" t="str">
            <v>CZ 3</v>
          </cell>
        </row>
        <row r="17">
          <cell r="B17" t="str">
            <v>CZ 4</v>
          </cell>
        </row>
        <row r="18">
          <cell r="B18" t="str">
            <v>CZ 5</v>
          </cell>
        </row>
        <row r="19">
          <cell r="B19" t="str">
            <v>CZ 6</v>
          </cell>
        </row>
        <row r="20">
          <cell r="B20" t="str">
            <v>CZ 7</v>
          </cell>
        </row>
        <row r="21">
          <cell r="B21" t="str">
            <v>CZ 8</v>
          </cell>
        </row>
        <row r="22">
          <cell r="B22" t="str">
            <v>CZ 9</v>
          </cell>
        </row>
        <row r="23">
          <cell r="B23" t="str">
            <v>CZ 10</v>
          </cell>
        </row>
        <row r="24">
          <cell r="B24" t="str">
            <v>CZ 11</v>
          </cell>
        </row>
        <row r="25">
          <cell r="B25" t="str">
            <v>CZ 12</v>
          </cell>
        </row>
        <row r="26">
          <cell r="B26" t="str">
            <v>CZ 13</v>
          </cell>
        </row>
        <row r="27">
          <cell r="B27" t="str">
            <v>CZ 14</v>
          </cell>
        </row>
        <row r="28">
          <cell r="B28" t="str">
            <v>CZ 15</v>
          </cell>
        </row>
        <row r="29">
          <cell r="B29" t="str">
            <v>CZ 16</v>
          </cell>
        </row>
        <row r="30">
          <cell r="B30" t="str">
            <v>CZ 17</v>
          </cell>
        </row>
        <row r="40">
          <cell r="B40" t="str">
            <v>Auditorias de Calidad</v>
          </cell>
        </row>
        <row r="41">
          <cell r="B41" t="str">
            <v>Control de Servicio No Conforme</v>
          </cell>
        </row>
        <row r="42">
          <cell r="B42" t="str">
            <v>Control de Procesos</v>
          </cell>
        </row>
        <row r="43">
          <cell r="B43" t="str">
            <v>Incidencia de NC</v>
          </cell>
        </row>
        <row r="44">
          <cell r="B44" t="str">
            <v>Quejas, Peticiones, Sugerencias</v>
          </cell>
        </row>
        <row r="45">
          <cell r="B45" t="str">
            <v>Supervisión de Servicios</v>
          </cell>
        </row>
        <row r="46">
          <cell r="B46" t="str">
            <v>Encuestas de Satisfacción</v>
          </cell>
        </row>
        <row r="47">
          <cell r="B47" t="str">
            <v>Revisión por la Dirección</v>
          </cell>
        </row>
        <row r="48">
          <cell r="B48" t="str">
            <v>Mapas de Riesgos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  <sheetName val="RESUMEN CANTIDAD PAQUETES  "/>
      <sheetName val="mex95ib"/>
      <sheetName val="Datos Inciales"/>
      <sheetName val="Tablas"/>
      <sheetName val="tal humano"/>
      <sheetName val="Resumen Preparaciones"/>
      <sheetName val="Precios Alimentos"/>
      <sheetName val="Analisis microbiologico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 GENERALES"/>
      <sheetName val="T. HUMANO M.1"/>
      <sheetName val="T. HUMANO M.2"/>
      <sheetName val="T. HUMANO M.3"/>
      <sheetName val="RESUMEN COSTOS ZONA 1"/>
      <sheetName val="RESUMEN COSTOS ZONA 2"/>
      <sheetName val="RESUMEN COSTOS ZONA 3"/>
      <sheetName val="Transporte y Viaticos"/>
      <sheetName val="% Adm y Util"/>
      <sheetName val="SALARIO DE REFERENCIA"/>
      <sheetName val="Viaticos"/>
      <sheetName val="FACT CONV"/>
      <sheetName val="Seletor"/>
      <sheetName val="datos"/>
      <sheetName val="Cons Cotizac - Examenes médicos"/>
    </sheetNames>
    <sheetDataSet>
      <sheetData sheetId="0">
        <row r="10">
          <cell r="C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 - INTERVENTORIA"/>
      <sheetName val="SDC - EST D,C INT PSIC"/>
      <sheetName val="RESUMEN COSTOS"/>
      <sheetName val="PARAMETROS GENERALES"/>
      <sheetName val="PROYECCIÓN DE PRECIOS"/>
      <sheetName val="Descrip Transp. Personas"/>
      <sheetName val="SALARIO DE REFERENCIA"/>
      <sheetName val="TALENTO HUMANO"/>
      <sheetName val="Hoja1"/>
      <sheetName val="% Adm y Util"/>
      <sheetName val="TRANSPORTES Y C TRANSP COORD"/>
      <sheetName val="TRANSPORTE TERRESTRE"/>
      <sheetName val="TABLA VIATICOS"/>
      <sheetName val="datos"/>
      <sheetName val="Cons Cotizac - Examenes médicos"/>
      <sheetName val="Seletor"/>
    </sheetNames>
    <sheetDataSet>
      <sheetData sheetId="0"/>
      <sheetData sheetId="1"/>
      <sheetData sheetId="2">
        <row r="21">
          <cell r="H21">
            <v>0</v>
          </cell>
        </row>
      </sheetData>
      <sheetData sheetId="3">
        <row r="21">
          <cell r="B21" t="str">
            <v>Director</v>
          </cell>
        </row>
      </sheetData>
      <sheetData sheetId="4"/>
      <sheetData sheetId="5"/>
      <sheetData sheetId="6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  <sheetName val="PERSONAL"/>
      <sheetName val="IMPUESTOS"/>
      <sheetName val="tal humano"/>
      <sheetName val="Seletor"/>
      <sheetName val="Cons Cotizac - Examenes médicos"/>
      <sheetName val="SALARIO DE REFERENCIA"/>
      <sheetName val="Datos Inciales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  <sheetName val="datos"/>
      <sheetName val="SALARIO DE REFERENCIA"/>
      <sheetName val="Datos Inciales"/>
      <sheetName val="RESUMEN"/>
      <sheetName val="Salarios de Referencia"/>
      <sheetName val="Tablas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2"/>
  <sheetViews>
    <sheetView showGridLines="0" tabSelected="1" zoomScaleNormal="100" zoomScaleSheetLayoutView="90" workbookViewId="0">
      <selection activeCell="B7" sqref="B7:I7"/>
    </sheetView>
  </sheetViews>
  <sheetFormatPr baseColWidth="10" defaultColWidth="0" defaultRowHeight="12.75" zeroHeight="1"/>
  <cols>
    <col min="1" max="1" width="3.7109375" style="3" customWidth="1"/>
    <col min="2" max="2" width="10.28515625" style="11" customWidth="1"/>
    <col min="3" max="3" width="59.85546875" style="11" customWidth="1"/>
    <col min="4" max="4" width="9.5703125" style="11" customWidth="1"/>
    <col min="5" max="5" width="14.42578125" style="11" customWidth="1"/>
    <col min="6" max="6" width="14.42578125" style="12" customWidth="1"/>
    <col min="7" max="7" width="13.85546875" style="11" customWidth="1"/>
    <col min="8" max="8" width="15.7109375" style="11" customWidth="1"/>
    <col min="9" max="9" width="14.42578125" style="11" customWidth="1"/>
    <col min="10" max="10" width="11.7109375" style="11" customWidth="1"/>
    <col min="11" max="11" width="11.7109375" style="3" hidden="1" customWidth="1"/>
    <col min="12" max="16384" width="11.42578125" style="3" hidden="1"/>
  </cols>
  <sheetData>
    <row r="1" spans="1:9" s="1" customFormat="1">
      <c r="F1" s="2"/>
    </row>
    <row r="2" spans="1:9" s="1" customFormat="1" ht="12.75" customHeight="1">
      <c r="B2" s="31" t="s">
        <v>3</v>
      </c>
      <c r="C2" s="31"/>
      <c r="D2" s="31"/>
      <c r="E2" s="31"/>
      <c r="F2" s="31"/>
      <c r="G2" s="31"/>
      <c r="H2" s="31"/>
      <c r="I2" s="31"/>
    </row>
    <row r="3" spans="1:9" s="1" customFormat="1" ht="12.75" customHeight="1">
      <c r="A3" s="29"/>
      <c r="B3" s="31"/>
      <c r="C3" s="31"/>
      <c r="D3" s="31"/>
      <c r="E3" s="31"/>
      <c r="F3" s="31"/>
      <c r="G3" s="31"/>
      <c r="H3" s="31"/>
      <c r="I3" s="31"/>
    </row>
    <row r="4" spans="1:9" s="1" customFormat="1" ht="40.5" customHeight="1">
      <c r="A4" s="29"/>
      <c r="B4" s="31"/>
      <c r="C4" s="31"/>
      <c r="D4" s="31"/>
      <c r="E4" s="31"/>
      <c r="F4" s="31"/>
      <c r="G4" s="31"/>
      <c r="H4" s="31"/>
      <c r="I4" s="31"/>
    </row>
    <row r="5" spans="1:9" s="1" customFormat="1">
      <c r="F5" s="2"/>
    </row>
    <row r="6" spans="1:9" s="1" customFormat="1" ht="15" customHeight="1">
      <c r="A6" s="30"/>
      <c r="B6" s="32" t="s">
        <v>2</v>
      </c>
      <c r="C6" s="32"/>
      <c r="D6" s="32"/>
      <c r="E6" s="32"/>
      <c r="F6" s="32"/>
      <c r="G6" s="32"/>
      <c r="H6" s="32"/>
      <c r="I6" s="32"/>
    </row>
    <row r="7" spans="1:9" customFormat="1" ht="48.75" customHeight="1">
      <c r="A7" s="3"/>
      <c r="B7" s="33" t="s">
        <v>4</v>
      </c>
      <c r="C7" s="34"/>
      <c r="D7" s="34"/>
      <c r="E7" s="34"/>
      <c r="F7" s="34"/>
      <c r="G7" s="34"/>
      <c r="H7" s="34"/>
      <c r="I7" s="35"/>
    </row>
    <row r="8" spans="1:9" s="1" customFormat="1" ht="12.75" customHeight="1">
      <c r="F8" s="2"/>
    </row>
    <row r="9" spans="1:9" customFormat="1" ht="15" customHeight="1">
      <c r="A9" s="3"/>
      <c r="B9" s="4" t="s">
        <v>0</v>
      </c>
      <c r="C9" s="46"/>
      <c r="D9" s="47"/>
      <c r="E9" s="5" t="s">
        <v>27</v>
      </c>
      <c r="F9" s="46"/>
      <c r="G9" s="47"/>
      <c r="H9" s="5" t="s">
        <v>28</v>
      </c>
      <c r="I9" s="10"/>
    </row>
    <row r="10" spans="1:9" customFormat="1" ht="15" customHeight="1">
      <c r="A10" s="3"/>
      <c r="B10" s="4" t="s">
        <v>29</v>
      </c>
      <c r="C10" s="46"/>
      <c r="D10" s="47"/>
      <c r="E10" s="5" t="s">
        <v>30</v>
      </c>
      <c r="F10" s="46"/>
      <c r="G10" s="47"/>
      <c r="H10" s="5" t="s">
        <v>31</v>
      </c>
      <c r="I10" s="10"/>
    </row>
    <row r="11" spans="1:9" customFormat="1" ht="15" customHeight="1">
      <c r="A11" s="3"/>
      <c r="B11" s="4" t="s">
        <v>32</v>
      </c>
      <c r="C11" s="46"/>
      <c r="D11" s="47"/>
      <c r="E11" s="5" t="s">
        <v>33</v>
      </c>
      <c r="F11" s="46"/>
      <c r="G11" s="47"/>
      <c r="H11" s="5" t="s">
        <v>34</v>
      </c>
      <c r="I11" s="10"/>
    </row>
    <row r="12" spans="1:9" customFormat="1" ht="15" customHeight="1">
      <c r="A12" s="6"/>
      <c r="B12" s="6"/>
      <c r="C12" s="6"/>
      <c r="D12" s="6"/>
      <c r="E12" s="6"/>
      <c r="F12" s="6"/>
      <c r="G12" s="6"/>
      <c r="H12" s="6"/>
      <c r="I12" s="6"/>
    </row>
    <row r="13" spans="1:9" customFormat="1" ht="15">
      <c r="A13" s="3"/>
      <c r="B13" s="36" t="s">
        <v>1</v>
      </c>
      <c r="C13" s="36"/>
      <c r="D13" s="36"/>
      <c r="E13" s="36"/>
      <c r="F13" s="36"/>
      <c r="G13" s="36"/>
      <c r="H13" s="36"/>
      <c r="I13" s="36"/>
    </row>
    <row r="14" spans="1:9" customFormat="1" ht="123" customHeight="1">
      <c r="A14" s="3"/>
      <c r="B14" s="37" t="s">
        <v>45</v>
      </c>
      <c r="C14" s="38"/>
      <c r="D14" s="38"/>
      <c r="E14" s="38"/>
      <c r="F14" s="38"/>
      <c r="G14" s="38"/>
      <c r="H14" s="38"/>
      <c r="I14" s="39"/>
    </row>
    <row r="15" spans="1:9" s="1" customFormat="1">
      <c r="C15" s="3"/>
      <c r="D15" s="3"/>
      <c r="E15" s="3"/>
      <c r="F15" s="3"/>
      <c r="G15" s="3"/>
      <c r="H15" s="3"/>
    </row>
    <row r="16" spans="1:9" s="1" customFormat="1" ht="12.75" customHeight="1">
      <c r="B16" s="17"/>
      <c r="C16" s="18"/>
      <c r="D16" s="18"/>
      <c r="E16" s="18"/>
      <c r="F16" s="43" t="s">
        <v>37</v>
      </c>
      <c r="G16" s="43"/>
      <c r="H16" s="44" t="s">
        <v>38</v>
      </c>
      <c r="I16" s="45"/>
    </row>
    <row r="17" spans="1:10" ht="23.25" customHeight="1">
      <c r="A17" s="54"/>
      <c r="B17" s="41" t="s">
        <v>35</v>
      </c>
      <c r="C17" s="55" t="s">
        <v>5</v>
      </c>
      <c r="D17" s="55" t="s">
        <v>6</v>
      </c>
      <c r="E17" s="55" t="s">
        <v>44</v>
      </c>
      <c r="F17" s="49" t="s">
        <v>39</v>
      </c>
      <c r="G17" s="49" t="s">
        <v>36</v>
      </c>
      <c r="H17" s="50" t="s">
        <v>39</v>
      </c>
      <c r="I17" s="50" t="s">
        <v>40</v>
      </c>
      <c r="J17" s="3"/>
    </row>
    <row r="18" spans="1:10" ht="27.75" customHeight="1">
      <c r="A18" s="54"/>
      <c r="B18" s="42"/>
      <c r="C18" s="55"/>
      <c r="D18" s="55"/>
      <c r="E18" s="55"/>
      <c r="F18" s="49"/>
      <c r="G18" s="49"/>
      <c r="H18" s="50"/>
      <c r="I18" s="50"/>
      <c r="J18" s="3"/>
    </row>
    <row r="19" spans="1:10" ht="27" customHeight="1">
      <c r="A19" s="7"/>
      <c r="B19" s="19">
        <v>1</v>
      </c>
      <c r="C19" s="48" t="s">
        <v>7</v>
      </c>
      <c r="D19" s="48"/>
      <c r="E19" s="48"/>
      <c r="F19" s="48"/>
      <c r="G19" s="48"/>
      <c r="H19" s="48"/>
      <c r="I19" s="48"/>
      <c r="J19" s="3"/>
    </row>
    <row r="20" spans="1:10" ht="35.25" customHeight="1">
      <c r="A20" s="7"/>
      <c r="B20" s="20">
        <v>1.1000000000000001</v>
      </c>
      <c r="C20" s="21" t="s">
        <v>8</v>
      </c>
      <c r="D20" s="20" t="s">
        <v>6</v>
      </c>
      <c r="E20" s="20">
        <v>1</v>
      </c>
      <c r="F20" s="22">
        <v>345000</v>
      </c>
      <c r="G20" s="23">
        <f>ROUND(F20*E20,0)</f>
        <v>345000</v>
      </c>
      <c r="H20" s="24"/>
      <c r="I20" s="23">
        <f>ROUND(H20*E20,0)</f>
        <v>0</v>
      </c>
      <c r="J20" s="3"/>
    </row>
    <row r="21" spans="1:10" ht="48.75" customHeight="1">
      <c r="A21" s="7"/>
      <c r="B21" s="20">
        <v>1.2</v>
      </c>
      <c r="C21" s="21" t="s">
        <v>9</v>
      </c>
      <c r="D21" s="20" t="s">
        <v>6</v>
      </c>
      <c r="E21" s="20">
        <v>1</v>
      </c>
      <c r="F21" s="22">
        <v>290000</v>
      </c>
      <c r="G21" s="23">
        <f t="shared" ref="G21:G62" si="0">ROUND(F21*E21,0)</f>
        <v>290000</v>
      </c>
      <c r="H21" s="24"/>
      <c r="I21" s="23">
        <f t="shared" ref="I21:I23" si="1">ROUND(H21*E21,0)</f>
        <v>0</v>
      </c>
      <c r="J21" s="3"/>
    </row>
    <row r="22" spans="1:10" ht="51.75" customHeight="1">
      <c r="A22" s="7"/>
      <c r="B22" s="20">
        <v>1.3</v>
      </c>
      <c r="C22" s="21" t="s">
        <v>10</v>
      </c>
      <c r="D22" s="20" t="s">
        <v>6</v>
      </c>
      <c r="E22" s="20">
        <v>2</v>
      </c>
      <c r="F22" s="22">
        <v>835000</v>
      </c>
      <c r="G22" s="23">
        <f t="shared" si="0"/>
        <v>1670000</v>
      </c>
      <c r="H22" s="24"/>
      <c r="I22" s="23">
        <f t="shared" si="1"/>
        <v>0</v>
      </c>
      <c r="J22" s="3"/>
    </row>
    <row r="23" spans="1:10" ht="64.5" customHeight="1">
      <c r="A23" s="7"/>
      <c r="B23" s="20">
        <v>1.4</v>
      </c>
      <c r="C23" s="21" t="s">
        <v>11</v>
      </c>
      <c r="D23" s="20" t="s">
        <v>6</v>
      </c>
      <c r="E23" s="20">
        <v>1</v>
      </c>
      <c r="F23" s="22">
        <v>190000</v>
      </c>
      <c r="G23" s="23">
        <f t="shared" si="0"/>
        <v>190000</v>
      </c>
      <c r="H23" s="24"/>
      <c r="I23" s="23">
        <f t="shared" si="1"/>
        <v>0</v>
      </c>
      <c r="J23" s="3"/>
    </row>
    <row r="24" spans="1:10" ht="36.75" customHeight="1">
      <c r="A24" s="7"/>
      <c r="B24" s="19">
        <v>2</v>
      </c>
      <c r="C24" s="48" t="s">
        <v>12</v>
      </c>
      <c r="D24" s="48"/>
      <c r="E24" s="48"/>
      <c r="F24" s="48"/>
      <c r="G24" s="48"/>
      <c r="H24" s="48"/>
      <c r="I24" s="48"/>
      <c r="J24" s="3"/>
    </row>
    <row r="25" spans="1:10" ht="24">
      <c r="A25" s="7"/>
      <c r="B25" s="20">
        <v>2.1</v>
      </c>
      <c r="C25" s="21" t="s">
        <v>8</v>
      </c>
      <c r="D25" s="20" t="s">
        <v>6</v>
      </c>
      <c r="E25" s="20">
        <v>1</v>
      </c>
      <c r="F25" s="22">
        <v>257000</v>
      </c>
      <c r="G25" s="23">
        <f t="shared" si="0"/>
        <v>257000</v>
      </c>
      <c r="H25" s="24"/>
      <c r="I25" s="23">
        <f t="shared" ref="I25:I29" si="2">ROUND(H25*E25,0)</f>
        <v>0</v>
      </c>
      <c r="J25" s="3"/>
    </row>
    <row r="26" spans="1:10" ht="36">
      <c r="A26" s="7"/>
      <c r="B26" s="20">
        <v>2.2000000000000002</v>
      </c>
      <c r="C26" s="21" t="s">
        <v>9</v>
      </c>
      <c r="D26" s="20" t="s">
        <v>6</v>
      </c>
      <c r="E26" s="20">
        <v>1</v>
      </c>
      <c r="F26" s="22">
        <v>180000</v>
      </c>
      <c r="G26" s="23">
        <f t="shared" si="0"/>
        <v>180000</v>
      </c>
      <c r="H26" s="24"/>
      <c r="I26" s="23">
        <f t="shared" si="2"/>
        <v>0</v>
      </c>
      <c r="J26" s="3"/>
    </row>
    <row r="27" spans="1:10" ht="48">
      <c r="A27" s="7"/>
      <c r="B27" s="20">
        <v>2.2999999999999998</v>
      </c>
      <c r="C27" s="21" t="s">
        <v>10</v>
      </c>
      <c r="D27" s="20" t="s">
        <v>6</v>
      </c>
      <c r="E27" s="20">
        <v>2</v>
      </c>
      <c r="F27" s="22">
        <v>692500</v>
      </c>
      <c r="G27" s="23">
        <f t="shared" si="0"/>
        <v>1385000</v>
      </c>
      <c r="H27" s="24"/>
      <c r="I27" s="23">
        <f t="shared" si="2"/>
        <v>0</v>
      </c>
      <c r="J27" s="3"/>
    </row>
    <row r="28" spans="1:10" ht="60">
      <c r="A28" s="7"/>
      <c r="B28" s="20">
        <v>2.4</v>
      </c>
      <c r="C28" s="21" t="s">
        <v>11</v>
      </c>
      <c r="D28" s="20" t="s">
        <v>6</v>
      </c>
      <c r="E28" s="20">
        <v>1</v>
      </c>
      <c r="F28" s="22">
        <v>110000</v>
      </c>
      <c r="G28" s="23">
        <f t="shared" si="0"/>
        <v>110000</v>
      </c>
      <c r="H28" s="24"/>
      <c r="I28" s="23">
        <f t="shared" si="2"/>
        <v>0</v>
      </c>
      <c r="J28" s="3"/>
    </row>
    <row r="29" spans="1:10" ht="48">
      <c r="A29" s="7"/>
      <c r="B29" s="20">
        <v>2.5</v>
      </c>
      <c r="C29" s="21" t="s">
        <v>25</v>
      </c>
      <c r="D29" s="20" t="s">
        <v>6</v>
      </c>
      <c r="E29" s="20">
        <v>1</v>
      </c>
      <c r="F29" s="22">
        <v>4150000</v>
      </c>
      <c r="G29" s="23">
        <f t="shared" si="0"/>
        <v>4150000</v>
      </c>
      <c r="H29" s="24"/>
      <c r="I29" s="23">
        <f t="shared" si="2"/>
        <v>0</v>
      </c>
      <c r="J29" s="3"/>
    </row>
    <row r="30" spans="1:10" ht="25.5" customHeight="1">
      <c r="A30" s="7"/>
      <c r="B30" s="19">
        <v>3</v>
      </c>
      <c r="C30" s="48" t="s">
        <v>13</v>
      </c>
      <c r="D30" s="48"/>
      <c r="E30" s="48"/>
      <c r="F30" s="48"/>
      <c r="G30" s="48"/>
      <c r="H30" s="48"/>
      <c r="I30" s="48"/>
      <c r="J30" s="3"/>
    </row>
    <row r="31" spans="1:10" ht="39.75" customHeight="1">
      <c r="A31" s="7"/>
      <c r="B31" s="20">
        <v>3.1</v>
      </c>
      <c r="C31" s="21" t="s">
        <v>14</v>
      </c>
      <c r="D31" s="20" t="s">
        <v>6</v>
      </c>
      <c r="E31" s="20">
        <v>1</v>
      </c>
      <c r="F31" s="22">
        <v>210000</v>
      </c>
      <c r="G31" s="23">
        <f t="shared" si="0"/>
        <v>210000</v>
      </c>
      <c r="H31" s="24"/>
      <c r="I31" s="23">
        <f t="shared" ref="I31:I34" si="3">ROUND(H31*E31,0)</f>
        <v>0</v>
      </c>
      <c r="J31" s="3"/>
    </row>
    <row r="32" spans="1:10" ht="48">
      <c r="A32" s="7"/>
      <c r="B32" s="20">
        <v>3.2</v>
      </c>
      <c r="C32" s="21" t="s">
        <v>15</v>
      </c>
      <c r="D32" s="20" t="s">
        <v>6</v>
      </c>
      <c r="E32" s="20">
        <v>2</v>
      </c>
      <c r="F32" s="22">
        <v>1500000</v>
      </c>
      <c r="G32" s="23">
        <f t="shared" si="0"/>
        <v>3000000</v>
      </c>
      <c r="H32" s="24"/>
      <c r="I32" s="23">
        <f t="shared" si="3"/>
        <v>0</v>
      </c>
      <c r="J32" s="3"/>
    </row>
    <row r="33" spans="1:10" ht="48">
      <c r="A33" s="7"/>
      <c r="B33" s="20">
        <v>3.3</v>
      </c>
      <c r="C33" s="21" t="s">
        <v>16</v>
      </c>
      <c r="D33" s="20" t="s">
        <v>6</v>
      </c>
      <c r="E33" s="20">
        <v>1</v>
      </c>
      <c r="F33" s="22">
        <v>1965000</v>
      </c>
      <c r="G33" s="23">
        <f t="shared" si="0"/>
        <v>1965000</v>
      </c>
      <c r="H33" s="24"/>
      <c r="I33" s="23">
        <f t="shared" si="3"/>
        <v>0</v>
      </c>
      <c r="J33" s="3"/>
    </row>
    <row r="34" spans="1:10" ht="36">
      <c r="A34" s="7"/>
      <c r="B34" s="20">
        <v>3.4</v>
      </c>
      <c r="C34" s="21" t="s">
        <v>17</v>
      </c>
      <c r="D34" s="20" t="s">
        <v>6</v>
      </c>
      <c r="E34" s="20">
        <v>1</v>
      </c>
      <c r="F34" s="22">
        <v>400000</v>
      </c>
      <c r="G34" s="23">
        <f t="shared" si="0"/>
        <v>400000</v>
      </c>
      <c r="H34" s="24"/>
      <c r="I34" s="23">
        <f t="shared" si="3"/>
        <v>0</v>
      </c>
      <c r="J34" s="3"/>
    </row>
    <row r="35" spans="1:10" ht="25.5" customHeight="1">
      <c r="A35" s="7"/>
      <c r="B35" s="19">
        <v>4</v>
      </c>
      <c r="C35" s="51" t="s">
        <v>18</v>
      </c>
      <c r="D35" s="52"/>
      <c r="E35" s="52"/>
      <c r="F35" s="52"/>
      <c r="G35" s="52"/>
      <c r="H35" s="52"/>
      <c r="I35" s="53"/>
      <c r="J35" s="3"/>
    </row>
    <row r="36" spans="1:10" ht="24">
      <c r="A36" s="7"/>
      <c r="B36" s="20">
        <v>4.0999999999999996</v>
      </c>
      <c r="C36" s="21" t="s">
        <v>8</v>
      </c>
      <c r="D36" s="20" t="s">
        <v>6</v>
      </c>
      <c r="E36" s="20">
        <v>1</v>
      </c>
      <c r="F36" s="22">
        <v>257000</v>
      </c>
      <c r="G36" s="23">
        <f t="shared" si="0"/>
        <v>257000</v>
      </c>
      <c r="H36" s="24"/>
      <c r="I36" s="23">
        <f t="shared" ref="I36:I40" si="4">ROUND(H36*E36,0)</f>
        <v>0</v>
      </c>
      <c r="J36" s="3"/>
    </row>
    <row r="37" spans="1:10" ht="36">
      <c r="A37" s="7"/>
      <c r="B37" s="20">
        <v>4.2</v>
      </c>
      <c r="C37" s="21" t="s">
        <v>9</v>
      </c>
      <c r="D37" s="20" t="s">
        <v>6</v>
      </c>
      <c r="E37" s="20">
        <v>1</v>
      </c>
      <c r="F37" s="22">
        <v>145000</v>
      </c>
      <c r="G37" s="23">
        <f t="shared" si="0"/>
        <v>145000</v>
      </c>
      <c r="H37" s="24"/>
      <c r="I37" s="23">
        <f t="shared" si="4"/>
        <v>0</v>
      </c>
      <c r="J37" s="3"/>
    </row>
    <row r="38" spans="1:10" ht="48">
      <c r="A38" s="7"/>
      <c r="B38" s="20">
        <v>4.3</v>
      </c>
      <c r="C38" s="21" t="s">
        <v>10</v>
      </c>
      <c r="D38" s="20" t="s">
        <v>6</v>
      </c>
      <c r="E38" s="20">
        <v>2</v>
      </c>
      <c r="F38" s="22">
        <v>677500</v>
      </c>
      <c r="G38" s="23">
        <f t="shared" si="0"/>
        <v>1355000</v>
      </c>
      <c r="H38" s="24"/>
      <c r="I38" s="23">
        <f t="shared" si="4"/>
        <v>0</v>
      </c>
      <c r="J38" s="3"/>
    </row>
    <row r="39" spans="1:10" ht="60">
      <c r="A39" s="7"/>
      <c r="B39" s="20">
        <v>4.4000000000000004</v>
      </c>
      <c r="C39" s="21" t="s">
        <v>11</v>
      </c>
      <c r="D39" s="20" t="s">
        <v>6</v>
      </c>
      <c r="E39" s="20">
        <v>1</v>
      </c>
      <c r="F39" s="22">
        <v>110000</v>
      </c>
      <c r="G39" s="23">
        <f t="shared" si="0"/>
        <v>110000</v>
      </c>
      <c r="H39" s="24"/>
      <c r="I39" s="23">
        <f t="shared" si="4"/>
        <v>0</v>
      </c>
      <c r="J39" s="3"/>
    </row>
    <row r="40" spans="1:10" ht="48">
      <c r="A40" s="7"/>
      <c r="B40" s="20">
        <v>4.5</v>
      </c>
      <c r="C40" s="21" t="s">
        <v>25</v>
      </c>
      <c r="D40" s="20" t="s">
        <v>6</v>
      </c>
      <c r="E40" s="20">
        <v>1</v>
      </c>
      <c r="F40" s="22">
        <v>4175000</v>
      </c>
      <c r="G40" s="23">
        <f t="shared" si="0"/>
        <v>4175000</v>
      </c>
      <c r="H40" s="24"/>
      <c r="I40" s="23">
        <f t="shared" si="4"/>
        <v>0</v>
      </c>
      <c r="J40" s="3"/>
    </row>
    <row r="41" spans="1:10" ht="25.5" customHeight="1">
      <c r="A41" s="7"/>
      <c r="B41" s="19">
        <v>5</v>
      </c>
      <c r="C41" s="48" t="s">
        <v>19</v>
      </c>
      <c r="D41" s="48"/>
      <c r="E41" s="48"/>
      <c r="F41" s="48"/>
      <c r="G41" s="48"/>
      <c r="H41" s="48"/>
      <c r="I41" s="48"/>
      <c r="J41" s="3"/>
    </row>
    <row r="42" spans="1:10" ht="24">
      <c r="A42" s="7"/>
      <c r="B42" s="20">
        <v>5.0999999999999996</v>
      </c>
      <c r="C42" s="21" t="s">
        <v>8</v>
      </c>
      <c r="D42" s="20" t="s">
        <v>6</v>
      </c>
      <c r="E42" s="20">
        <v>1</v>
      </c>
      <c r="F42" s="22">
        <v>257000</v>
      </c>
      <c r="G42" s="23">
        <f t="shared" si="0"/>
        <v>257000</v>
      </c>
      <c r="H42" s="24"/>
      <c r="I42" s="23">
        <f t="shared" ref="I42:I49" si="5">ROUND(H42*E42,0)</f>
        <v>0</v>
      </c>
      <c r="J42" s="3"/>
    </row>
    <row r="43" spans="1:10" ht="36">
      <c r="A43" s="7"/>
      <c r="B43" s="20">
        <v>5.2</v>
      </c>
      <c r="C43" s="21" t="s">
        <v>9</v>
      </c>
      <c r="D43" s="20" t="s">
        <v>6</v>
      </c>
      <c r="E43" s="20">
        <v>1</v>
      </c>
      <c r="F43" s="22">
        <v>155000</v>
      </c>
      <c r="G43" s="23">
        <f t="shared" si="0"/>
        <v>155000</v>
      </c>
      <c r="H43" s="24"/>
      <c r="I43" s="23">
        <f t="shared" si="5"/>
        <v>0</v>
      </c>
      <c r="J43" s="3"/>
    </row>
    <row r="44" spans="1:10" ht="48">
      <c r="A44" s="7"/>
      <c r="B44" s="20">
        <v>5.3</v>
      </c>
      <c r="C44" s="21" t="s">
        <v>10</v>
      </c>
      <c r="D44" s="20" t="s">
        <v>6</v>
      </c>
      <c r="E44" s="20">
        <v>2</v>
      </c>
      <c r="F44" s="22">
        <v>760000</v>
      </c>
      <c r="G44" s="23">
        <f t="shared" si="0"/>
        <v>1520000</v>
      </c>
      <c r="H44" s="24"/>
      <c r="I44" s="23">
        <f t="shared" si="5"/>
        <v>0</v>
      </c>
      <c r="J44" s="3"/>
    </row>
    <row r="45" spans="1:10" ht="48">
      <c r="A45" s="7"/>
      <c r="B45" s="20">
        <v>5.4</v>
      </c>
      <c r="C45" s="21" t="s">
        <v>16</v>
      </c>
      <c r="D45" s="20" t="s">
        <v>6</v>
      </c>
      <c r="E45" s="20">
        <v>1</v>
      </c>
      <c r="F45" s="22">
        <v>250000</v>
      </c>
      <c r="G45" s="23">
        <f t="shared" si="0"/>
        <v>250000</v>
      </c>
      <c r="H45" s="24"/>
      <c r="I45" s="23">
        <f t="shared" si="5"/>
        <v>0</v>
      </c>
      <c r="J45" s="3"/>
    </row>
    <row r="46" spans="1:10" ht="60">
      <c r="A46" s="7"/>
      <c r="B46" s="20">
        <v>5.5</v>
      </c>
      <c r="C46" s="21" t="s">
        <v>11</v>
      </c>
      <c r="D46" s="20" t="s">
        <v>6</v>
      </c>
      <c r="E46" s="20">
        <v>1</v>
      </c>
      <c r="F46" s="22">
        <v>110000</v>
      </c>
      <c r="G46" s="23">
        <f t="shared" si="0"/>
        <v>110000</v>
      </c>
      <c r="H46" s="24"/>
      <c r="I46" s="23">
        <f t="shared" si="5"/>
        <v>0</v>
      </c>
      <c r="J46" s="3"/>
    </row>
    <row r="47" spans="1:10" ht="48">
      <c r="A47" s="7"/>
      <c r="B47" s="20">
        <v>5.6</v>
      </c>
      <c r="C47" s="21" t="s">
        <v>20</v>
      </c>
      <c r="D47" s="20" t="s">
        <v>6</v>
      </c>
      <c r="E47" s="20">
        <v>1</v>
      </c>
      <c r="F47" s="22">
        <v>200000</v>
      </c>
      <c r="G47" s="23">
        <f t="shared" si="0"/>
        <v>200000</v>
      </c>
      <c r="H47" s="24"/>
      <c r="I47" s="23">
        <f t="shared" si="5"/>
        <v>0</v>
      </c>
      <c r="J47" s="3"/>
    </row>
    <row r="48" spans="1:10" ht="36">
      <c r="A48" s="7"/>
      <c r="B48" s="20">
        <v>5.7</v>
      </c>
      <c r="C48" s="21" t="s">
        <v>21</v>
      </c>
      <c r="D48" s="20" t="s">
        <v>6</v>
      </c>
      <c r="E48" s="20">
        <v>4</v>
      </c>
      <c r="F48" s="22">
        <v>200000</v>
      </c>
      <c r="G48" s="23">
        <f t="shared" si="0"/>
        <v>800000</v>
      </c>
      <c r="H48" s="24"/>
      <c r="I48" s="23">
        <f t="shared" si="5"/>
        <v>0</v>
      </c>
      <c r="J48" s="3"/>
    </row>
    <row r="49" spans="1:10" ht="36">
      <c r="A49" s="7"/>
      <c r="B49" s="20">
        <v>5.8</v>
      </c>
      <c r="C49" s="21" t="s">
        <v>22</v>
      </c>
      <c r="D49" s="20" t="s">
        <v>6</v>
      </c>
      <c r="E49" s="20">
        <v>1</v>
      </c>
      <c r="F49" s="22">
        <v>550000</v>
      </c>
      <c r="G49" s="23">
        <f t="shared" si="0"/>
        <v>550000</v>
      </c>
      <c r="H49" s="24"/>
      <c r="I49" s="23">
        <f t="shared" si="5"/>
        <v>0</v>
      </c>
      <c r="J49" s="3"/>
    </row>
    <row r="50" spans="1:10" ht="25.5" customHeight="1">
      <c r="A50" s="7"/>
      <c r="B50" s="19">
        <v>6</v>
      </c>
      <c r="C50" s="48" t="s">
        <v>41</v>
      </c>
      <c r="D50" s="48"/>
      <c r="E50" s="48"/>
      <c r="F50" s="48"/>
      <c r="G50" s="48"/>
      <c r="H50" s="48"/>
      <c r="I50" s="48"/>
      <c r="J50" s="3"/>
    </row>
    <row r="51" spans="1:10" ht="24">
      <c r="A51" s="7"/>
      <c r="B51" s="20">
        <v>6.1</v>
      </c>
      <c r="C51" s="21" t="s">
        <v>8</v>
      </c>
      <c r="D51" s="20" t="s">
        <v>6</v>
      </c>
      <c r="E51" s="20">
        <v>1</v>
      </c>
      <c r="F51" s="22">
        <v>257000</v>
      </c>
      <c r="G51" s="23">
        <f t="shared" si="0"/>
        <v>257000</v>
      </c>
      <c r="H51" s="24"/>
      <c r="I51" s="23">
        <f t="shared" ref="I51:I55" si="6">ROUND(H51*E51,0)</f>
        <v>0</v>
      </c>
      <c r="J51" s="3"/>
    </row>
    <row r="52" spans="1:10" ht="36">
      <c r="A52" s="7"/>
      <c r="B52" s="20">
        <v>6.2</v>
      </c>
      <c r="C52" s="21" t="s">
        <v>9</v>
      </c>
      <c r="D52" s="20" t="s">
        <v>6</v>
      </c>
      <c r="E52" s="20">
        <v>1</v>
      </c>
      <c r="F52" s="22">
        <v>145000</v>
      </c>
      <c r="G52" s="23">
        <f t="shared" si="0"/>
        <v>145000</v>
      </c>
      <c r="H52" s="24"/>
      <c r="I52" s="23">
        <f t="shared" si="6"/>
        <v>0</v>
      </c>
      <c r="J52" s="3"/>
    </row>
    <row r="53" spans="1:10" ht="48">
      <c r="A53" s="7"/>
      <c r="B53" s="20">
        <v>6.3</v>
      </c>
      <c r="C53" s="21" t="s">
        <v>10</v>
      </c>
      <c r="D53" s="20" t="s">
        <v>6</v>
      </c>
      <c r="E53" s="20">
        <v>2</v>
      </c>
      <c r="F53" s="22">
        <v>672500</v>
      </c>
      <c r="G53" s="23">
        <f t="shared" si="0"/>
        <v>1345000</v>
      </c>
      <c r="H53" s="24"/>
      <c r="I53" s="23">
        <f t="shared" si="6"/>
        <v>0</v>
      </c>
      <c r="J53" s="3"/>
    </row>
    <row r="54" spans="1:10" ht="60">
      <c r="A54" s="7"/>
      <c r="B54" s="20">
        <v>6.4</v>
      </c>
      <c r="C54" s="21" t="s">
        <v>11</v>
      </c>
      <c r="D54" s="20" t="s">
        <v>6</v>
      </c>
      <c r="E54" s="20">
        <v>1</v>
      </c>
      <c r="F54" s="22">
        <v>110000</v>
      </c>
      <c r="G54" s="23">
        <f t="shared" si="0"/>
        <v>110000</v>
      </c>
      <c r="H54" s="24"/>
      <c r="I54" s="23">
        <f t="shared" si="6"/>
        <v>0</v>
      </c>
      <c r="J54" s="3"/>
    </row>
    <row r="55" spans="1:10" ht="48">
      <c r="A55" s="7"/>
      <c r="B55" s="20">
        <v>6.5</v>
      </c>
      <c r="C55" s="21" t="s">
        <v>25</v>
      </c>
      <c r="D55" s="20" t="s">
        <v>6</v>
      </c>
      <c r="E55" s="20">
        <v>1</v>
      </c>
      <c r="F55" s="22">
        <v>4700000</v>
      </c>
      <c r="G55" s="23">
        <f t="shared" si="0"/>
        <v>4700000</v>
      </c>
      <c r="H55" s="24"/>
      <c r="I55" s="23">
        <f t="shared" si="6"/>
        <v>0</v>
      </c>
      <c r="J55" s="3"/>
    </row>
    <row r="56" spans="1:10" ht="25.5" customHeight="1">
      <c r="A56" s="7"/>
      <c r="B56" s="19">
        <v>7</v>
      </c>
      <c r="C56" s="48" t="s">
        <v>23</v>
      </c>
      <c r="D56" s="48"/>
      <c r="E56" s="48"/>
      <c r="F56" s="48"/>
      <c r="G56" s="48"/>
      <c r="H56" s="48"/>
      <c r="I56" s="48"/>
      <c r="J56" s="3"/>
    </row>
    <row r="57" spans="1:10" ht="34.5" customHeight="1">
      <c r="A57" s="7"/>
      <c r="B57" s="20">
        <v>7.1</v>
      </c>
      <c r="C57" s="21" t="s">
        <v>8</v>
      </c>
      <c r="D57" s="20" t="s">
        <v>6</v>
      </c>
      <c r="E57" s="20">
        <v>1</v>
      </c>
      <c r="F57" s="22">
        <v>257000</v>
      </c>
      <c r="G57" s="23">
        <f t="shared" si="0"/>
        <v>257000</v>
      </c>
      <c r="H57" s="24"/>
      <c r="I57" s="23">
        <f t="shared" ref="I57:I62" si="7">ROUND(H57*E57,0)</f>
        <v>0</v>
      </c>
      <c r="J57" s="3"/>
    </row>
    <row r="58" spans="1:10" ht="36">
      <c r="A58" s="7"/>
      <c r="B58" s="20">
        <v>7.2</v>
      </c>
      <c r="C58" s="21" t="s">
        <v>9</v>
      </c>
      <c r="D58" s="20" t="s">
        <v>6</v>
      </c>
      <c r="E58" s="20">
        <v>1</v>
      </c>
      <c r="F58" s="22">
        <v>110000</v>
      </c>
      <c r="G58" s="23">
        <f t="shared" si="0"/>
        <v>110000</v>
      </c>
      <c r="H58" s="24"/>
      <c r="I58" s="23">
        <f t="shared" si="7"/>
        <v>0</v>
      </c>
      <c r="J58" s="3"/>
    </row>
    <row r="59" spans="1:10" ht="48">
      <c r="A59" s="7"/>
      <c r="B59" s="20">
        <v>7.3</v>
      </c>
      <c r="C59" s="21" t="s">
        <v>10</v>
      </c>
      <c r="D59" s="20" t="s">
        <v>6</v>
      </c>
      <c r="E59" s="20">
        <v>2</v>
      </c>
      <c r="F59" s="22">
        <v>260000</v>
      </c>
      <c r="G59" s="23">
        <f t="shared" si="0"/>
        <v>520000</v>
      </c>
      <c r="H59" s="24"/>
      <c r="I59" s="23">
        <f t="shared" si="7"/>
        <v>0</v>
      </c>
      <c r="J59" s="3"/>
    </row>
    <row r="60" spans="1:10" ht="36">
      <c r="A60" s="7"/>
      <c r="B60" s="20">
        <v>7.4</v>
      </c>
      <c r="C60" s="21" t="s">
        <v>21</v>
      </c>
      <c r="D60" s="20" t="s">
        <v>6</v>
      </c>
      <c r="E60" s="20">
        <v>2</v>
      </c>
      <c r="F60" s="22">
        <v>100000</v>
      </c>
      <c r="G60" s="23">
        <f t="shared" si="0"/>
        <v>200000</v>
      </c>
      <c r="H60" s="24"/>
      <c r="I60" s="23">
        <f t="shared" si="7"/>
        <v>0</v>
      </c>
      <c r="J60" s="3"/>
    </row>
    <row r="61" spans="1:10" ht="36">
      <c r="A61" s="7"/>
      <c r="B61" s="20">
        <v>7.5</v>
      </c>
      <c r="C61" s="21" t="s">
        <v>24</v>
      </c>
      <c r="D61" s="20" t="s">
        <v>6</v>
      </c>
      <c r="E61" s="20">
        <v>1</v>
      </c>
      <c r="F61" s="22">
        <v>375000</v>
      </c>
      <c r="G61" s="23">
        <f t="shared" si="0"/>
        <v>375000</v>
      </c>
      <c r="H61" s="24"/>
      <c r="I61" s="23">
        <f t="shared" si="7"/>
        <v>0</v>
      </c>
      <c r="J61" s="3"/>
    </row>
    <row r="62" spans="1:10" ht="45.75" customHeight="1">
      <c r="A62" s="7"/>
      <c r="B62" s="20">
        <v>7.6</v>
      </c>
      <c r="C62" s="21" t="s">
        <v>22</v>
      </c>
      <c r="D62" s="20" t="s">
        <v>6</v>
      </c>
      <c r="E62" s="20">
        <v>1</v>
      </c>
      <c r="F62" s="22">
        <v>190000</v>
      </c>
      <c r="G62" s="23">
        <f t="shared" si="0"/>
        <v>190000</v>
      </c>
      <c r="H62" s="24"/>
      <c r="I62" s="23">
        <f t="shared" si="7"/>
        <v>0</v>
      </c>
      <c r="J62" s="3"/>
    </row>
    <row r="63" spans="1:10">
      <c r="A63" s="8"/>
      <c r="B63" s="25"/>
      <c r="C63" s="26"/>
      <c r="D63" s="25"/>
      <c r="E63" s="25"/>
      <c r="F63" s="27"/>
      <c r="G63" s="18"/>
      <c r="H63" s="18"/>
      <c r="I63" s="18"/>
      <c r="J63" s="3"/>
    </row>
    <row r="64" spans="1:10">
      <c r="B64" s="40" t="s">
        <v>26</v>
      </c>
      <c r="C64" s="40"/>
      <c r="D64" s="40"/>
      <c r="E64" s="40"/>
      <c r="F64" s="40"/>
      <c r="G64" s="28">
        <f>SUM(G20:G62)</f>
        <v>32245000</v>
      </c>
      <c r="H64" s="18"/>
      <c r="I64" s="28">
        <f>SUM(I20:I62)</f>
        <v>0</v>
      </c>
      <c r="J64" s="3"/>
    </row>
    <row r="65" spans="2:10">
      <c r="B65" s="3"/>
      <c r="C65" s="3"/>
      <c r="D65" s="3"/>
      <c r="E65" s="3"/>
      <c r="F65" s="9"/>
      <c r="G65" s="3"/>
      <c r="H65" s="3"/>
      <c r="I65" s="3"/>
      <c r="J65" s="3"/>
    </row>
    <row r="66" spans="2:10"/>
    <row r="67" spans="2:10"/>
    <row r="68" spans="2:10"/>
    <row r="69" spans="2:10" ht="14.25">
      <c r="B69" s="13"/>
      <c r="C69" s="14"/>
      <c r="D69" s="14"/>
    </row>
    <row r="70" spans="2:10" ht="14.25">
      <c r="B70" s="15" t="s">
        <v>42</v>
      </c>
      <c r="C70" s="16"/>
      <c r="D70" s="16"/>
    </row>
    <row r="71" spans="2:10" ht="14.25">
      <c r="B71" s="15" t="s">
        <v>43</v>
      </c>
      <c r="C71" s="16"/>
      <c r="D71" s="16"/>
    </row>
    <row r="72" spans="2:10"/>
  </sheetData>
  <sheetProtection algorithmName="SHA-512" hashValue="UFY7p3Ln/N9VBgMt+KsUgb+iDwdkTR2emIgIZFvki0o6NKZubUW9eqRG2LgayPczky/0+5+2hlItluMgMV6mZA==" saltValue="a/cQGrJbELXcvKbqqgOkAw==" spinCount="100000" sheet="1" insertHyperlinks="0" autoFilter="0"/>
  <mergeCells count="30">
    <mergeCell ref="A17:A18"/>
    <mergeCell ref="C17:C18"/>
    <mergeCell ref="D17:D18"/>
    <mergeCell ref="E17:E18"/>
    <mergeCell ref="C56:I56"/>
    <mergeCell ref="C9:D9"/>
    <mergeCell ref="F9:G9"/>
    <mergeCell ref="C10:D10"/>
    <mergeCell ref="F10:G10"/>
    <mergeCell ref="B64:F64"/>
    <mergeCell ref="B17:B18"/>
    <mergeCell ref="F16:G16"/>
    <mergeCell ref="H16:I16"/>
    <mergeCell ref="C11:D11"/>
    <mergeCell ref="F11:G11"/>
    <mergeCell ref="C19:I19"/>
    <mergeCell ref="C24:I24"/>
    <mergeCell ref="F17:F18"/>
    <mergeCell ref="G17:G18"/>
    <mergeCell ref="I17:I18"/>
    <mergeCell ref="H17:H18"/>
    <mergeCell ref="C30:I30"/>
    <mergeCell ref="C35:I35"/>
    <mergeCell ref="C41:I41"/>
    <mergeCell ref="C50:I50"/>
    <mergeCell ref="B2:I4"/>
    <mergeCell ref="B6:I6"/>
    <mergeCell ref="B7:I7"/>
    <mergeCell ref="B13:I13"/>
    <mergeCell ref="B14:I14"/>
  </mergeCells>
  <pageMargins left="0.70866141732283472" right="0.70866141732283472" top="0.74803149606299213" bottom="0.74803149606299213" header="0.31496062992125984" footer="0.31496062992125984"/>
  <pageSetup scale="43" orientation="portrait" r:id="rId1"/>
  <headerFooter>
    <oddFooter xml:space="preserve">&amp;C&amp;P/&amp;N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ddc973-6f3e-458c-98dc-616d12e59db2">
      <Terms xmlns="http://schemas.microsoft.com/office/infopath/2007/PartnerControls"/>
    </lcf76f155ced4ddcb4097134ff3c332f>
    <TaxCatchAll xmlns="07df56aa-f336-4b80-aa61-75267864e9e7" xsi:nil="true"/>
    <SharedWithUsers xmlns="07df56aa-f336-4b80-aa61-75267864e9e7">
      <UserInfo>
        <DisplayName/>
        <AccountId xsi:nil="true"/>
        <AccountType/>
      </UserInfo>
    </SharedWithUsers>
    <MediaLengthInSeconds xmlns="76ddc973-6f3e-458c-98dc-616d12e59db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AB2D1B7E1D91439D22BD14EE047FE5" ma:contentTypeVersion="17" ma:contentTypeDescription="Crear nuevo documento." ma:contentTypeScope="" ma:versionID="9e005cf33e53696601c8285bbe232dc4">
  <xsd:schema xmlns:xsd="http://www.w3.org/2001/XMLSchema" xmlns:xs="http://www.w3.org/2001/XMLSchema" xmlns:p="http://schemas.microsoft.com/office/2006/metadata/properties" xmlns:ns2="76ddc973-6f3e-458c-98dc-616d12e59db2" xmlns:ns3="07df56aa-f336-4b80-aa61-75267864e9e7" targetNamespace="http://schemas.microsoft.com/office/2006/metadata/properties" ma:root="true" ma:fieldsID="8470abb01d9011d2fcc7d8f5432ba17f" ns2:_="" ns3:_="">
    <xsd:import namespace="76ddc973-6f3e-458c-98dc-616d12e59db2"/>
    <xsd:import namespace="07df56aa-f336-4b80-aa61-75267864e9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ddc973-6f3e-458c-98dc-616d12e59d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df56aa-f336-4b80-aa61-75267864e9e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d4497d0-85c4-42db-a314-a724548820ae}" ma:internalName="TaxCatchAll" ma:showField="CatchAllData" ma:web="07df56aa-f336-4b80-aa61-75267864e9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568A10-AA20-4C2D-92CA-705B1EAC17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1DE4E9-A1A3-4C17-ACA0-806A9D443429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6467f446-6773-4bba-8a08-f2ecc478b5de"/>
    <ds:schemaRef ds:uri="http://www.w3.org/XML/1998/namespace"/>
    <ds:schemaRef ds:uri="76ddc973-6f3e-458c-98dc-616d12e59db2"/>
    <ds:schemaRef ds:uri="07df56aa-f336-4b80-aa61-75267864e9e7"/>
  </ds:schemaRefs>
</ds:datastoreItem>
</file>

<file path=customXml/itemProps3.xml><?xml version="1.0" encoding="utf-8"?>
<ds:datastoreItem xmlns:ds="http://schemas.openxmlformats.org/officeDocument/2006/customXml" ds:itemID="{99666F52-6635-4ED3-A023-999293A94C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ddc973-6f3e-458c-98dc-616d12e59db2"/>
    <ds:schemaRef ds:uri="07df56aa-f336-4b80-aa61-75267864e9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Company>ICBF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Diego A Quintanilla</dc:creator>
  <cp:lastModifiedBy>Camilo Andrés Castañeda Gutiérrez</cp:lastModifiedBy>
  <cp:revision/>
  <cp:lastPrinted>2022-02-01T21:53:03Z</cp:lastPrinted>
  <dcterms:created xsi:type="dcterms:W3CDTF">2013-08-22T20:49:37Z</dcterms:created>
  <dcterms:modified xsi:type="dcterms:W3CDTF">2023-09-07T04:29:32Z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0x010100CBAB2D1B7E1D91439D22BD14EE047FE5</vt:lpwstr>
  </property>
  <property fmtid="{D5CDD505-2E9C-101B-9397-08002B2CF9AE}" pid="3" name="Order">
    <vt:r8>13304200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MediaServiceImageTags">
    <vt:lpwstr/>
  </property>
</Properties>
</file>