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115F7094-FDF5-46B1-AEC1-4D45C7A6B4AF}" xr6:coauthVersionLast="47" xr6:coauthVersionMax="47" xr10:uidLastSave="{00000000-0000-0000-0000-000000000000}"/>
  <bookViews>
    <workbookView xWindow="-110" yWindow="-110" windowWidth="19420" windowHeight="10300" xr2:uid="{71CF5804-2DEE-4143-8385-95F995634637}"/>
  </bookViews>
  <sheets>
    <sheet name="FRENTE I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5" l="1"/>
  <c r="I4" i="15"/>
  <c r="L3" i="15"/>
  <c r="M4" i="15" l="1"/>
  <c r="N3" i="15"/>
  <c r="N4" i="15" l="1"/>
</calcChain>
</file>

<file path=xl/sharedStrings.xml><?xml version="1.0" encoding="utf-8"?>
<sst xmlns="http://schemas.openxmlformats.org/spreadsheetml/2006/main" count="35" uniqueCount="34">
  <si>
    <t>VALOR DE REFERENCIA INCLUIDO IVA</t>
  </si>
  <si>
    <t>SUBTOTAL</t>
  </si>
  <si>
    <t>OBSERVACION</t>
  </si>
  <si>
    <t>I</t>
  </si>
  <si>
    <t>FRENTE</t>
  </si>
  <si>
    <t xml:space="preserve">ITEM </t>
  </si>
  <si>
    <t>ARTICULO PRESUPUESTAL (SIIF NACIÓN)</t>
  </si>
  <si>
    <t>RECURSO</t>
  </si>
  <si>
    <t>DESCRIPCIÓN DEL RUBRO</t>
  </si>
  <si>
    <t>ACTIVIDAD</t>
  </si>
  <si>
    <t>UNIDAD BENEFICIADA</t>
  </si>
  <si>
    <t>TOTAL</t>
  </si>
  <si>
    <t>BILAC50</t>
  </si>
  <si>
    <t>A-02-02-02-008-003</t>
  </si>
  <si>
    <t xml:space="preserve">OTROS SERVICIOS PROFESIONALES, CIENTIFICOS Y TECNICOS </t>
  </si>
  <si>
    <t>CONTRATAR LOS SERVICIOS DE INTERVENTORIA TECNICA, ADMINISTRATIVA, FINANCIERA, AMBIENTAL, JURIDICA Y CONTABLE PARA LOS CONTRATOS DE OBRA QUE RESULTE DEL PROCESO No -295- LP - CENACINGENIEROS-2023, CUYO OBJETO ES:  REALIZAR LA EJECUCIÓN DE MANTENIMIENTO MAYOR Y ADECUACIÓN DE INSTALACIONES DEL TEATRO PATRIA A EJECUTAR DURANTE LA VIGENCIA 2023</t>
  </si>
  <si>
    <t xml:space="preserve">OBSERVACIONES DEL PROVEEDOR </t>
  </si>
  <si>
    <t>CUMPLE CON LA FICHA TÈCNICA SI __X__ NO ___</t>
  </si>
  <si>
    <t xml:space="preserve">No. </t>
  </si>
  <si>
    <t xml:space="preserve">FORMA DE PAGO </t>
  </si>
  <si>
    <t>N/A.</t>
  </si>
  <si>
    <t>PAGOS PARCIALES DE ACUERDO CON LAS ENTREGAS</t>
  </si>
  <si>
    <t>100% CONTRA ENTREGA DE LA TOTALIDAD DEL BIEN Y SERVICIO RECIBIDO A SATISFACCIÓN</t>
  </si>
  <si>
    <t>Notas: 1, El suscrito representante legal hace constar que conoce y acepta los términos de la presentación de oferta y en especial  que los elementos cotizados cumplen con las especificaciones técnicas y las unidades de medida requeridas por el  MDN - EJÉRCITO NACIONAL - CENTRAL ADMINISTRATIVA Y CONTABLE ESPECIALIZADA DE INGENIEROS. 2. Los precios se mantendrán fijos durante la ejecución del contrato. 3, Los costos, gastos, erogaciones e impuestos son responsabilidad exclusiva del oferente, lo errores u omisiones son de su responsabilidad exclusiva y no hay lugar a modificación o variación posterior a la presentación de la oferta.</t>
  </si>
  <si>
    <t>Tener presente las siguientes recomendaciones</t>
  </si>
  <si>
    <t>1. Cargar su oferta en EXCEL</t>
  </si>
  <si>
    <t>2. NO DEBE SUPERAR EL PRECIO DE REFERENCIA, SOPENA CAUSAL DE RECHAZO</t>
  </si>
  <si>
    <t>FIRMA DEL REPRESENTANTE LEGAL</t>
  </si>
  <si>
    <t>3. Adjudicacion parcial PPOR EL ITEM OFERTADO</t>
  </si>
  <si>
    <t>NOMBRE:</t>
  </si>
  <si>
    <t>NIT DE EMPRESA:</t>
  </si>
  <si>
    <t>EL PRESUPUESTO OFICIAL FINAL A CONTRATAR POR ITEM SERÁ DEFINIDO POR EL CONTRATO DE OBRA QUE RESULTE DEL PROCESO No -295- LP - CENACINGENIEROS-2023, CUYO OBJETO ES:  REALIZAR LA EJECUCIÓN DE MANTENIMIENTO MAYOR Y ADECUACIÓN DE INSTALACIONES DEL TEATRO PATRIA A EJECUTAR DURANTE LA VIGENCIA 2023</t>
  </si>
  <si>
    <t>IMPUESTOS</t>
  </si>
  <si>
    <t>VALOR TOTAL INCLUIDO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</si>
</sst>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Helv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b/>
      <u/>
      <sz val="14"/>
      <color rgb="FFFF0000"/>
      <name val="Arial Narrow"/>
      <family val="2"/>
    </font>
    <font>
      <sz val="10"/>
      <color theme="1"/>
      <name val="Arial 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9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164" fontId="3" fillId="2" borderId="4" xfId="1" applyNumberFormat="1" applyFont="1" applyFill="1" applyBorder="1" applyAlignment="1">
      <alignment vertical="center"/>
    </xf>
    <xf numFmtId="164" fontId="3" fillId="2" borderId="3" xfId="1" applyNumberFormat="1" applyFont="1" applyFill="1" applyBorder="1" applyAlignment="1">
      <alignment vertical="center"/>
    </xf>
    <xf numFmtId="4" fontId="4" fillId="2" borderId="2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vertical="center"/>
    </xf>
    <xf numFmtId="8" fontId="4" fillId="2" borderId="0" xfId="0" applyNumberFormat="1" applyFont="1" applyFill="1"/>
    <xf numFmtId="4" fontId="4" fillId="2" borderId="0" xfId="1" applyNumberFormat="1" applyFont="1" applyFill="1" applyBorder="1" applyAlignment="1">
      <alignment horizontal="right" vertical="center"/>
    </xf>
    <xf numFmtId="4" fontId="4" fillId="2" borderId="0" xfId="1" applyNumberFormat="1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0" fillId="2" borderId="0" xfId="0" applyFill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4" fontId="4" fillId="2" borderId="0" xfId="0" applyNumberFormat="1" applyFont="1" applyFill="1" applyAlignment="1">
      <alignment horizontal="right"/>
    </xf>
    <xf numFmtId="4" fontId="4" fillId="2" borderId="0" xfId="0" applyNumberFormat="1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/>
    </xf>
    <xf numFmtId="4" fontId="3" fillId="2" borderId="6" xfId="0" applyNumberFormat="1" applyFont="1" applyFill="1" applyBorder="1"/>
    <xf numFmtId="4" fontId="4" fillId="2" borderId="4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10" fillId="2" borderId="0" xfId="0" applyFont="1" applyFill="1"/>
    <xf numFmtId="0" fontId="13" fillId="2" borderId="0" xfId="0" applyFont="1" applyFill="1" applyAlignment="1">
      <alignment horizontal="left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9" fontId="11" fillId="2" borderId="0" xfId="2" applyFont="1" applyFill="1" applyBorder="1" applyAlignment="1">
      <alignment vertical="center" wrapText="1"/>
    </xf>
    <xf numFmtId="0" fontId="6" fillId="2" borderId="0" xfId="0" applyFont="1" applyFill="1" applyAlignment="1">
      <alignment wrapText="1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4" fontId="3" fillId="2" borderId="8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/>
    </xf>
    <xf numFmtId="4" fontId="3" fillId="2" borderId="6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</cellXfs>
  <cellStyles count="11">
    <cellStyle name="Estilo 1 2" xfId="9" xr:uid="{1CD244DF-50C8-4C9A-BB5D-E10019E77F44}"/>
    <cellStyle name="Millares [0] 2" xfId="6" xr:uid="{69271518-6BCE-4CE2-B0E0-94767966C246}"/>
    <cellStyle name="Millares 2" xfId="7" xr:uid="{2F61C783-A7EF-4EA5-922A-DD0BE1BBA822}"/>
    <cellStyle name="Millares 3" xfId="4" xr:uid="{8E9BC5A4-34BF-486D-B041-8354D0DAB5D9}"/>
    <cellStyle name="Moneda [0]" xfId="1" builtinId="7"/>
    <cellStyle name="Moneda [0] 2" xfId="3" xr:uid="{461CDC23-292E-439D-92E5-50F96BA96B2B}"/>
    <cellStyle name="Moneda 2" xfId="10" xr:uid="{E38CC3E3-7FCD-4969-BE22-C8D658880E53}"/>
    <cellStyle name="Moneda 3" xfId="5" xr:uid="{FC28A785-18BA-4978-B973-C3A73D0DB6CF}"/>
    <cellStyle name="Normal" xfId="0" builtinId="0"/>
    <cellStyle name="Normal 2 3" xfId="8" xr:uid="{CBCDF988-744E-4DCA-B3F1-C018190889DE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327B2-7125-4EBE-8618-AA46DFBEF147}">
  <dimension ref="B1:N24"/>
  <sheetViews>
    <sheetView tabSelected="1" topLeftCell="D11" workbookViewId="0">
      <selection activeCell="N3" sqref="N3"/>
    </sheetView>
  </sheetViews>
  <sheetFormatPr baseColWidth="10" defaultColWidth="11.453125" defaultRowHeight="13"/>
  <cols>
    <col min="1" max="1" width="4.54296875" style="10" customWidth="1"/>
    <col min="2" max="2" width="3.36328125" style="10" bestFit="1" customWidth="1"/>
    <col min="3" max="3" width="5.6328125" style="11" customWidth="1"/>
    <col min="4" max="4" width="13.6328125" style="10" customWidth="1"/>
    <col min="5" max="5" width="5.453125" style="10" customWidth="1"/>
    <col min="6" max="6" width="24.453125" style="10" customWidth="1"/>
    <col min="7" max="7" width="33.90625" style="10" customWidth="1"/>
    <col min="8" max="8" width="11.453125" style="10"/>
    <col min="9" max="9" width="18.08984375" style="10" customWidth="1"/>
    <col min="10" max="10" width="6.08984375" style="10" customWidth="1"/>
    <col min="11" max="11" width="14.90625" style="12" customWidth="1"/>
    <col min="12" max="12" width="16" style="13" customWidth="1"/>
    <col min="13" max="13" width="17.90625" style="13" customWidth="1"/>
    <col min="14" max="14" width="18.453125" style="10" customWidth="1"/>
    <col min="15" max="16384" width="11.453125" style="10"/>
  </cols>
  <sheetData>
    <row r="1" spans="2:14" ht="13.5" thickBot="1"/>
    <row r="2" spans="2:14" ht="46">
      <c r="B2" s="44" t="s">
        <v>4</v>
      </c>
      <c r="C2" s="45" t="s">
        <v>5</v>
      </c>
      <c r="D2" s="46" t="s">
        <v>6</v>
      </c>
      <c r="E2" s="45" t="s">
        <v>7</v>
      </c>
      <c r="F2" s="46" t="s">
        <v>8</v>
      </c>
      <c r="G2" s="46" t="s">
        <v>9</v>
      </c>
      <c r="H2" s="46" t="s">
        <v>10</v>
      </c>
      <c r="I2" s="47" t="s">
        <v>0</v>
      </c>
      <c r="K2" s="48" t="s">
        <v>1</v>
      </c>
      <c r="L2" s="49" t="s">
        <v>32</v>
      </c>
      <c r="M2" s="49" t="s">
        <v>33</v>
      </c>
      <c r="N2" s="50" t="s">
        <v>2</v>
      </c>
    </row>
    <row r="3" spans="2:14" ht="143">
      <c r="B3" s="20" t="s">
        <v>3</v>
      </c>
      <c r="C3" s="14" t="s">
        <v>3</v>
      </c>
      <c r="D3" s="15" t="s">
        <v>13</v>
      </c>
      <c r="E3" s="14">
        <v>10</v>
      </c>
      <c r="F3" s="15" t="s">
        <v>14</v>
      </c>
      <c r="G3" s="15" t="s">
        <v>15</v>
      </c>
      <c r="H3" s="21" t="s">
        <v>12</v>
      </c>
      <c r="I3" s="2">
        <v>524033402.49000001</v>
      </c>
      <c r="K3" s="3">
        <v>0</v>
      </c>
      <c r="L3" s="4">
        <f>+ROUND(K3*0.19,2)</f>
        <v>0</v>
      </c>
      <c r="M3" s="4">
        <f>+K3+L3</f>
        <v>0</v>
      </c>
      <c r="N3" s="16" t="str">
        <f t="shared" ref="N3:N4" si="0">+IF(I3&gt;=M3,"CUMPLE","NO CUMPLE")</f>
        <v>CUMPLE</v>
      </c>
    </row>
    <row r="4" spans="2:14" ht="13.5" thickBot="1">
      <c r="B4" s="56" t="s">
        <v>11</v>
      </c>
      <c r="C4" s="57"/>
      <c r="D4" s="57"/>
      <c r="E4" s="57"/>
      <c r="F4" s="57"/>
      <c r="G4" s="57"/>
      <c r="H4" s="57"/>
      <c r="I4" s="1">
        <f>SUM(I3:I3)</f>
        <v>524033402.49000001</v>
      </c>
      <c r="J4" s="5"/>
      <c r="K4" s="54"/>
      <c r="L4" s="55"/>
      <c r="M4" s="17">
        <f>SUM(M3:M3)</f>
        <v>0</v>
      </c>
      <c r="N4" s="18" t="str">
        <f t="shared" si="0"/>
        <v>CUMPLE</v>
      </c>
    </row>
    <row r="5" spans="2:14">
      <c r="K5" s="6"/>
      <c r="L5" s="7"/>
      <c r="M5" s="7"/>
      <c r="N5" s="19"/>
    </row>
    <row r="6" spans="2:14" ht="14.5">
      <c r="B6" s="9"/>
      <c r="C6" s="10"/>
    </row>
    <row r="7" spans="2:14" ht="14.5">
      <c r="B7" s="9"/>
      <c r="C7" s="29" t="s">
        <v>16</v>
      </c>
      <c r="D7" s="30"/>
      <c r="E7" s="31"/>
      <c r="F7" s="30"/>
      <c r="G7" s="30"/>
      <c r="H7" s="30"/>
      <c r="I7" s="30"/>
      <c r="J7" s="30"/>
      <c r="K7" s="30"/>
    </row>
    <row r="8" spans="2:14" ht="14.5">
      <c r="B8" s="9"/>
      <c r="C8" s="32">
        <v>1</v>
      </c>
      <c r="D8" s="33" t="s">
        <v>17</v>
      </c>
      <c r="E8" s="34"/>
      <c r="F8" s="33"/>
      <c r="G8" s="33"/>
      <c r="H8" s="33"/>
      <c r="I8" s="33"/>
      <c r="J8" s="33"/>
      <c r="K8" s="33"/>
    </row>
    <row r="9" spans="2:14" ht="14.5">
      <c r="B9" s="9"/>
      <c r="C9" s="51"/>
      <c r="D9" s="51"/>
      <c r="E9" s="51"/>
      <c r="F9" s="51"/>
      <c r="G9" s="51"/>
      <c r="H9" s="51"/>
      <c r="I9" s="43"/>
      <c r="J9" s="43"/>
      <c r="K9" s="43"/>
    </row>
    <row r="10" spans="2:14" ht="14.5">
      <c r="B10" s="9"/>
      <c r="C10" s="31"/>
      <c r="D10" s="30"/>
      <c r="E10" s="31"/>
      <c r="F10" s="30"/>
      <c r="G10" s="30"/>
      <c r="H10" s="30"/>
      <c r="I10" s="30"/>
      <c r="J10" s="30"/>
      <c r="K10" s="30"/>
    </row>
    <row r="11" spans="2:14" ht="72.650000000000006" customHeight="1">
      <c r="B11" s="52" t="s">
        <v>31</v>
      </c>
      <c r="C11" s="52"/>
      <c r="D11" s="52"/>
      <c r="E11" s="52"/>
      <c r="F11" s="52"/>
      <c r="G11" s="52"/>
      <c r="H11" s="52"/>
      <c r="I11" s="52"/>
      <c r="J11" s="52"/>
      <c r="K11" s="52"/>
    </row>
    <row r="12" spans="2:14" ht="14.5">
      <c r="B12" s="9"/>
      <c r="C12" s="35" t="s">
        <v>18</v>
      </c>
      <c r="D12" s="36" t="s">
        <v>19</v>
      </c>
      <c r="E12" s="37"/>
      <c r="F12" s="38"/>
      <c r="G12" s="38"/>
      <c r="H12" s="38"/>
      <c r="I12" s="38"/>
      <c r="J12" s="38"/>
      <c r="K12" s="38"/>
    </row>
    <row r="13" spans="2:14" ht="14.5">
      <c r="B13" s="9"/>
      <c r="C13" s="39">
        <v>1</v>
      </c>
      <c r="D13" s="8" t="s">
        <v>20</v>
      </c>
      <c r="E13" s="40"/>
      <c r="F13" s="41"/>
      <c r="G13" s="41"/>
      <c r="H13" s="41"/>
      <c r="I13" s="41"/>
      <c r="J13" s="41"/>
      <c r="K13" s="41"/>
    </row>
    <row r="14" spans="2:14" ht="14.5">
      <c r="B14" s="9"/>
      <c r="C14" s="39">
        <v>2</v>
      </c>
      <c r="D14" s="58" t="s">
        <v>21</v>
      </c>
      <c r="E14" s="59"/>
      <c r="F14" s="59"/>
      <c r="G14" s="59"/>
      <c r="H14" s="59"/>
      <c r="I14" s="59"/>
      <c r="J14" s="59"/>
      <c r="K14" s="41"/>
    </row>
    <row r="15" spans="2:14" ht="14.5">
      <c r="C15" s="39">
        <v>3</v>
      </c>
      <c r="D15" s="58" t="s">
        <v>22</v>
      </c>
      <c r="E15" s="59"/>
      <c r="F15" s="59"/>
      <c r="G15" s="59"/>
      <c r="H15" s="59"/>
      <c r="I15" s="59"/>
      <c r="J15" s="59"/>
      <c r="K15" s="42"/>
    </row>
    <row r="16" spans="2:14">
      <c r="C16" s="10"/>
      <c r="E16" s="31"/>
      <c r="F16" s="30"/>
      <c r="G16" s="30"/>
      <c r="H16" s="30"/>
      <c r="I16" s="30"/>
      <c r="J16" s="30"/>
      <c r="K16" s="30"/>
    </row>
    <row r="17" spans="3:11" ht="64.75" customHeight="1">
      <c r="C17" s="53" t="s">
        <v>23</v>
      </c>
      <c r="D17" s="53"/>
      <c r="E17" s="53"/>
      <c r="F17" s="53"/>
      <c r="G17" s="53"/>
      <c r="H17" s="53"/>
      <c r="I17" s="53"/>
      <c r="J17" s="53"/>
      <c r="K17" s="53"/>
    </row>
    <row r="18" spans="3:11" ht="14.5">
      <c r="C18" s="22"/>
      <c r="D18" s="9"/>
      <c r="E18" s="23"/>
      <c r="F18" s="9"/>
      <c r="G18" s="9"/>
      <c r="H18" s="9"/>
      <c r="I18" s="9"/>
      <c r="J18" s="9"/>
      <c r="K18" s="24"/>
    </row>
    <row r="19" spans="3:11" ht="14.5">
      <c r="C19" s="10"/>
      <c r="E19" s="26"/>
      <c r="F19" s="27"/>
      <c r="G19" s="26"/>
      <c r="H19" s="26"/>
      <c r="I19" s="26"/>
      <c r="J19" s="9"/>
      <c r="K19" s="10"/>
    </row>
    <row r="20" spans="3:11" ht="18">
      <c r="C20" s="10"/>
      <c r="D20" s="25" t="s">
        <v>24</v>
      </c>
      <c r="E20" s="26"/>
      <c r="F20" s="27"/>
      <c r="G20" s="26"/>
      <c r="H20" s="26"/>
      <c r="I20" s="26"/>
      <c r="J20" s="9"/>
      <c r="K20" s="10"/>
    </row>
    <row r="21" spans="3:11" ht="14.5">
      <c r="C21" s="10"/>
      <c r="D21" s="28" t="s">
        <v>25</v>
      </c>
      <c r="E21" s="26"/>
      <c r="F21" s="27"/>
      <c r="G21" s="26"/>
      <c r="H21" s="26"/>
      <c r="I21" s="24" t="s">
        <v>27</v>
      </c>
      <c r="J21" s="9"/>
      <c r="K21" s="9"/>
    </row>
    <row r="22" spans="3:11" ht="14.5">
      <c r="C22" s="10"/>
      <c r="D22" s="28" t="s">
        <v>26</v>
      </c>
      <c r="E22" s="26"/>
      <c r="G22" s="26"/>
      <c r="H22" s="26"/>
      <c r="I22" s="24" t="s">
        <v>29</v>
      </c>
      <c r="J22" s="9"/>
      <c r="K22" s="9"/>
    </row>
    <row r="23" spans="3:11" ht="14.5">
      <c r="C23" s="10"/>
      <c r="D23" s="28" t="s">
        <v>28</v>
      </c>
      <c r="E23" s="26"/>
      <c r="G23" s="26"/>
      <c r="H23" s="26"/>
      <c r="I23" s="24" t="s">
        <v>30</v>
      </c>
      <c r="J23" s="9"/>
      <c r="K23" s="9"/>
    </row>
    <row r="24" spans="3:11" ht="14.5">
      <c r="C24" s="10"/>
      <c r="D24" s="28"/>
      <c r="E24" s="26"/>
      <c r="G24" s="26"/>
      <c r="H24" s="26"/>
      <c r="J24" s="9"/>
      <c r="K24" s="9"/>
    </row>
  </sheetData>
  <mergeCells count="7">
    <mergeCell ref="C9:H9"/>
    <mergeCell ref="B11:K11"/>
    <mergeCell ref="C17:K17"/>
    <mergeCell ref="K4:L4"/>
    <mergeCell ref="B4:H4"/>
    <mergeCell ref="D14:J14"/>
    <mergeCell ref="D15:J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FRENTE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PS:MARIA CONSTANZA SUAREZ BONILLA</dc:creator>
  <cp:lastModifiedBy>ELKYN JOHAN GRANADOS VEGA</cp:lastModifiedBy>
  <dcterms:created xsi:type="dcterms:W3CDTF">2023-05-03T20:08:59Z</dcterms:created>
  <dcterms:modified xsi:type="dcterms:W3CDTF">2023-10-26T03:02:08Z</dcterms:modified>
</cp:coreProperties>
</file>