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1.1 Documentos PSP 2023/4. Coord. Académica Regular/4.1. Tit y Complem/4. CUARTO TRIMESTRE/"/>
    </mc:Choice>
  </mc:AlternateContent>
  <xr:revisionPtr revIDLastSave="320" documentId="8_{E09C4FFA-FE29-49AC-A2F6-885157FE87DA}" xr6:coauthVersionLast="47" xr6:coauthVersionMax="47" xr10:uidLastSave="{F5229ECE-77A5-4735-B09D-9E6052A6C782}"/>
  <bookViews>
    <workbookView xWindow="-120" yWindow="-120" windowWidth="29040" windowHeight="15840" xr2:uid="{A820783B-0986-410E-A1ED-E7F01813FC8D}"/>
  </bookViews>
  <sheets>
    <sheet name="ANEXO 2 TITULADA 2023" sheetId="1" r:id="rId1"/>
    <sheet name="ANEXO 2 TITULADA 2023 (2)" sheetId="2" state="hidden" r:id="rId2"/>
  </sheets>
  <externalReferences>
    <externalReference r:id="rId3"/>
    <externalReference r:id="rId4"/>
  </externalReferences>
  <definedNames>
    <definedName name="_xlnm._FilterDatabase" localSheetId="0" hidden="1">'ANEXO 2 TITULADA 2023'!$A$15:$O$33</definedName>
    <definedName name="_xlnm._FilterDatabase" localSheetId="1" hidden="1">'ANEXO 2 TITULADA 2023 (2)'!$B$5:$E$22</definedName>
    <definedName name="A" localSheetId="0">#REF!</definedName>
    <definedName name="A" localSheetId="1">#REF!</definedName>
    <definedName name="A">#REF!</definedName>
    <definedName name="AAAAAA" localSheetId="0">#REF!</definedName>
    <definedName name="AAAAAA" localSheetId="1">#REF!</definedName>
    <definedName name="AAAAAA">#REF!</definedName>
    <definedName name="ACTUALIZADO" localSheetId="0">#REF!</definedName>
    <definedName name="ACTUALIZADO" localSheetId="1">#REF!</definedName>
    <definedName name="ACTUALIZADO">#REF!</definedName>
    <definedName name="APRE" localSheetId="0">#REF!</definedName>
    <definedName name="APRE" localSheetId="1">#REF!</definedName>
    <definedName name="APRE">#REF!</definedName>
    <definedName name="APRENDICES" localSheetId="0">#REF!</definedName>
    <definedName name="APRENDICES" localSheetId="1">#REF!</definedName>
    <definedName name="APRENDICES">#REF!</definedName>
    <definedName name="aqw" localSheetId="0">#REF!</definedName>
    <definedName name="aqw" localSheetId="1">#REF!</definedName>
    <definedName name="aqw">#REF!</definedName>
    <definedName name="asd" localSheetId="0">#REF!</definedName>
    <definedName name="asd" localSheetId="1">#REF!</definedName>
    <definedName name="asd">#REF!</definedName>
    <definedName name="ASESORIA" localSheetId="0">#REF!</definedName>
    <definedName name="ASESORIA" localSheetId="1">#REF!</definedName>
    <definedName name="ASESORIA">#REF!</definedName>
    <definedName name="ASIS" localSheetId="0">#REF!</definedName>
    <definedName name="ASIS" localSheetId="1">#REF!</definedName>
    <definedName name="ASIS">#REF!</definedName>
    <definedName name="AUDIOVIDEO" localSheetId="0">#REF!</definedName>
    <definedName name="AUDIOVIDEO" localSheetId="1">#REF!</definedName>
    <definedName name="AUDIOVIDEO">#REF!</definedName>
    <definedName name="BASE">[1]BASE!$1:$1048576</definedName>
    <definedName name="BBBBBBB" localSheetId="0">#REF!</definedName>
    <definedName name="BBBBBBB" localSheetId="1">#REF!</definedName>
    <definedName name="BBBBBBB">#REF!</definedName>
    <definedName name="CALIFICACION" localSheetId="0">#REF!</definedName>
    <definedName name="CALIFICACION" localSheetId="1">#REF!</definedName>
    <definedName name="CALIFICACION">#REF!</definedName>
    <definedName name="ccc" localSheetId="0">#REF!</definedName>
    <definedName name="ccc" localSheetId="1">#REF!</definedName>
    <definedName name="ccc">#REF!</definedName>
    <definedName name="CDE" localSheetId="0">#REF!</definedName>
    <definedName name="CDE" localSheetId="1">#REF!</definedName>
    <definedName name="CDE">#REF!</definedName>
    <definedName name="CENTR" localSheetId="0">#REF!</definedName>
    <definedName name="CENTR" localSheetId="1">#REF!</definedName>
    <definedName name="CENTR">#REF!</definedName>
    <definedName name="CENTRO" localSheetId="0">#REF!</definedName>
    <definedName name="CENTRO" localSheetId="1">#REF!</definedName>
    <definedName name="CENTRO">#REF!</definedName>
    <definedName name="CENTROII" localSheetId="0">#REF!</definedName>
    <definedName name="CENTROII" localSheetId="1">#REF!</definedName>
    <definedName name="CENTROII">#REF!</definedName>
    <definedName name="COCI" localSheetId="0">#REF!</definedName>
    <definedName name="COCI" localSheetId="1">#REF!</definedName>
    <definedName name="COCI">#REF!</definedName>
    <definedName name="COCINA" localSheetId="0">#REF!</definedName>
    <definedName name="COCINA" localSheetId="1">#REF!</definedName>
    <definedName name="COCINA">#REF!</definedName>
    <definedName name="COCITEC" localSheetId="0">#REF!</definedName>
    <definedName name="COCITEC" localSheetId="1">#REF!</definedName>
    <definedName name="COCITEC">#REF!</definedName>
    <definedName name="COPIA" localSheetId="0">#REF!</definedName>
    <definedName name="COPIA" localSheetId="1">#REF!</definedName>
    <definedName name="COPIA">#REF!</definedName>
    <definedName name="CUPO" localSheetId="0">#REF!</definedName>
    <definedName name="CUPO" localSheetId="1">#REF!</definedName>
    <definedName name="CUPO">#REF!</definedName>
    <definedName name="CUPOS" localSheetId="0">#REF!</definedName>
    <definedName name="CUPOS" localSheetId="1">#REF!</definedName>
    <definedName name="CUPOS">#REF!</definedName>
    <definedName name="D" localSheetId="0">#REF!</definedName>
    <definedName name="D" localSheetId="1">#REF!</definedName>
    <definedName name="D">#REF!</definedName>
    <definedName name="datos" localSheetId="0">#REF!</definedName>
    <definedName name="datos" localSheetId="1">#REF!</definedName>
    <definedName name="datos">#REF!</definedName>
    <definedName name="DD" localSheetId="0">#REF!</definedName>
    <definedName name="DD" localSheetId="1">#REF!</definedName>
    <definedName name="DD">#REF!</definedName>
    <definedName name="DDDD" localSheetId="0">#REF!</definedName>
    <definedName name="DDDD" localSheetId="1">#REF!</definedName>
    <definedName name="DDDD">#REF!</definedName>
    <definedName name="DDF" localSheetId="0">#REF!</definedName>
    <definedName name="DDF" localSheetId="1">#REF!</definedName>
    <definedName name="DDF">#REF!</definedName>
    <definedName name="DEP" localSheetId="0">#REF!</definedName>
    <definedName name="DEP" localSheetId="1">#REF!</definedName>
    <definedName name="DEP">#REF!</definedName>
    <definedName name="EDFGSDFG" localSheetId="0">#REF!</definedName>
    <definedName name="EDFGSDFG" localSheetId="1">#REF!</definedName>
    <definedName name="EDFGSDFG">#REF!</definedName>
    <definedName name="ELECRTICIDAD" localSheetId="0">#REF!</definedName>
    <definedName name="ELECRTICIDAD" localSheetId="1">#REF!</definedName>
    <definedName name="ELECRTICIDAD">#REF!</definedName>
    <definedName name="ELECTRICISDAD" localSheetId="0">#REF!</definedName>
    <definedName name="ELECTRICISDAD" localSheetId="1">#REF!</definedName>
    <definedName name="ELECTRICISDAD">#REF!</definedName>
    <definedName name="Excel_BuiltIn__FilterDatabase_6" localSheetId="0">#REF!</definedName>
    <definedName name="Excel_BuiltIn__FilterDatabase_6" localSheetId="1">#REF!</definedName>
    <definedName name="Excel_BuiltIn__FilterDatabase_6">#REF!</definedName>
    <definedName name="FFF" localSheetId="0">#REF!</definedName>
    <definedName name="FFF" localSheetId="1">#REF!</definedName>
    <definedName name="FFF">#REF!</definedName>
    <definedName name="FFFFFF" localSheetId="0">#REF!</definedName>
    <definedName name="FFFFFF" localSheetId="1">#REF!</definedName>
    <definedName name="FFFFFF">#REF!</definedName>
    <definedName name="FINANCIERA" localSheetId="0">#REF!</definedName>
    <definedName name="FINANCIERA" localSheetId="1">#REF!</definedName>
    <definedName name="FINANCIERA">#REF!</definedName>
    <definedName name="ggggggggggg" localSheetId="0">#REF!</definedName>
    <definedName name="ggggggggggg" localSheetId="1">#REF!</definedName>
    <definedName name="ggggggggggg">#REF!</definedName>
    <definedName name="GHGH" localSheetId="0">#REF!</definedName>
    <definedName name="GHGH" localSheetId="1">#REF!</definedName>
    <definedName name="GHGH">#REF!</definedName>
    <definedName name="HUIIOOO" localSheetId="0">#REF!</definedName>
    <definedName name="HUIIOOO" localSheetId="1">#REF!</definedName>
    <definedName name="HUIIOOO">#REF!</definedName>
    <definedName name="INFO" localSheetId="0">#REF!</definedName>
    <definedName name="INFO" localSheetId="1">#REF!</definedName>
    <definedName name="INFO">#REF!</definedName>
    <definedName name="INFOR" localSheetId="0">#REF!</definedName>
    <definedName name="INFOR" localSheetId="1">#REF!</definedName>
    <definedName name="INFOR">#REF!</definedName>
    <definedName name="jjj" localSheetId="0">#REF!</definedName>
    <definedName name="jjj" localSheetId="1">#REF!</definedName>
    <definedName name="jjj">#REF!</definedName>
    <definedName name="jjjikiku" localSheetId="0">#REF!</definedName>
    <definedName name="jjjikiku" localSheetId="1">#REF!</definedName>
    <definedName name="jjjikiku">#REF!</definedName>
    <definedName name="JJJJ" localSheetId="0">#REF!</definedName>
    <definedName name="JJJJ" localSheetId="1">#REF!</definedName>
    <definedName name="JJJJ">#REF!</definedName>
    <definedName name="jjjjjjjgf" localSheetId="0">#REF!</definedName>
    <definedName name="jjjjjjjgf" localSheetId="1">#REF!</definedName>
    <definedName name="jjjjjjjgf">#REF!</definedName>
    <definedName name="LINDAA" localSheetId="0">#REF!</definedName>
    <definedName name="LINDAA" localSheetId="1">#REF!</definedName>
    <definedName name="LINDAA">#REF!</definedName>
    <definedName name="lindaaaaaa" localSheetId="0">#REF!</definedName>
    <definedName name="lindaaaaaa" localSheetId="1">#REF!</definedName>
    <definedName name="lindaaaaaa">#REF!</definedName>
    <definedName name="lindayulieth" localSheetId="0">#REF!</definedName>
    <definedName name="lindayulieth" localSheetId="1">#REF!</definedName>
    <definedName name="lindayulieth">#REF!</definedName>
    <definedName name="LLINDAAAADUARTE" localSheetId="0">#REF!</definedName>
    <definedName name="LLINDAAAADUARTE" localSheetId="1">#REF!</definedName>
    <definedName name="LLINDAAAADUARTE">#REF!</definedName>
    <definedName name="MANJ" localSheetId="0">#REF!</definedName>
    <definedName name="MANJ" localSheetId="1">#REF!</definedName>
    <definedName name="MANJ">#REF!</definedName>
    <definedName name="MEC" localSheetId="0">#REF!</definedName>
    <definedName name="MEC" localSheetId="1">#REF!</definedName>
    <definedName name="MEC">#REF!</definedName>
    <definedName name="nada" localSheetId="0">#REF!</definedName>
    <definedName name="nada" localSheetId="1">#REF!</definedName>
    <definedName name="nada">#REF!</definedName>
    <definedName name="ÑÑÑÑ" localSheetId="0">#REF!</definedName>
    <definedName name="ÑÑÑÑ" localSheetId="1">#REF!</definedName>
    <definedName name="ÑÑÑÑ">#REF!</definedName>
    <definedName name="NOMINA" localSheetId="0">#REF!</definedName>
    <definedName name="NOMINA" localSheetId="1">#REF!</definedName>
    <definedName name="NOMINA">#REF!</definedName>
    <definedName name="origen">[2]Hoja1!$D$3:$D$6</definedName>
    <definedName name="PECUATRO" localSheetId="0">#REF!</definedName>
    <definedName name="PECUATRO" localSheetId="1">#REF!</definedName>
    <definedName name="PECUATRO">#REF!</definedName>
    <definedName name="PERICO" localSheetId="0">#REF!</definedName>
    <definedName name="PERICO" localSheetId="1">#REF!</definedName>
    <definedName name="PERICO">#REF!</definedName>
    <definedName name="QWERT" localSheetId="0">#REF!</definedName>
    <definedName name="QWERT" localSheetId="1">#REF!</definedName>
    <definedName name="QWERT">#REF!</definedName>
    <definedName name="RED" localSheetId="0">#REF!</definedName>
    <definedName name="RED" localSheetId="1">#REF!</definedName>
    <definedName name="RED">#REF!</definedName>
    <definedName name="REGIONAL" localSheetId="0">#REF!</definedName>
    <definedName name="REGIONAL" localSheetId="1">#REF!</definedName>
    <definedName name="REGIONAL">#REF!</definedName>
    <definedName name="RESIDUOS" localSheetId="0">#REF!</definedName>
    <definedName name="RESIDUOS" localSheetId="1">#REF!</definedName>
    <definedName name="RESIDUOS">#REF!</definedName>
    <definedName name="rubros">[2]Hoja1!$A$3:$A$15</definedName>
    <definedName name="SC" localSheetId="0">#REF!</definedName>
    <definedName name="SC" localSheetId="1">#REF!</definedName>
    <definedName name="SC">#REF!</definedName>
    <definedName name="sssss" localSheetId="0">#REF!</definedName>
    <definedName name="sssss" localSheetId="1">#REF!</definedName>
    <definedName name="sssss">#REF!</definedName>
    <definedName name="SSSSSS" localSheetId="0">#REF!</definedName>
    <definedName name="SSSSSS" localSheetId="1">#REF!</definedName>
    <definedName name="SSSSSS">#REF!</definedName>
    <definedName name="TC" localSheetId="0">#REF!</definedName>
    <definedName name="TC" localSheetId="1">#REF!</definedName>
    <definedName name="TC">#REF!</definedName>
    <definedName name="UNIDADES" localSheetId="0">#REF!</definedName>
    <definedName name="UNIDADES" localSheetId="1">#REF!</definedName>
    <definedName name="UNIDADES">#REF!</definedName>
    <definedName name="UNIDOS" localSheetId="0">#REF!</definedName>
    <definedName name="UNIDOS" localSheetId="1">#REF!</definedName>
    <definedName name="UNIDOS">#REF!</definedName>
    <definedName name="vvvvvvvv" localSheetId="0">#REF!</definedName>
    <definedName name="vvvvvvvv" localSheetId="1">#REF!</definedName>
    <definedName name="vvvvvvvv">#REF!</definedName>
    <definedName name="yuliethhh" localSheetId="0">#REF!</definedName>
    <definedName name="yuliethhh" localSheetId="1">#REF!</definedName>
    <definedName name="yuliethhh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K18" i="1"/>
  <c r="K19" i="1"/>
  <c r="K20" i="1"/>
  <c r="K28" i="1" l="1"/>
  <c r="K23" i="1"/>
  <c r="K27" i="1"/>
  <c r="K26" i="1" l="1"/>
  <c r="K16" i="1"/>
  <c r="K25" i="1"/>
  <c r="K24" i="1"/>
  <c r="K22" i="1"/>
  <c r="K21" i="1" l="1"/>
  <c r="K29" i="1"/>
</calcChain>
</file>

<file path=xl/sharedStrings.xml><?xml version="1.0" encoding="utf-8"?>
<sst xmlns="http://schemas.openxmlformats.org/spreadsheetml/2006/main" count="153" uniqueCount="70">
  <si>
    <t>Versión: 01</t>
  </si>
  <si>
    <t>Código: 
GFPI-F-139</t>
  </si>
  <si>
    <t>GESTIÓN DE FORMACIÓN PROFESIONAL INTEGRAL</t>
  </si>
  <si>
    <t>ANEXO 2: PLAN DE CONTRATACIÓN DE INSTRUCTORES  RELACIONADOS CON LA FORMACIÓN PROFESIONAL</t>
  </si>
  <si>
    <t>CUARTA OFERTA 2023 Y FORMACION COMPLEMENTARIA</t>
  </si>
  <si>
    <t>PERIODO : AÑO 2023</t>
  </si>
  <si>
    <t>TOPE GLOBAL PROGRAMADO</t>
  </si>
  <si>
    <t xml:space="preserve">ELABORADO POR:  </t>
  </si>
  <si>
    <t>SALDO</t>
  </si>
  <si>
    <t>Nombre:</t>
  </si>
  <si>
    <t>JUAN DAVID ARAQUE LARGO</t>
  </si>
  <si>
    <t xml:space="preserve">% UTILIZADO: </t>
  </si>
  <si>
    <t>Teléfono:</t>
  </si>
  <si>
    <t>IP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</si>
  <si>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</si>
  <si>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</si>
  <si>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</si>
  <si>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</si>
  <si>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</si>
  <si>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</si>
  <si>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</si>
  <si>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</si>
  <si>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</si>
  <si>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</si>
  <si>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</si>
  <si>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</si>
  <si>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</si>
  <si>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</si>
  <si>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</si>
  <si>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</si>
  <si>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</si>
  <si>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</si>
  <si>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TAME</t>
  </si>
  <si>
    <t>TECNICO</t>
  </si>
  <si>
    <t>TÉCNICO EN PROMOTORIA EN MANEJO AMBIENTAL</t>
  </si>
  <si>
    <t>PRESTACION DE SERVICIOS INSTRUCTOR</t>
  </si>
  <si>
    <r>
      <rPr>
        <b/>
        <sz val="10"/>
        <rFont val="Arial"/>
        <family val="2"/>
      </rPr>
      <t>REQUISITOS ACADÉMICOS:</t>
    </r>
    <r>
      <rPr>
        <sz val="10"/>
        <rFont val="Arial"/>
        <family val="2"/>
      </rPr>
      <t xml:space="preserve"> INGENIERO AMBIENTAL, INGENIERO FORESTAL, INGENIERO AGROFORESTAL
</t>
    </r>
    <r>
      <rPr>
        <b/>
        <sz val="10"/>
        <rFont val="Arial"/>
        <family val="2"/>
      </rPr>
      <t>EXPERIENCIA LABORAL: DOCE</t>
    </r>
    <r>
      <rPr>
        <sz val="10"/>
        <rFont val="Arial"/>
        <family val="2"/>
      </rPr>
      <t xml:space="preserve"> (12) MESES DE EXPERIENCIA: DE LOS CUALES SEIS (6) MESES ESTARÁN RELACIONADOS
CON EL EJERCICIO DE LA PROFESIÓN O COMPETENCIA A ORIENTAR Y SEIS (6) MESES EN LABORES DE PEDAGOGIA</t>
    </r>
  </si>
  <si>
    <t>SEGURIDAD Y SALUD EN EL TRABAJO</t>
  </si>
  <si>
    <t>APLICAR PRÁCTICAS DE PROTECCIÓN AMBIENTAL, SEGURIDAD Y SALUD EN EL TRABAJO DE ACUERDO CON LAS POLÍTICAS ORGANIZACIONALES Y LA
NORMATIVIDAD VIGENTE.</t>
  </si>
  <si>
    <t>ARAUQUITA SARAVENA Y FORTUL</t>
  </si>
  <si>
    <t>RESULTADOS DE APRENDIZAJE ETAPA PRACTICA</t>
  </si>
  <si>
    <r>
      <t xml:space="preserve">REQUISITOS ACADEMICOS: </t>
    </r>
    <r>
      <rPr>
        <sz val="10"/>
        <rFont val="Arial"/>
        <family val="2"/>
      </rPr>
      <t xml:space="preserve">ADMINISTRADOR DE EMPRESAS, INGENIERO ADMINISTRADOR Y AFINES, INGENIERO FORESTAL, INGENIERO AGRONOMO, INGENIERO AGRICOLA Y AFINES
</t>
    </r>
    <r>
      <rPr>
        <b/>
        <sz val="10"/>
        <rFont val="Arial"/>
        <family val="2"/>
      </rPr>
      <t xml:space="preserve">EXPERIENCIA LABORAL: </t>
    </r>
    <r>
      <rPr>
        <sz val="10"/>
        <rFont val="Arial"/>
        <family val="2"/>
      </rPr>
      <t>DOCE (12) MESES DE EXPERIENCIA: DE LOS CUALES SEIS (6) MESES ESTARÁN RELACIONADOS CON EL EJERCICIO DE LA PROFESIÓN Y SEIS (6) MESES EN LABORES DE PEDAGOGIA</t>
    </r>
  </si>
  <si>
    <t>ARAUCA</t>
  </si>
  <si>
    <t>COMUNICACIONES</t>
  </si>
  <si>
    <t xml:space="preserve">DESARROLLAR PROCESOS DE COMUNICACIÓN EFICACES Y EFECTIVOS, TENIENDO EN CUENTA SITUACIONES DE ORDEN SOCIAL, PERSONAL </t>
  </si>
  <si>
    <r>
      <rPr>
        <b/>
        <sz val="10"/>
        <rFont val="Arial"/>
        <family val="2"/>
      </rPr>
      <t xml:space="preserve">REQUISITOS ACADÉMICOS: </t>
    </r>
    <r>
      <rPr>
        <sz val="10"/>
        <rFont val="Arial"/>
        <family val="2"/>
      </rPr>
      <t xml:space="preserve">ADMINISTRADOR DE EMPRESAS, INGENIERO ADMINISTRADOR Y AFINES, TRABAJO SOCIAL Y AFINES, PSICOLOGO
</t>
    </r>
    <r>
      <rPr>
        <b/>
        <sz val="10"/>
        <rFont val="Arial"/>
        <family val="2"/>
      </rPr>
      <t xml:space="preserve">EXPERIENCIA LABORAL: </t>
    </r>
    <r>
      <rPr>
        <sz val="10"/>
        <rFont val="Arial"/>
        <family val="2"/>
      </rPr>
      <t>DOCE (12) MESES DE EXPERIENCIA: DE LOS CUALES SEIS (6) MESES ESTARÁN RELACIONADOS
CON EL EJERCICIO DE LA PROFESIÓN O COMPETENCIA A ORIENTAR Y SEIS (6) MESES EN LABORES DE PEDAGOGIA</t>
    </r>
  </si>
  <si>
    <t>COCINA</t>
  </si>
  <si>
    <t>PREPARAR ALIMENTOS DE ACUERDO A LA SOLICITUD DEL CLIENTE. (EQUIVALE A LA NORMA NTS USNA 001 DEL MINCOMERCIO, INDUSTRIA Y TURISMO)</t>
  </si>
  <si>
    <r>
      <rPr>
        <b/>
        <sz val="10"/>
        <rFont val="Arial"/>
        <family val="2"/>
      </rPr>
      <t xml:space="preserve">REQUISITOS ACADÉMICOS: </t>
    </r>
    <r>
      <rPr>
        <sz val="10"/>
        <rFont val="Arial"/>
        <family val="2"/>
      </rPr>
      <t xml:space="preserve">TÉCNICO EN COCINA, TECNÓLOGO EN COCINA, TECNÓLOGO EN GASTRONOMÍA, PROFESIONAL EN COCINA.
</t>
    </r>
    <r>
      <rPr>
        <b/>
        <sz val="10"/>
        <rFont val="Arial"/>
        <family val="2"/>
      </rPr>
      <t xml:space="preserve">EXPERIENCIA LABORAL: </t>
    </r>
    <r>
      <rPr>
        <sz val="10"/>
        <rFont val="Arial"/>
        <family val="2"/>
      </rPr>
      <t>DOCE (12) MESES DE EXPERIENCIA: DE LOS CUALES SEIS (6) MESES ESTARÁN RELACIONADOS
CON EL EJERCICIO DE LA PROFESIÓN O COMPETENCIA A ORIENTAR Y SEIS (6) MESES EN LABORES DE PEDAGOGIA</t>
    </r>
  </si>
  <si>
    <t>SARAVENA</t>
  </si>
  <si>
    <t>TIC</t>
  </si>
  <si>
    <t>UTILIZAR HERRAMIENTAS INFORMATICAS DE ACUERDO CON LAS NECESIDADES DE MANEJO DE LA INFORMACIÓN</t>
  </si>
  <si>
    <r>
      <rPr>
        <b/>
        <sz val="10"/>
        <rFont val="Arial"/>
        <family val="2"/>
      </rPr>
      <t xml:space="preserve">REQUISITOS ACADÉMICOS: </t>
    </r>
    <r>
      <rPr>
        <sz val="10"/>
        <rFont val="Arial"/>
        <family val="2"/>
      </rPr>
      <t xml:space="preserve">INGENIERO DE SISTEMAS, INGENIERO INFORMATICO, INGENIERO ADMINISTRADOR Y DE SISTEMAS Y AFINES
</t>
    </r>
    <r>
      <rPr>
        <b/>
        <sz val="10"/>
        <rFont val="Arial"/>
        <family val="2"/>
      </rPr>
      <t xml:space="preserve">EXPERIENCIA LABORAL: </t>
    </r>
    <r>
      <rPr>
        <sz val="10"/>
        <rFont val="Arial"/>
        <family val="2"/>
      </rPr>
      <t>DOCE (12) MESES DE EXPERIENCIA: DE LOS CUALES SEIS (6) MESES ESTARÁN RELACIONADOS
CON EL EJERCICIO DE LA PROFESIÓN O COMPETENCIA A ORIENTAR Y SEIS (6) MESES EN LABORES DE PEDAGOGIA</t>
    </r>
  </si>
  <si>
    <t>SARAVENA - ARAUQUITA</t>
  </si>
  <si>
    <t>EMPRENDIMIENTO</t>
  </si>
  <si>
    <t>Gestionar procesos propios de la cultura emprendedora y empresarial de acuerdo con el
perfil personal y los requerimientos de los contextos productivo y social.</t>
  </si>
  <si>
    <r>
      <rPr>
        <b/>
        <sz val="10"/>
        <rFont val="Arial"/>
        <family val="2"/>
      </rPr>
      <t>REQUISITOS ACADEMICOS:</t>
    </r>
    <r>
      <rPr>
        <sz val="10"/>
        <rFont val="Arial"/>
        <family val="2"/>
      </rPr>
      <t xml:space="preserve">
PROFESIONAL EN CIENCIAS ECONÓMICAS O AFINES
PROFESIONAL EN ADMINISTRACIÓN DE EMPRESAS O AFINES
PROFESIONAL EN MERCADEO O AFINES
PROFESIONAL EN INGENIERÍA INDUSTRIAL O AFINES
</t>
    </r>
    <r>
      <rPr>
        <b/>
        <sz val="10"/>
        <rFont val="Arial"/>
        <family val="2"/>
      </rPr>
      <t>EXPERIENCIA LABORAL Y/O ESPECIALIZACIÓN:</t>
    </r>
    <r>
      <rPr>
        <sz val="10"/>
        <rFont val="Arial"/>
        <family val="2"/>
      </rPr>
      <t xml:space="preserve">
VEINTICUATRO (24) MESES DE EXPERIENCIA: DE LOS CUALES DIECIOCHO (12) MESES ESTARÁN RELACIONADOS CON EL EJERCICIO DE LA PROFESIÓN U OFICIO OBJETO DE LA FORMACIÓN PROFESIONAL Y DOCE (12) MESES EN LABORES DE DOCENCIA.</t>
    </r>
  </si>
  <si>
    <t>TAME - FORTUL</t>
  </si>
  <si>
    <t xml:space="preserve">ACTIVIDAD FISICA </t>
  </si>
  <si>
    <t>GENERAR HÁBITOS SALUDABLES DE VIDA MEDIANTE LA APLICACIÓN DE PROGRAMAS DE ACTIVIDAD FÍSICA EN LOS CONTEXTOS PRODUCTIVOS Y SOCIALES.</t>
  </si>
  <si>
    <t>REQUISITOS ACADEMICOS:
LICENCIADO EN EDUCACIÓN FÍSICA
PROFESIONAL EN CIENCIAS DEL DEPORTE.
TECNÓLOGO EN ACTIVIDAD FÍSICA O ENTRENAMIENTO DEPORTIVO CON ESPECIALIZACIÓN TECNOLÓGICA RELACIONADA CON EL ÁREA DE CONOCIMIENTO.
EXPERIENCIA LABORAL Y/O ESPECIALIZACIÓN:
MÍNIMO 12 MESES DE EXPERIENCIA LABORAL EN EL ÁREA OBJETO DEL DESEMPEÑO.
EXPERIENCIA DOCENTE MÍNIMO DE 12 MESES</t>
  </si>
  <si>
    <t>DERECHOS FUNDAMENTALES</t>
  </si>
  <si>
    <t>Ejercer derechos fundamentales del trabajo en el marco de la constitución política y los convenios internacionales.</t>
  </si>
  <si>
    <t>REQUISITOS ACADEMICOS: 
Certificado de Aptitud Profesional ¿ SENA, o certificado por autoridad competente en cualquiera de las nueve áreas de desempeño de la CNO y en el nivel ocupacional 2,3 o 4 (Ver anexo C. N.O)
Alternativa 1.
Certificado de técnico, o certificado por autoridad competente en cualquiera de las nueve áreas de desempeño de la CNO y en el nivel ocupacional 3 o 4 (Ver anexo C. N.O)
Alternativa 2
Título de Técnico Profesional en cualquiera de los 55 núcleos básicos de conocimiento, o en NULL o Sin clasificar. Ver anexos: (N.B.C.), (TITULOS SENA).
Alternativa 3
Título de Tecnólogo en cualquiera de los 55 núcleos básicos de conocimiento, o en NULL o Sin clasificar. Ver anexos: (N.B.C.), (TITULOS SENA)
Alternativa 4
Título Profesional universitario en cualquiera de los 55 núcleos básicos de conocimiento, o en NULL o Sin clasificar. (Ver anexo N.B.C) Tarjeta profesional en los casos exigidos por la Ley
EXPERIENCIA LABORAL Y/O ESPECIALIZACIÓN:
Cuarenta y ocho (48) meses de experiencia relacionada distribuida así:
Treinta y seis (36) meses de experiencia relacionada con el ejercicio de los derechos humanos y fundamentales del trabajo y doce (12) meses en docencia o instrucción certificada por entidad legalmente reconocida.
Alternativa 1.
Cuarenta y dos (42) meses de experiencia relacionada distribuida así:
Treinta (30) meses de experiencia relacionada con el ejercicio de los derechos humanos y fundamentales del trabajo y Doce (12) meses en docencia o instrucción certificada por entidad legalmente reconocida.
Alternativa 2
Treinta y seis (36) meses de experiencia relacionada distribuida así:
Veinticuatro (24) meses de experiencia relacionada con el ejercicio de los derechos humanos y fundamentales del trabajo y doce (12) meses en docencia o instrucción certificada por entidad legalmente reconocida
Alternativa 3
Treinta (30) meses de experiencia relacionada distribuida así:
Dieciocho (18) meses de experiencia relacionada con el ejercicio de los derechos humanos y fundamentales del trabajo y doce (12) meses en docencia o instrucción certificada por entidad legalmente reconocida
Alternativa 4
Veinticuatro (24) meses de experiencia relacionada distribuida así:
Doce (12) meses de experiencia relacionada con el ejercicio de los derechos</t>
  </si>
  <si>
    <t>TOTALES</t>
  </si>
  <si>
    <t>EDYD GUSTAVO GOMEZ FRANCO</t>
  </si>
  <si>
    <t>Subdirector del Centro de Gestión y Desarrollo Agroindusrial Arauca</t>
  </si>
  <si>
    <t>NÚMERO</t>
  </si>
  <si>
    <t>ETAPA PRODUCTIVA</t>
  </si>
  <si>
    <t>DERECHOS FUNDAMENTALES ARAUQUITA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</si>
</sst>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* #,##0_);_(* \(#,##0\);_(* &quot;-&quot;??_);_(@_)"/>
    <numFmt numFmtId="168" formatCode="d/mm/yy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3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1" xfId="1" applyFont="1" applyBorder="1" applyAlignment="1">
      <alignment vertical="center"/>
    </xf>
    <xf numFmtId="0" fontId="2" fillId="0" borderId="0" xfId="1" applyFont="1"/>
    <xf numFmtId="0" fontId="3" fillId="0" borderId="1" xfId="1" applyFont="1" applyBorder="1" applyAlignment="1">
      <alignment vertical="center" wrapText="1"/>
    </xf>
    <xf numFmtId="0" fontId="5" fillId="0" borderId="1" xfId="2" applyFont="1" applyBorder="1" applyAlignment="1">
      <alignment horizontal="left"/>
    </xf>
    <xf numFmtId="0" fontId="5" fillId="0" borderId="0" xfId="2" applyFont="1" applyAlignment="1">
      <alignment horizontal="left"/>
    </xf>
    <xf numFmtId="0" fontId="2" fillId="0" borderId="0" xfId="1" applyFont="1" applyAlignment="1">
      <alignment vertical="center"/>
    </xf>
    <xf numFmtId="165" fontId="3" fillId="0" borderId="1" xfId="3" applyFont="1" applyFill="1" applyBorder="1" applyAlignment="1">
      <alignment horizontal="left" vertical="center"/>
    </xf>
    <xf numFmtId="0" fontId="3" fillId="0" borderId="1" xfId="2" applyBorder="1" applyAlignment="1">
      <alignment horizontal="center" vertical="center"/>
    </xf>
    <xf numFmtId="167" fontId="5" fillId="0" borderId="1" xfId="4" applyNumberFormat="1" applyFont="1" applyFill="1" applyBorder="1" applyAlignment="1">
      <alignment horizontal="center" vertical="center" wrapText="1"/>
    </xf>
    <xf numFmtId="167" fontId="5" fillId="0" borderId="4" xfId="4" applyNumberFormat="1" applyFont="1" applyFill="1" applyBorder="1" applyAlignment="1">
      <alignment horizontal="center" vertical="center" wrapText="1"/>
    </xf>
    <xf numFmtId="167" fontId="5" fillId="0" borderId="0" xfId="4" applyNumberFormat="1" applyFont="1" applyFill="1" applyBorder="1" applyAlignment="1">
      <alignment horizontal="center" vertical="center" wrapText="1"/>
    </xf>
    <xf numFmtId="0" fontId="3" fillId="0" borderId="1" xfId="2" applyBorder="1" applyAlignment="1">
      <alignment horizontal="left" vertical="center" wrapText="1"/>
    </xf>
    <xf numFmtId="3" fontId="5" fillId="0" borderId="1" xfId="2" applyNumberFormat="1" applyFont="1" applyBorder="1" applyAlignment="1">
      <alignment horizontal="center" vertical="center" wrapText="1"/>
    </xf>
    <xf numFmtId="167" fontId="5" fillId="0" borderId="3" xfId="4" applyNumberFormat="1" applyFont="1" applyFill="1" applyBorder="1" applyAlignment="1">
      <alignment horizontal="center" vertical="center" wrapText="1"/>
    </xf>
    <xf numFmtId="167" fontId="5" fillId="0" borderId="1" xfId="4" applyNumberFormat="1" applyFont="1" applyFill="1" applyBorder="1" applyAlignment="1">
      <alignment horizontal="left" vertical="center" wrapText="1"/>
    </xf>
    <xf numFmtId="3" fontId="3" fillId="0" borderId="1" xfId="2" applyNumberFormat="1" applyBorder="1" applyAlignment="1">
      <alignment horizontal="center" vertical="center" wrapText="1"/>
    </xf>
    <xf numFmtId="9" fontId="5" fillId="0" borderId="1" xfId="2" applyNumberFormat="1" applyFont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right" vertical="center" wrapText="1"/>
    </xf>
    <xf numFmtId="3" fontId="5" fillId="2" borderId="3" xfId="2" applyNumberFormat="1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 wrapText="1"/>
    </xf>
    <xf numFmtId="0" fontId="3" fillId="3" borderId="1" xfId="2" applyFill="1" applyBorder="1" applyAlignment="1">
      <alignment horizontal="center" vertical="center" wrapText="1"/>
    </xf>
    <xf numFmtId="3" fontId="3" fillId="3" borderId="1" xfId="2" applyNumberForma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3" fillId="4" borderId="1" xfId="2" applyFill="1" applyBorder="1" applyAlignment="1">
      <alignment horizontal="center" vertical="center" wrapText="1"/>
    </xf>
    <xf numFmtId="168" fontId="3" fillId="4" borderId="1" xfId="1" applyNumberFormat="1" applyFont="1" applyFill="1" applyBorder="1" applyAlignment="1">
      <alignment horizontal="center" vertical="center"/>
    </xf>
    <xf numFmtId="164" fontId="3" fillId="4" borderId="1" xfId="5" applyFont="1" applyFill="1" applyBorder="1" applyAlignment="1">
      <alignment horizontal="center" vertical="center"/>
    </xf>
    <xf numFmtId="3" fontId="3" fillId="4" borderId="1" xfId="2" applyNumberFormat="1" applyFill="1" applyBorder="1" applyAlignment="1">
      <alignment horizontal="center" vertical="center" wrapText="1"/>
    </xf>
    <xf numFmtId="49" fontId="5" fillId="4" borderId="8" xfId="4" applyNumberFormat="1" applyFont="1" applyFill="1" applyBorder="1" applyAlignment="1">
      <alignment vertical="center" wrapText="1"/>
    </xf>
    <xf numFmtId="49" fontId="3" fillId="4" borderId="8" xfId="4" applyNumberFormat="1" applyFont="1" applyFill="1" applyBorder="1" applyAlignment="1">
      <alignment vertical="center" wrapText="1"/>
    </xf>
    <xf numFmtId="0" fontId="5" fillId="0" borderId="1" xfId="1" applyFont="1" applyBorder="1" applyAlignment="1">
      <alignment horizontal="center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center"/>
    </xf>
    <xf numFmtId="14" fontId="3" fillId="0" borderId="1" xfId="2" applyNumberFormat="1" applyBorder="1" applyAlignment="1">
      <alignment horizontal="center" vertical="center" wrapText="1"/>
    </xf>
    <xf numFmtId="0" fontId="2" fillId="0" borderId="1" xfId="1" applyFont="1" applyBorder="1"/>
    <xf numFmtId="166" fontId="2" fillId="0" borderId="1" xfId="6" applyFont="1" applyFill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/>
    <xf numFmtId="0" fontId="2" fillId="0" borderId="8" xfId="1" applyFont="1" applyBorder="1" applyAlignment="1">
      <alignment vertical="center" wrapTex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wrapText="1"/>
    </xf>
    <xf numFmtId="14" fontId="3" fillId="0" borderId="0" xfId="2" applyNumberFormat="1" applyAlignment="1">
      <alignment horizontal="center" vertical="center" wrapText="1"/>
    </xf>
    <xf numFmtId="3" fontId="3" fillId="0" borderId="0" xfId="2" applyNumberFormat="1" applyAlignment="1">
      <alignment horizontal="center" vertical="center" wrapText="1"/>
    </xf>
    <xf numFmtId="3" fontId="5" fillId="0" borderId="0" xfId="2" applyNumberFormat="1" applyFont="1" applyAlignment="1">
      <alignment horizontal="center" vertical="center" wrapText="1"/>
    </xf>
    <xf numFmtId="166" fontId="2" fillId="0" borderId="0" xfId="6" applyFont="1" applyFill="1" applyBorder="1"/>
    <xf numFmtId="3" fontId="2" fillId="0" borderId="0" xfId="1" applyNumberFormat="1" applyFont="1"/>
    <xf numFmtId="164" fontId="2" fillId="0" borderId="0" xfId="5" applyFont="1" applyFill="1" applyBorder="1" applyAlignment="1">
      <alignment vertical="center"/>
    </xf>
    <xf numFmtId="166" fontId="2" fillId="0" borderId="0" xfId="1" applyNumberFormat="1" applyFont="1"/>
    <xf numFmtId="164" fontId="2" fillId="0" borderId="0" xfId="5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9" fontId="3" fillId="0" borderId="1" xfId="7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5" fillId="2" borderId="6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/>
    </xf>
    <xf numFmtId="0" fontId="3" fillId="0" borderId="1" xfId="2" applyBorder="1" applyAlignment="1">
      <alignment horizontal="left" vertical="center" wrapText="1"/>
    </xf>
    <xf numFmtId="167" fontId="5" fillId="0" borderId="3" xfId="4" applyNumberFormat="1" applyFont="1" applyFill="1" applyBorder="1" applyAlignment="1">
      <alignment horizontal="left" vertical="center" wrapText="1"/>
    </xf>
    <xf numFmtId="167" fontId="5" fillId="0" borderId="5" xfId="4" applyNumberFormat="1" applyFont="1" applyFill="1" applyBorder="1" applyAlignment="1">
      <alignment horizontal="left" vertical="center" wrapText="1"/>
    </xf>
    <xf numFmtId="167" fontId="5" fillId="0" borderId="2" xfId="4" applyNumberFormat="1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3" fontId="5" fillId="3" borderId="3" xfId="2" applyNumberFormat="1" applyFont="1" applyFill="1" applyBorder="1" applyAlignment="1">
      <alignment horizontal="center" vertical="center" wrapText="1"/>
    </xf>
    <xf numFmtId="3" fontId="5" fillId="3" borderId="2" xfId="2" applyNumberFormat="1" applyFont="1" applyFill="1" applyBorder="1" applyAlignment="1">
      <alignment horizontal="center" vertical="center" wrapText="1"/>
    </xf>
    <xf numFmtId="167" fontId="5" fillId="2" borderId="3" xfId="4" applyNumberFormat="1" applyFont="1" applyFill="1" applyBorder="1" applyAlignment="1">
      <alignment horizontal="center" vertical="center" wrapText="1"/>
    </xf>
    <xf numFmtId="167" fontId="5" fillId="2" borderId="2" xfId="4" applyNumberFormat="1" applyFont="1" applyFill="1" applyBorder="1" applyAlignment="1">
      <alignment horizontal="center" vertical="center" wrapText="1"/>
    </xf>
    <xf numFmtId="3" fontId="5" fillId="2" borderId="4" xfId="2" applyNumberFormat="1" applyFont="1" applyFill="1" applyBorder="1" applyAlignment="1">
      <alignment horizontal="center" vertical="center" wrapText="1"/>
    </xf>
    <xf numFmtId="3" fontId="5" fillId="2" borderId="8" xfId="2" applyNumberFormat="1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3" fillId="4" borderId="4" xfId="2" applyFill="1" applyBorder="1" applyAlignment="1">
      <alignment horizontal="center" vertical="center" wrapText="1"/>
    </xf>
    <xf numFmtId="0" fontId="3" fillId="4" borderId="8" xfId="2" applyFill="1" applyBorder="1" applyAlignment="1">
      <alignment horizontal="center" vertical="center" wrapText="1"/>
    </xf>
    <xf numFmtId="168" fontId="3" fillId="4" borderId="4" xfId="1" applyNumberFormat="1" applyFont="1" applyFill="1" applyBorder="1" applyAlignment="1">
      <alignment horizontal="center" vertical="center"/>
    </xf>
    <xf numFmtId="168" fontId="3" fillId="4" borderId="8" xfId="1" applyNumberFormat="1" applyFont="1" applyFill="1" applyBorder="1" applyAlignment="1">
      <alignment horizontal="center" vertical="center"/>
    </xf>
    <xf numFmtId="164" fontId="3" fillId="4" borderId="4" xfId="5" applyFont="1" applyFill="1" applyBorder="1" applyAlignment="1">
      <alignment horizontal="center" vertical="center"/>
    </xf>
    <xf numFmtId="164" fontId="3" fillId="4" borderId="8" xfId="5" applyFont="1" applyFill="1" applyBorder="1" applyAlignment="1">
      <alignment horizontal="center" vertical="center"/>
    </xf>
    <xf numFmtId="3" fontId="3" fillId="4" borderId="4" xfId="2" applyNumberFormat="1" applyFill="1" applyBorder="1" applyAlignment="1">
      <alignment horizontal="center" vertical="center" wrapText="1"/>
    </xf>
    <xf numFmtId="3" fontId="3" fillId="4" borderId="8" xfId="2" applyNumberFormat="1" applyFill="1" applyBorder="1" applyAlignment="1">
      <alignment horizontal="center" vertical="center" wrapText="1"/>
    </xf>
    <xf numFmtId="49" fontId="3" fillId="4" borderId="4" xfId="4" applyNumberFormat="1" applyFont="1" applyFill="1" applyBorder="1" applyAlignment="1">
      <alignment horizontal="left" vertical="center" wrapText="1"/>
    </xf>
    <xf numFmtId="49" fontId="3" fillId="4" borderId="8" xfId="4" applyNumberFormat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</cellXfs>
  <cellStyles count="8">
    <cellStyle name="Millares [0] 2" xfId="5" xr:uid="{A040D7F0-78AF-4FF3-B4BC-108D66CE08FF}"/>
    <cellStyle name="Millares 10" xfId="4" xr:uid="{01F1431C-CBFD-4C59-AA28-D93838F4E167}"/>
    <cellStyle name="Millares 3" xfId="6" xr:uid="{05D5FA50-04FE-435A-9571-4058881E7A37}"/>
    <cellStyle name="Moneda 3" xfId="3" xr:uid="{A85D1678-E03D-4CD4-A33A-5DD9801D7DDC}"/>
    <cellStyle name="Normal" xfId="0" builtinId="0"/>
    <cellStyle name="Normal 14" xfId="2" xr:uid="{CF428E8C-6BA2-4E74-BD37-4AFAFDDBC832}"/>
    <cellStyle name="Normal 9" xfId="1" xr:uid="{AB0CC414-536D-4B08-8D8D-FC72C4FE5990}"/>
    <cellStyle name="Porcentaje" xfId="7" builtinId="5"/>
  </cellStyles>
  <dxfs count="0"/>
  <tableStyles count="1" defaultTableStyle="TableStyleMedium2" defaultPivotStyle="PivotStyleLight16">
    <tableStyle name="Invisible" pivot="0" table="0" count="0" xr9:uid="{1610BB70-F1DB-4E4C-A236-6FACAB810EB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620690</xdr:colOff>
      <xdr:row>3</xdr:row>
      <xdr:rowOff>77863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9B7266D8-675B-438E-BFB7-B30121C4D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05238" y="41413"/>
          <a:ext cx="706827" cy="6841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-2011"/>
      <sheetName val="BASE"/>
      <sheetName val="DATOS"/>
      <sheetName val="Gastos_(3)"/>
      <sheetName val="Gastos (3)"/>
      <sheetName val="Gastos_(3)3"/>
      <sheetName val="Gastos_(3)1"/>
      <sheetName val="Gastos_(3)2"/>
      <sheetName val="Gastos_(3)4"/>
      <sheetName val="Gastos_(3)6"/>
      <sheetName val="Gastos_(3)5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FIL_DEL_PF"/>
      <sheetName val="Competencias"/>
      <sheetName val="Hoja5"/>
      <sheetName val="PERFIL DEL PF"/>
      <sheetName val="PERFIL_DEL_PF3"/>
      <sheetName val="PERFIL_DEL_PF1"/>
      <sheetName val="PERFIL_DEL_PF2"/>
      <sheetName val="PERFIL_DEL_PF4"/>
      <sheetName val="PERFIL_DEL_PF6"/>
      <sheetName val="PERFIL_DEL_PF5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C4A74-0029-4B78-90D8-BEE0E62874C6}">
  <sheetPr>
    <tabColor rgb="FF00B0F0"/>
  </sheetPr>
  <dimension ref="A1:O39"/>
  <sheetViews>
    <sheetView tabSelected="1" zoomScale="85" zoomScaleNormal="85" workbookViewId="0">
      <selection activeCell="D18" sqref="D18"/>
    </sheetView>
  </sheetViews>
  <sheetFormatPr defaultColWidth="11.42578125" defaultRowHeight="12.75"/>
  <cols>
    <col min="1" max="1" width="16.7109375" style="2" customWidth="1"/>
    <col min="2" max="2" width="19.140625" style="2" customWidth="1"/>
    <col min="3" max="3" width="27.140625" style="2" customWidth="1"/>
    <col min="4" max="4" width="21.28515625" style="2" customWidth="1"/>
    <col min="5" max="5" width="13.28515625" style="2" customWidth="1"/>
    <col min="6" max="6" width="8.140625" style="2" customWidth="1"/>
    <col min="7" max="7" width="8" style="2" customWidth="1"/>
    <col min="8" max="8" width="11.28515625" style="2" customWidth="1"/>
    <col min="9" max="9" width="12.28515625" style="2" customWidth="1"/>
    <col min="10" max="10" width="12.42578125" style="2" customWidth="1"/>
    <col min="11" max="11" width="21" style="2" customWidth="1"/>
    <col min="12" max="12" width="12.7109375" style="2" customWidth="1"/>
    <col min="13" max="13" width="15" style="2" customWidth="1"/>
    <col min="14" max="14" width="13.7109375" style="2" customWidth="1"/>
    <col min="15" max="15" width="73.28515625" style="6" customWidth="1"/>
    <col min="16" max="16384" width="11.42578125" style="2"/>
  </cols>
  <sheetData>
    <row r="1" spans="1:1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1" t="s">
        <v>0</v>
      </c>
    </row>
    <row r="2" spans="1:15" ht="25.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3" t="s">
        <v>1</v>
      </c>
    </row>
    <row r="3" spans="1:15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15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2"/>
    </row>
    <row r="6" spans="1:15">
      <c r="A6" s="63" t="s">
        <v>4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</row>
    <row r="8" spans="1:15">
      <c r="A8" s="56" t="s">
        <v>5</v>
      </c>
      <c r="B8" s="56"/>
      <c r="C8" s="56"/>
      <c r="D8" s="56"/>
      <c r="E8" s="56"/>
      <c r="F8" s="56"/>
      <c r="G8" s="56"/>
      <c r="H8" s="56"/>
      <c r="I8" s="56"/>
      <c r="J8" s="56"/>
      <c r="K8" s="4"/>
      <c r="L8" s="5"/>
      <c r="M8" s="5"/>
      <c r="N8" s="5"/>
    </row>
    <row r="9" spans="1:15">
      <c r="A9" s="68" t="s">
        <v>6</v>
      </c>
      <c r="B9" s="68"/>
      <c r="C9" s="68"/>
      <c r="D9" s="7">
        <v>1120180452</v>
      </c>
      <c r="E9" s="8"/>
      <c r="F9" s="9"/>
      <c r="G9" s="9"/>
      <c r="H9" s="9"/>
      <c r="I9" s="9"/>
      <c r="J9" s="10"/>
      <c r="K9" s="10"/>
      <c r="L9" s="11"/>
      <c r="M9" s="11"/>
      <c r="N9" s="11"/>
    </row>
    <row r="10" spans="1:15">
      <c r="A10" s="69"/>
      <c r="B10" s="69"/>
      <c r="C10" s="69"/>
      <c r="D10" s="12"/>
      <c r="E10" s="13"/>
      <c r="F10" s="9"/>
      <c r="G10" s="9"/>
      <c r="H10" s="8"/>
      <c r="I10" s="14"/>
      <c r="J10" s="70" t="s">
        <v>7</v>
      </c>
      <c r="K10" s="71"/>
      <c r="L10" s="71"/>
      <c r="M10" s="71"/>
      <c r="N10" s="71"/>
      <c r="O10" s="72"/>
    </row>
    <row r="11" spans="1:15">
      <c r="A11" s="73" t="s">
        <v>8</v>
      </c>
      <c r="B11" s="69"/>
      <c r="C11" s="69"/>
      <c r="D11" s="7">
        <v>99421612</v>
      </c>
      <c r="E11" s="13"/>
      <c r="F11" s="9"/>
      <c r="G11" s="9"/>
      <c r="H11" s="9"/>
      <c r="I11" s="14"/>
      <c r="J11" s="15" t="s">
        <v>9</v>
      </c>
      <c r="K11" s="71" t="s">
        <v>10</v>
      </c>
      <c r="L11" s="71"/>
      <c r="M11" s="71"/>
      <c r="N11" s="71"/>
      <c r="O11" s="72"/>
    </row>
    <row r="12" spans="1:15">
      <c r="A12" s="73" t="s">
        <v>11</v>
      </c>
      <c r="B12" s="69"/>
      <c r="C12" s="69"/>
      <c r="D12" s="55">
        <f>K29/D11</f>
        <v>0.99882065883220639</v>
      </c>
      <c r="E12" s="17"/>
      <c r="F12" s="9"/>
      <c r="G12" s="9"/>
      <c r="H12" s="9"/>
      <c r="I12" s="14"/>
      <c r="J12" s="9" t="s">
        <v>12</v>
      </c>
      <c r="K12" s="9" t="s">
        <v>13</v>
      </c>
      <c r="L12" s="18">
        <v>74246</v>
      </c>
      <c r="M12" s="19">
        <v>3106698321</v>
      </c>
      <c r="N12" s="15"/>
      <c r="O12" s="1"/>
    </row>
    <row r="13" spans="1:15" ht="38.25">
      <c r="A13" s="74" t="s">
        <v>14</v>
      </c>
      <c r="B13" s="77" t="s">
        <v>15</v>
      </c>
      <c r="C13" s="77" t="s">
        <v>16</v>
      </c>
      <c r="D13" s="77" t="s">
        <v>17</v>
      </c>
      <c r="E13" s="77" t="s">
        <v>18</v>
      </c>
      <c r="F13" s="64" t="s">
        <v>19</v>
      </c>
      <c r="G13" s="65"/>
      <c r="H13" s="82" t="s">
        <v>20</v>
      </c>
      <c r="I13" s="83"/>
      <c r="J13" s="84" t="s">
        <v>21</v>
      </c>
      <c r="K13" s="84" t="s">
        <v>22</v>
      </c>
      <c r="L13" s="85" t="s">
        <v>21</v>
      </c>
      <c r="M13" s="85" t="s">
        <v>22</v>
      </c>
      <c r="N13" s="20" t="s">
        <v>23</v>
      </c>
      <c r="O13" s="74" t="s">
        <v>24</v>
      </c>
    </row>
    <row r="14" spans="1:15">
      <c r="A14" s="75"/>
      <c r="B14" s="78"/>
      <c r="C14" s="78"/>
      <c r="D14" s="78"/>
      <c r="E14" s="78"/>
      <c r="F14" s="66"/>
      <c r="G14" s="67"/>
      <c r="H14" s="77" t="s">
        <v>25</v>
      </c>
      <c r="I14" s="77" t="s">
        <v>26</v>
      </c>
      <c r="J14" s="85"/>
      <c r="K14" s="85"/>
      <c r="L14" s="86"/>
      <c r="M14" s="86"/>
      <c r="N14" s="21" t="s">
        <v>27</v>
      </c>
      <c r="O14" s="75"/>
    </row>
    <row r="15" spans="1:15">
      <c r="A15" s="76"/>
      <c r="B15" s="79"/>
      <c r="C15" s="79"/>
      <c r="D15" s="79"/>
      <c r="E15" s="79"/>
      <c r="F15" s="22" t="s">
        <v>28</v>
      </c>
      <c r="G15" s="22" t="s">
        <v>29</v>
      </c>
      <c r="H15" s="79"/>
      <c r="I15" s="79"/>
      <c r="J15" s="80" t="s">
        <v>30</v>
      </c>
      <c r="K15" s="81"/>
      <c r="L15" s="80" t="s">
        <v>31</v>
      </c>
      <c r="M15" s="81"/>
      <c r="N15" s="23"/>
      <c r="O15" s="76"/>
    </row>
    <row r="16" spans="1:15" ht="117" customHeight="1">
      <c r="A16" s="88" t="s">
        <v>32</v>
      </c>
      <c r="B16" s="24" t="s">
        <v>33</v>
      </c>
      <c r="C16" s="25" t="s">
        <v>34</v>
      </c>
      <c r="D16" s="88" t="s">
        <v>35</v>
      </c>
      <c r="E16" s="90">
        <v>1</v>
      </c>
      <c r="F16" s="92">
        <v>2.5</v>
      </c>
      <c r="G16" s="92"/>
      <c r="H16" s="94">
        <v>45200</v>
      </c>
      <c r="I16" s="94">
        <v>45275</v>
      </c>
      <c r="J16" s="96">
        <v>4635000</v>
      </c>
      <c r="K16" s="98">
        <f>J16*F16</f>
        <v>11587500</v>
      </c>
      <c r="L16" s="98"/>
      <c r="M16" s="98"/>
      <c r="N16" s="98">
        <v>15</v>
      </c>
      <c r="O16" s="100" t="s">
        <v>36</v>
      </c>
    </row>
    <row r="17" spans="1:15" ht="127.5" customHeight="1">
      <c r="A17" s="89"/>
      <c r="B17" s="24" t="s">
        <v>37</v>
      </c>
      <c r="C17" s="12" t="s">
        <v>38</v>
      </c>
      <c r="D17" s="89"/>
      <c r="E17" s="91"/>
      <c r="F17" s="93"/>
      <c r="G17" s="93"/>
      <c r="H17" s="95"/>
      <c r="I17" s="95"/>
      <c r="J17" s="97"/>
      <c r="K17" s="99"/>
      <c r="L17" s="99"/>
      <c r="M17" s="99"/>
      <c r="N17" s="99"/>
      <c r="O17" s="101"/>
    </row>
    <row r="18" spans="1:15" ht="84" customHeight="1">
      <c r="A18" s="24" t="s">
        <v>39</v>
      </c>
      <c r="B18" s="24" t="s">
        <v>40</v>
      </c>
      <c r="C18" s="25" t="s">
        <v>40</v>
      </c>
      <c r="D18" s="24" t="s">
        <v>35</v>
      </c>
      <c r="E18" s="26">
        <v>1</v>
      </c>
      <c r="F18" s="27"/>
      <c r="G18" s="27">
        <v>51</v>
      </c>
      <c r="H18" s="28">
        <v>45200</v>
      </c>
      <c r="I18" s="28">
        <v>45275</v>
      </c>
      <c r="J18" s="29">
        <v>39655</v>
      </c>
      <c r="K18" s="30">
        <f>J18*G18*4</f>
        <v>8089620</v>
      </c>
      <c r="L18" s="30"/>
      <c r="M18" s="30"/>
      <c r="N18" s="30">
        <v>15</v>
      </c>
      <c r="O18" s="31" t="s">
        <v>41</v>
      </c>
    </row>
    <row r="19" spans="1:15" ht="78" customHeight="1">
      <c r="A19" s="24" t="s">
        <v>42</v>
      </c>
      <c r="B19" s="24" t="s">
        <v>43</v>
      </c>
      <c r="C19" s="12" t="s">
        <v>44</v>
      </c>
      <c r="D19" s="24" t="s">
        <v>35</v>
      </c>
      <c r="E19" s="26">
        <v>1</v>
      </c>
      <c r="F19" s="27"/>
      <c r="G19" s="27">
        <v>51</v>
      </c>
      <c r="H19" s="28">
        <v>45201</v>
      </c>
      <c r="I19" s="28">
        <v>45275</v>
      </c>
      <c r="J19" s="29">
        <v>39655</v>
      </c>
      <c r="K19" s="30">
        <f>J19*G19*4</f>
        <v>8089620</v>
      </c>
      <c r="L19" s="30"/>
      <c r="M19" s="30"/>
      <c r="N19" s="30">
        <v>15</v>
      </c>
      <c r="O19" s="32" t="s">
        <v>45</v>
      </c>
    </row>
    <row r="20" spans="1:15" ht="99.75" customHeight="1">
      <c r="A20" s="24" t="s">
        <v>42</v>
      </c>
      <c r="B20" s="24" t="s">
        <v>46</v>
      </c>
      <c r="C20" s="12" t="s">
        <v>47</v>
      </c>
      <c r="D20" s="24" t="s">
        <v>35</v>
      </c>
      <c r="E20" s="26">
        <v>1</v>
      </c>
      <c r="F20" s="27"/>
      <c r="G20" s="27">
        <v>51</v>
      </c>
      <c r="H20" s="28">
        <v>45201</v>
      </c>
      <c r="I20" s="28">
        <v>45275</v>
      </c>
      <c r="J20" s="29">
        <v>39655</v>
      </c>
      <c r="K20" s="30">
        <f>J20*G20*4</f>
        <v>8089620</v>
      </c>
      <c r="L20" s="30"/>
      <c r="M20" s="30"/>
      <c r="N20" s="30">
        <v>15</v>
      </c>
      <c r="O20" s="32" t="s">
        <v>48</v>
      </c>
    </row>
    <row r="21" spans="1:15" ht="83.25" customHeight="1">
      <c r="A21" s="24" t="s">
        <v>49</v>
      </c>
      <c r="B21" s="24" t="s">
        <v>50</v>
      </c>
      <c r="C21" s="12" t="s">
        <v>51</v>
      </c>
      <c r="D21" s="24" t="s">
        <v>35</v>
      </c>
      <c r="E21" s="26">
        <v>1</v>
      </c>
      <c r="F21" s="27"/>
      <c r="G21" s="27">
        <v>51</v>
      </c>
      <c r="H21" s="28">
        <v>45201</v>
      </c>
      <c r="I21" s="28">
        <v>45275</v>
      </c>
      <c r="J21" s="29">
        <v>39655</v>
      </c>
      <c r="K21" s="30">
        <f t="shared" ref="K21" si="0">J21*G21*4</f>
        <v>8089620</v>
      </c>
      <c r="L21" s="30"/>
      <c r="M21" s="30"/>
      <c r="N21" s="30">
        <v>15</v>
      </c>
      <c r="O21" s="32" t="s">
        <v>52</v>
      </c>
    </row>
    <row r="22" spans="1:15" ht="81" customHeight="1">
      <c r="A22" s="24" t="s">
        <v>49</v>
      </c>
      <c r="B22" s="24" t="s">
        <v>43</v>
      </c>
      <c r="C22" s="12" t="s">
        <v>44</v>
      </c>
      <c r="D22" s="24" t="s">
        <v>35</v>
      </c>
      <c r="E22" s="26">
        <v>1</v>
      </c>
      <c r="F22" s="27"/>
      <c r="G22" s="27">
        <v>51</v>
      </c>
      <c r="H22" s="28">
        <v>45201</v>
      </c>
      <c r="I22" s="28">
        <v>45275</v>
      </c>
      <c r="J22" s="29">
        <v>39655</v>
      </c>
      <c r="K22" s="30">
        <f t="shared" ref="K22:K28" si="1">J22*G22*4</f>
        <v>8089620</v>
      </c>
      <c r="L22" s="30"/>
      <c r="M22" s="30"/>
      <c r="N22" s="30">
        <v>15</v>
      </c>
      <c r="O22" s="32" t="s">
        <v>45</v>
      </c>
    </row>
    <row r="23" spans="1:15" ht="127.5">
      <c r="A23" s="24" t="s">
        <v>53</v>
      </c>
      <c r="B23" s="24" t="s">
        <v>54</v>
      </c>
      <c r="C23" s="12" t="s">
        <v>55</v>
      </c>
      <c r="D23" s="24" t="s">
        <v>35</v>
      </c>
      <c r="E23" s="26">
        <v>1</v>
      </c>
      <c r="F23" s="27"/>
      <c r="G23" s="27">
        <v>51</v>
      </c>
      <c r="H23" s="28">
        <v>45201</v>
      </c>
      <c r="I23" s="28">
        <v>45275</v>
      </c>
      <c r="J23" s="29">
        <v>39655</v>
      </c>
      <c r="K23" s="30">
        <f t="shared" si="1"/>
        <v>8089620</v>
      </c>
      <c r="L23" s="30"/>
      <c r="M23" s="30"/>
      <c r="N23" s="30">
        <v>15</v>
      </c>
      <c r="O23" s="32" t="s">
        <v>56</v>
      </c>
    </row>
    <row r="24" spans="1:15" ht="76.5" customHeight="1">
      <c r="A24" s="24" t="s">
        <v>57</v>
      </c>
      <c r="B24" s="24" t="s">
        <v>43</v>
      </c>
      <c r="C24" s="12" t="s">
        <v>44</v>
      </c>
      <c r="D24" s="24" t="s">
        <v>35</v>
      </c>
      <c r="E24" s="26">
        <v>1</v>
      </c>
      <c r="F24" s="27"/>
      <c r="G24" s="27">
        <v>51</v>
      </c>
      <c r="H24" s="28">
        <v>45201</v>
      </c>
      <c r="I24" s="28">
        <v>45275</v>
      </c>
      <c r="J24" s="29">
        <v>39655</v>
      </c>
      <c r="K24" s="30">
        <f t="shared" si="1"/>
        <v>8089620</v>
      </c>
      <c r="L24" s="30"/>
      <c r="M24" s="30"/>
      <c r="N24" s="30">
        <v>15</v>
      </c>
      <c r="O24" s="32" t="s">
        <v>45</v>
      </c>
    </row>
    <row r="25" spans="1:15" ht="81.75" customHeight="1">
      <c r="A25" s="24" t="s">
        <v>57</v>
      </c>
      <c r="B25" s="24" t="s">
        <v>50</v>
      </c>
      <c r="C25" s="12" t="s">
        <v>51</v>
      </c>
      <c r="D25" s="24" t="s">
        <v>35</v>
      </c>
      <c r="E25" s="26">
        <v>1</v>
      </c>
      <c r="F25" s="27"/>
      <c r="G25" s="27">
        <v>51</v>
      </c>
      <c r="H25" s="28">
        <v>45201</v>
      </c>
      <c r="I25" s="28">
        <v>45275</v>
      </c>
      <c r="J25" s="29">
        <v>39655</v>
      </c>
      <c r="K25" s="30">
        <f t="shared" si="1"/>
        <v>8089620</v>
      </c>
      <c r="L25" s="30"/>
      <c r="M25" s="30"/>
      <c r="N25" s="30">
        <v>15</v>
      </c>
      <c r="O25" s="32" t="s">
        <v>52</v>
      </c>
    </row>
    <row r="26" spans="1:15" ht="108" customHeight="1">
      <c r="A26" s="24" t="s">
        <v>57</v>
      </c>
      <c r="B26" s="24" t="s">
        <v>58</v>
      </c>
      <c r="C26" s="12" t="s">
        <v>59</v>
      </c>
      <c r="D26" s="24" t="s">
        <v>35</v>
      </c>
      <c r="E26" s="26">
        <v>1</v>
      </c>
      <c r="F26" s="27"/>
      <c r="G26" s="27">
        <v>47</v>
      </c>
      <c r="H26" s="28">
        <v>45201</v>
      </c>
      <c r="I26" s="28">
        <v>45275</v>
      </c>
      <c r="J26" s="29">
        <v>39655</v>
      </c>
      <c r="K26" s="30">
        <f t="shared" si="1"/>
        <v>7455140</v>
      </c>
      <c r="L26" s="30"/>
      <c r="M26" s="30"/>
      <c r="N26" s="30">
        <v>15</v>
      </c>
      <c r="O26" s="32" t="s">
        <v>60</v>
      </c>
    </row>
    <row r="27" spans="1:15" ht="409.5">
      <c r="A27" s="24" t="s">
        <v>57</v>
      </c>
      <c r="B27" s="24" t="s">
        <v>61</v>
      </c>
      <c r="C27" s="12" t="s">
        <v>62</v>
      </c>
      <c r="D27" s="24" t="s">
        <v>35</v>
      </c>
      <c r="E27" s="26">
        <v>1</v>
      </c>
      <c r="F27" s="27"/>
      <c r="G27" s="27">
        <v>47</v>
      </c>
      <c r="H27" s="28">
        <v>45201</v>
      </c>
      <c r="I27" s="28">
        <v>45275</v>
      </c>
      <c r="J27" s="29">
        <v>39655</v>
      </c>
      <c r="K27" s="30">
        <f t="shared" si="1"/>
        <v>7455140</v>
      </c>
      <c r="L27" s="30"/>
      <c r="M27" s="30"/>
      <c r="N27" s="30">
        <v>15</v>
      </c>
      <c r="O27" s="32" t="s">
        <v>63</v>
      </c>
    </row>
    <row r="28" spans="1:15" ht="127.5">
      <c r="A28" s="24" t="s">
        <v>57</v>
      </c>
      <c r="B28" s="24" t="s">
        <v>54</v>
      </c>
      <c r="C28" s="12" t="s">
        <v>55</v>
      </c>
      <c r="D28" s="24" t="s">
        <v>35</v>
      </c>
      <c r="E28" s="26">
        <v>1</v>
      </c>
      <c r="F28" s="27"/>
      <c r="G28" s="27">
        <v>51</v>
      </c>
      <c r="H28" s="28">
        <v>45201</v>
      </c>
      <c r="I28" s="28">
        <v>45275</v>
      </c>
      <c r="J28" s="29">
        <v>39655</v>
      </c>
      <c r="K28" s="30">
        <f t="shared" si="1"/>
        <v>8089620</v>
      </c>
      <c r="L28" s="30"/>
      <c r="M28" s="30"/>
      <c r="N28" s="30">
        <v>15</v>
      </c>
      <c r="O28" s="32" t="s">
        <v>56</v>
      </c>
    </row>
    <row r="29" spans="1:15">
      <c r="A29" s="33" t="s">
        <v>64</v>
      </c>
      <c r="B29" s="34"/>
      <c r="C29" s="35"/>
      <c r="D29" s="35"/>
      <c r="E29" s="16"/>
      <c r="F29" s="36"/>
      <c r="G29" s="16"/>
      <c r="H29" s="13"/>
      <c r="I29" s="37"/>
      <c r="J29" s="38"/>
      <c r="K29" s="39">
        <f>SUM(K16:K28)</f>
        <v>99304360</v>
      </c>
      <c r="L29" s="40"/>
      <c r="M29" s="40"/>
      <c r="N29" s="37"/>
      <c r="O29" s="41"/>
    </row>
    <row r="30" spans="1:15">
      <c r="A30" s="42"/>
      <c r="B30" s="43"/>
      <c r="C30" s="42"/>
      <c r="D30" s="42"/>
      <c r="E30" s="44"/>
      <c r="F30" s="44"/>
      <c r="G30" s="45"/>
      <c r="H30" s="46"/>
      <c r="J30" s="47"/>
      <c r="K30" s="48"/>
      <c r="O30" s="49"/>
    </row>
    <row r="31" spans="1:15">
      <c r="K31" s="50"/>
      <c r="L31" s="50"/>
      <c r="M31" s="50"/>
      <c r="O31" s="51"/>
    </row>
    <row r="32" spans="1:15">
      <c r="A32" s="87" t="s">
        <v>65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</row>
    <row r="33" spans="1:15">
      <c r="A33" s="87" t="s">
        <v>66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</row>
    <row r="39" spans="1:15">
      <c r="K39" s="48"/>
    </row>
  </sheetData>
  <autoFilter ref="A15:O33" xr:uid="{69213D4E-85A8-491B-AC97-96680BF86C37}">
    <filterColumn colId="9" showButton="0"/>
    <filterColumn colId="11" showButton="0"/>
  </autoFilter>
  <mergeCells count="43">
    <mergeCell ref="A32:O32"/>
    <mergeCell ref="A33:O33"/>
    <mergeCell ref="A16:A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L15:M15"/>
    <mergeCell ref="H13:I13"/>
    <mergeCell ref="J13:J14"/>
    <mergeCell ref="K13:K14"/>
    <mergeCell ref="L13:L14"/>
    <mergeCell ref="M13:M14"/>
    <mergeCell ref="F13:G14"/>
    <mergeCell ref="A9:C9"/>
    <mergeCell ref="A10:C10"/>
    <mergeCell ref="J10:O10"/>
    <mergeCell ref="A11:C11"/>
    <mergeCell ref="K11:O11"/>
    <mergeCell ref="A12:C12"/>
    <mergeCell ref="A13:A15"/>
    <mergeCell ref="B13:B15"/>
    <mergeCell ref="C13:C15"/>
    <mergeCell ref="D13:D15"/>
    <mergeCell ref="E13:E15"/>
    <mergeCell ref="O13:O15"/>
    <mergeCell ref="H14:H15"/>
    <mergeCell ref="I14:I15"/>
    <mergeCell ref="J15:K15"/>
    <mergeCell ref="A8:J8"/>
    <mergeCell ref="A1:N2"/>
    <mergeCell ref="A3:O3"/>
    <mergeCell ref="A4:O4"/>
    <mergeCell ref="A5:O5"/>
    <mergeCell ref="A6:O6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3060E-C34B-48D4-9912-C9D4A8A97DCC}">
  <sheetPr>
    <tabColor rgb="FF00B0F0"/>
  </sheetPr>
  <dimension ref="A1:E22"/>
  <sheetViews>
    <sheetView topLeftCell="A6" zoomScale="85" zoomScaleNormal="85" workbookViewId="0">
      <selection activeCell="C7" sqref="C7:D7"/>
    </sheetView>
  </sheetViews>
  <sheetFormatPr defaultColWidth="11.42578125" defaultRowHeight="12.75"/>
  <cols>
    <col min="1" max="1" width="11.42578125" style="52"/>
    <col min="2" max="2" width="16.7109375" style="2" customWidth="1"/>
    <col min="3" max="3" width="19.140625" style="2" customWidth="1"/>
    <col min="4" max="4" width="27.140625" style="2" customWidth="1"/>
    <col min="5" max="5" width="73.28515625" style="6" customWidth="1"/>
    <col min="6" max="16384" width="11.42578125" style="2"/>
  </cols>
  <sheetData>
    <row r="1" spans="1:5">
      <c r="B1" s="57"/>
      <c r="C1" s="57"/>
      <c r="D1" s="57"/>
      <c r="E1" s="1"/>
    </row>
    <row r="2" spans="1:5">
      <c r="B2" s="57"/>
      <c r="C2" s="57"/>
      <c r="D2" s="57"/>
      <c r="E2" s="3"/>
    </row>
    <row r="3" spans="1:5">
      <c r="A3" s="74" t="s">
        <v>67</v>
      </c>
      <c r="B3" s="74" t="s">
        <v>14</v>
      </c>
      <c r="C3" s="77" t="s">
        <v>15</v>
      </c>
      <c r="D3" s="77" t="s">
        <v>16</v>
      </c>
      <c r="E3" s="74" t="s">
        <v>24</v>
      </c>
    </row>
    <row r="4" spans="1:5">
      <c r="A4" s="75"/>
      <c r="B4" s="75"/>
      <c r="C4" s="78"/>
      <c r="D4" s="78"/>
      <c r="E4" s="75"/>
    </row>
    <row r="5" spans="1:5">
      <c r="A5" s="76"/>
      <c r="B5" s="76"/>
      <c r="C5" s="79"/>
      <c r="D5" s="79"/>
      <c r="E5" s="76"/>
    </row>
    <row r="6" spans="1:5" ht="117" customHeight="1">
      <c r="A6" s="102">
        <v>1</v>
      </c>
      <c r="B6" s="88" t="s">
        <v>32</v>
      </c>
      <c r="C6" s="24" t="s">
        <v>33</v>
      </c>
      <c r="D6" s="25" t="s">
        <v>34</v>
      </c>
      <c r="E6" s="100" t="s">
        <v>36</v>
      </c>
    </row>
    <row r="7" spans="1:5" ht="143.25" customHeight="1">
      <c r="A7" s="102"/>
      <c r="B7" s="89"/>
      <c r="C7" s="24" t="s">
        <v>37</v>
      </c>
      <c r="D7" s="12" t="s">
        <v>38</v>
      </c>
      <c r="E7" s="101"/>
    </row>
    <row r="8" spans="1:5" ht="84" customHeight="1">
      <c r="A8" s="54">
        <v>2</v>
      </c>
      <c r="B8" s="24" t="s">
        <v>39</v>
      </c>
      <c r="C8" s="24" t="s">
        <v>68</v>
      </c>
      <c r="D8" s="25" t="s">
        <v>68</v>
      </c>
      <c r="E8" s="31" t="s">
        <v>41</v>
      </c>
    </row>
    <row r="9" spans="1:5" ht="62.25" customHeight="1">
      <c r="A9" s="54">
        <v>3</v>
      </c>
      <c r="B9" s="24" t="s">
        <v>42</v>
      </c>
      <c r="C9" s="24" t="s">
        <v>43</v>
      </c>
      <c r="D9" s="12" t="s">
        <v>44</v>
      </c>
      <c r="E9" s="32" t="s">
        <v>45</v>
      </c>
    </row>
    <row r="10" spans="1:5" ht="62.25" customHeight="1">
      <c r="A10" s="54">
        <v>4</v>
      </c>
      <c r="B10" s="24" t="s">
        <v>49</v>
      </c>
      <c r="C10" s="24" t="s">
        <v>50</v>
      </c>
      <c r="D10" s="12" t="s">
        <v>51</v>
      </c>
      <c r="E10" s="32" t="s">
        <v>52</v>
      </c>
    </row>
    <row r="11" spans="1:5" ht="62.25" customHeight="1">
      <c r="A11" s="54">
        <v>5</v>
      </c>
      <c r="B11" s="24" t="s">
        <v>49</v>
      </c>
      <c r="C11" s="24" t="s">
        <v>43</v>
      </c>
      <c r="D11" s="12" t="s">
        <v>44</v>
      </c>
      <c r="E11" s="32" t="s">
        <v>45</v>
      </c>
    </row>
    <row r="12" spans="1:5" ht="127.5">
      <c r="A12" s="54">
        <v>6</v>
      </c>
      <c r="B12" s="24" t="s">
        <v>53</v>
      </c>
      <c r="C12" s="24" t="s">
        <v>54</v>
      </c>
      <c r="D12" s="12" t="s">
        <v>55</v>
      </c>
      <c r="E12" s="32" t="s">
        <v>56</v>
      </c>
    </row>
    <row r="13" spans="1:5" ht="62.25" customHeight="1">
      <c r="A13" s="54">
        <v>7</v>
      </c>
      <c r="B13" s="24" t="s">
        <v>57</v>
      </c>
      <c r="C13" s="24" t="s">
        <v>43</v>
      </c>
      <c r="D13" s="12" t="s">
        <v>44</v>
      </c>
      <c r="E13" s="32" t="s">
        <v>45</v>
      </c>
    </row>
    <row r="14" spans="1:5" ht="62.25" customHeight="1">
      <c r="A14" s="54">
        <v>8</v>
      </c>
      <c r="B14" s="24" t="s">
        <v>57</v>
      </c>
      <c r="C14" s="24" t="s">
        <v>50</v>
      </c>
      <c r="D14" s="12" t="s">
        <v>51</v>
      </c>
      <c r="E14" s="32" t="s">
        <v>52</v>
      </c>
    </row>
    <row r="15" spans="1:5" ht="108" customHeight="1">
      <c r="A15" s="54">
        <v>9</v>
      </c>
      <c r="B15" s="24" t="s">
        <v>57</v>
      </c>
      <c r="C15" s="24" t="s">
        <v>58</v>
      </c>
      <c r="D15" s="12" t="s">
        <v>59</v>
      </c>
      <c r="E15" s="32" t="s">
        <v>60</v>
      </c>
    </row>
    <row r="16" spans="1:5" ht="409.5">
      <c r="A16" s="54">
        <v>10</v>
      </c>
      <c r="B16" s="24" t="s">
        <v>57</v>
      </c>
      <c r="C16" s="24" t="s">
        <v>69</v>
      </c>
      <c r="D16" s="12" t="s">
        <v>62</v>
      </c>
      <c r="E16" s="32" t="s">
        <v>63</v>
      </c>
    </row>
    <row r="17" spans="1:5" ht="127.5">
      <c r="A17" s="54">
        <v>11</v>
      </c>
      <c r="B17" s="24" t="s">
        <v>57</v>
      </c>
      <c r="C17" s="24" t="s">
        <v>54</v>
      </c>
      <c r="D17" s="12" t="s">
        <v>55</v>
      </c>
      <c r="E17" s="32" t="s">
        <v>56</v>
      </c>
    </row>
    <row r="18" spans="1:5">
      <c r="A18" s="53"/>
      <c r="B18" s="33" t="s">
        <v>64</v>
      </c>
      <c r="C18" s="34"/>
      <c r="D18" s="35"/>
      <c r="E18" s="41"/>
    </row>
    <row r="19" spans="1:5">
      <c r="B19" s="42"/>
      <c r="C19" s="43"/>
      <c r="D19" s="42"/>
      <c r="E19" s="49"/>
    </row>
    <row r="20" spans="1:5">
      <c r="E20" s="51"/>
    </row>
    <row r="21" spans="1:5">
      <c r="B21" s="87" t="s">
        <v>65</v>
      </c>
      <c r="C21" s="87"/>
      <c r="D21" s="87"/>
      <c r="E21" s="87"/>
    </row>
    <row r="22" spans="1:5">
      <c r="B22" s="87" t="s">
        <v>66</v>
      </c>
      <c r="C22" s="87"/>
      <c r="D22" s="87"/>
      <c r="E22" s="87"/>
    </row>
  </sheetData>
  <autoFilter ref="B5:E22" xr:uid="{69213D4E-85A8-491B-AC97-96680BF86C37}"/>
  <mergeCells count="11">
    <mergeCell ref="B1:D2"/>
    <mergeCell ref="E6:E7"/>
    <mergeCell ref="B21:E21"/>
    <mergeCell ref="B22:E22"/>
    <mergeCell ref="A3:A5"/>
    <mergeCell ref="A6:A7"/>
    <mergeCell ref="B6:B7"/>
    <mergeCell ref="E3:E5"/>
    <mergeCell ref="B3:B5"/>
    <mergeCell ref="C3:C5"/>
    <mergeCell ref="D3:D5"/>
  </mergeCells>
  <pageMargins left="0.7" right="0.7" top="0.75" bottom="0.75" header="0.3" footer="0.3"/>
  <pageSetup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8" ma:contentTypeDescription="Create a new document." ma:contentTypeScope="" ma:versionID="6026fb0a38ecc03b090c27c7067332ba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969a191b511df61d431ed03ac56eca2a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7D9CB97-21FD-47E7-975C-CE92C5144A96}"/>
</file>

<file path=customXml/itemProps2.xml><?xml version="1.0" encoding="utf-8"?>
<ds:datastoreItem xmlns:ds="http://schemas.openxmlformats.org/officeDocument/2006/customXml" ds:itemID="{CD91C115-9F77-4B88-932B-8FD028A977F7}"/>
</file>

<file path=customXml/itemProps3.xml><?xml version="1.0" encoding="utf-8"?>
<ds:datastoreItem xmlns:ds="http://schemas.openxmlformats.org/officeDocument/2006/customXml" ds:itemID="{A787DC11-CFBC-4C9A-803C-0A8DB921BA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David Araque Largo</dc:creator>
  <cp:keywords/>
  <dc:description/>
  <cp:lastModifiedBy>Diana Marcela Jimenez Martinez</cp:lastModifiedBy>
  <cp:revision/>
  <dcterms:created xsi:type="dcterms:W3CDTF">2023-09-11T15:36:02Z</dcterms:created>
  <dcterms:modified xsi:type="dcterms:W3CDTF">2023-10-11T21:39:11Z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2023-09-12T00:18:08Z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811c89c1-1429-4dfc-ba2f-15fe9970074e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