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5"/>
  <workbookPr/>
  <mc:AlternateContent xmlns:mc="http://schemas.openxmlformats.org/markup-compatibility/2006">
    <mc:Choice Requires="x15">
      <x15ac:absPath xmlns:x15ac="http://schemas.microsoft.com/office/spreadsheetml/2010/11/ac" url="C:\Users\Lina\OneDrive - Instituto Colombiano Agropecuario\CONTRACTUAL\2023\COR-MC-008-2023 VEHICULO - MOTO\"/>
    </mc:Choice>
  </mc:AlternateContent>
  <xr:revisionPtr revIDLastSave="0" documentId="11_7928E167146F93CB36F99E98E680758799D906DF" xr6:coauthVersionLast="47" xr6:coauthVersionMax="47" xr10:uidLastSave="{00000000-0000-0000-0000-000000000000}"/>
  <bookViews>
    <workbookView xWindow="0" yWindow="0" windowWidth="25200" windowHeight="11985" xr2:uid="{00000000-000D-0000-FFFF-FFFF00000000}"/>
  </bookViews>
  <sheets>
    <sheet name="EST MERCADO" sheetId="1" r:id="rId1"/>
  </sheets>
  <definedNames>
    <definedName name="_xlnm.Print_Titles" localSheetId="0">'EST MERCADO'!$2:$3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" i="1" l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27" i="1" l="1"/>
  <c r="L27" i="1"/>
  <c r="M7" i="1" l="1"/>
  <c r="L7" i="1"/>
</calcChain>
</file>

<file path=xl/sharedStrings.xml><?xml version="1.0" encoding="utf-8"?>
<sst xmlns="http://schemas.openxmlformats.org/spreadsheetml/2006/main" count="75" uniqueCount="41">
  <si>
    <t>INSTITUTO COLOMBIANO AGROPECUARIO</t>
  </si>
  <si>
    <t>ESTUDIO DE MERCADO</t>
  </si>
  <si>
    <t>SERVICIO DE MANTENIMIENTO PREVENTIVO Y CORRECTIVO CON SUMINISTRO DE REPUESTOS PARA MOTOCICLETAS  Y CONTRATAR EL SERVICIO DE REVISIÓN TÉCNICO MECÁNICA Y DE GASES Y EXPEDICIÓN DEL CORRESPONDIENTE CERTIFICADO PARA MOTOCICLETAS QUE CONFORMAN EL PARQUE AUTOMOTOR DEL ICA DE LA SECCIONAL CORDOBA</t>
  </si>
  <si>
    <t>COTIZACION MOTO PARTES MONTERIA</t>
  </si>
  <si>
    <t>COTIZACIÓN KAWAMOTOS</t>
  </si>
  <si>
    <t>CERTICAR</t>
  </si>
  <si>
    <t>CDA DE CORDOBA EU</t>
  </si>
  <si>
    <t>PROMEDIO GENERAL DE PRECIOS</t>
  </si>
  <si>
    <t>I.</t>
  </si>
  <si>
    <t>Técni</t>
  </si>
  <si>
    <t>MOTO YAMAHA XTZ125</t>
  </si>
  <si>
    <t>MOTO HONDA XRE125</t>
  </si>
  <si>
    <t>VALOR PROMEDIO VEHICULO TIPO 1 (IVA INCLUIDO)</t>
  </si>
  <si>
    <t>VALOR PROMEDIO VEHICULO TIPO 2 (IVA INCLUIDO)</t>
  </si>
  <si>
    <t>N.</t>
  </si>
  <si>
    <t>VALOR OFERTADO (IVA INCLUIDO)</t>
  </si>
  <si>
    <t>Kit Arrastre</t>
  </si>
  <si>
    <t>Rpto</t>
  </si>
  <si>
    <t>Balineras Delanteras</t>
  </si>
  <si>
    <t>Balineras Traseras</t>
  </si>
  <si>
    <t>Pastillas de Freno Delanteras</t>
  </si>
  <si>
    <t>Bandas Traseras</t>
  </si>
  <si>
    <t>Cunas Dirección</t>
  </si>
  <si>
    <t>Bujía</t>
  </si>
  <si>
    <t>Cable Velocímetro</t>
  </si>
  <si>
    <t>Retenedores de Barras</t>
  </si>
  <si>
    <t>Aceite Hidráulico</t>
  </si>
  <si>
    <t>Kit Bujes Tijera</t>
  </si>
  <si>
    <t>Filtro Aire</t>
  </si>
  <si>
    <t>Aceite 4T</t>
  </si>
  <si>
    <t>Llanta Delantera</t>
  </si>
  <si>
    <t>Llanta Trasera</t>
  </si>
  <si>
    <t>Neumático Delantero</t>
  </si>
  <si>
    <t>Neumático Trasero</t>
  </si>
  <si>
    <t>Switch Freno Delantero</t>
  </si>
  <si>
    <t>Bateria 12V</t>
  </si>
  <si>
    <t>Mantenimiento General</t>
  </si>
  <si>
    <t>M.O</t>
  </si>
  <si>
    <t>Revisión Tecno-Mecánica</t>
  </si>
  <si>
    <t>UND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</si>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</sst>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29">
    <xf numFmtId="0" fontId="0" fillId="0" borderId="0" xfId="0"/>
    <xf numFmtId="0" fontId="3" fillId="0" borderId="0" xfId="0" applyFont="1"/>
    <xf numFmtId="3" fontId="5" fillId="2" borderId="1" xfId="2" applyNumberFormat="1" applyFont="1" applyFill="1" applyBorder="1" applyAlignment="1">
      <alignment horizontal="center"/>
    </xf>
    <xf numFmtId="3" fontId="5" fillId="2" borderId="2" xfId="2" applyNumberFormat="1" applyFont="1" applyFill="1" applyBorder="1" applyAlignment="1">
      <alignment horizontal="center"/>
    </xf>
    <xf numFmtId="3" fontId="5" fillId="3" borderId="3" xfId="2" applyNumberFormat="1" applyFont="1" applyFill="1" applyBorder="1" applyAlignment="1">
      <alignment horizontal="center" vertical="center" wrapText="1" shrinkToFit="1"/>
    </xf>
    <xf numFmtId="3" fontId="6" fillId="4" borderId="3" xfId="2" applyNumberFormat="1" applyFont="1" applyFill="1" applyBorder="1" applyAlignment="1">
      <alignment horizontal="justify" vertical="center"/>
    </xf>
    <xf numFmtId="0" fontId="6" fillId="4" borderId="3" xfId="2" applyFont="1" applyFill="1" applyBorder="1" applyAlignment="1">
      <alignment horizontal="justify" vertical="center" wrapText="1" shrinkToFit="1"/>
    </xf>
    <xf numFmtId="164" fontId="7" fillId="3" borderId="3" xfId="1" applyNumberFormat="1" applyFont="1" applyFill="1" applyBorder="1" applyAlignment="1">
      <alignment horizontal="center" vertical="center" wrapText="1" shrinkToFit="1"/>
    </xf>
    <xf numFmtId="164" fontId="3" fillId="0" borderId="8" xfId="1" applyNumberFormat="1" applyFont="1" applyFill="1" applyBorder="1" applyAlignment="1">
      <alignment horizontal="center"/>
    </xf>
    <xf numFmtId="164" fontId="3" fillId="0" borderId="0" xfId="1" applyNumberFormat="1" applyFont="1" applyAlignment="1">
      <alignment horizontal="center"/>
    </xf>
    <xf numFmtId="164" fontId="9" fillId="5" borderId="3" xfId="1" applyNumberFormat="1" applyFont="1" applyFill="1" applyBorder="1" applyAlignment="1">
      <alignment horizontal="center" vertical="center" wrapText="1" shrinkToFit="1"/>
    </xf>
    <xf numFmtId="164" fontId="10" fillId="0" borderId="8" xfId="1" applyNumberFormat="1" applyFont="1" applyFill="1" applyBorder="1" applyAlignment="1">
      <alignment horizontal="center"/>
    </xf>
    <xf numFmtId="164" fontId="7" fillId="5" borderId="3" xfId="1" applyNumberFormat="1" applyFont="1" applyFill="1" applyBorder="1" applyAlignment="1">
      <alignment horizontal="center" vertical="center" wrapText="1" shrinkToFit="1"/>
    </xf>
    <xf numFmtId="164" fontId="3" fillId="3" borderId="3" xfId="0" applyNumberFormat="1" applyFont="1" applyFill="1" applyBorder="1"/>
    <xf numFmtId="164" fontId="3" fillId="5" borderId="3" xfId="0" applyNumberFormat="1" applyFont="1" applyFill="1" applyBorder="1"/>
    <xf numFmtId="0" fontId="6" fillId="4" borderId="8" xfId="2" applyFont="1" applyFill="1" applyBorder="1" applyAlignment="1">
      <alignment horizontal="justify" vertical="center" wrapText="1" shrinkToFit="1"/>
    </xf>
    <xf numFmtId="3" fontId="6" fillId="0" borderId="9" xfId="2" applyNumberFormat="1" applyFont="1" applyBorder="1" applyAlignment="1">
      <alignment horizontal="center" vertical="center" wrapText="1" shrinkToFit="1"/>
    </xf>
    <xf numFmtId="164" fontId="3" fillId="6" borderId="8" xfId="1" applyNumberFormat="1" applyFont="1" applyFill="1" applyBorder="1" applyAlignment="1">
      <alignment horizontal="center"/>
    </xf>
    <xf numFmtId="164" fontId="8" fillId="3" borderId="3" xfId="1" applyNumberFormat="1" applyFont="1" applyFill="1" applyBorder="1" applyAlignment="1">
      <alignment horizontal="center" vertical="center" wrapText="1" shrinkToFit="1"/>
    </xf>
    <xf numFmtId="164" fontId="8" fillId="5" borderId="3" xfId="1" applyNumberFormat="1" applyFont="1" applyFill="1" applyBorder="1" applyAlignment="1">
      <alignment horizontal="center" vertical="center" wrapText="1" shrinkToFit="1"/>
    </xf>
    <xf numFmtId="0" fontId="5" fillId="3" borderId="4" xfId="2" applyFont="1" applyFill="1" applyBorder="1" applyAlignment="1">
      <alignment horizontal="center" vertical="center" wrapText="1" shrinkToFit="1"/>
    </xf>
    <xf numFmtId="0" fontId="5" fillId="3" borderId="5" xfId="2" applyFont="1" applyFill="1" applyBorder="1" applyAlignment="1">
      <alignment horizontal="center" vertical="center" wrapText="1" shrinkToFit="1"/>
    </xf>
    <xf numFmtId="0" fontId="5" fillId="3" borderId="6" xfId="2" applyFont="1" applyFill="1" applyBorder="1" applyAlignment="1">
      <alignment horizontal="center" vertical="center" wrapText="1" shrinkToFit="1"/>
    </xf>
    <xf numFmtId="0" fontId="5" fillId="3" borderId="7" xfId="2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topLeftCell="B1" zoomScaleNormal="100" workbookViewId="0">
      <selection activeCell="E5" sqref="E5"/>
    </sheetView>
  </sheetViews>
  <sheetFormatPr defaultColWidth="11.42578125" defaultRowHeight="12.75"/>
  <cols>
    <col min="1" max="1" width="7" style="1" customWidth="1"/>
    <col min="2" max="2" width="53.85546875" style="1" bestFit="1" customWidth="1"/>
    <col min="3" max="3" width="4.7109375" style="1" bestFit="1" customWidth="1"/>
    <col min="4" max="4" width="21.28515625" style="9" customWidth="1"/>
    <col min="5" max="5" width="20.85546875" style="9" customWidth="1"/>
    <col min="6" max="6" width="23.85546875" style="1" customWidth="1"/>
    <col min="7" max="11" width="20.42578125" style="1" customWidth="1"/>
    <col min="12" max="12" width="19.28515625" style="1" customWidth="1"/>
    <col min="13" max="13" width="20.5703125" style="1" customWidth="1"/>
    <col min="14" max="16384" width="11.42578125" style="1"/>
  </cols>
  <sheetData>
    <row r="1" spans="1:13" ht="15.7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15.7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41.25" customHeight="1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5.75">
      <c r="A4" s="2"/>
      <c r="B4" s="3"/>
      <c r="C4" s="3"/>
      <c r="D4" s="18" t="s">
        <v>3</v>
      </c>
      <c r="E4" s="18"/>
      <c r="F4" s="19" t="s">
        <v>4</v>
      </c>
      <c r="G4" s="19"/>
      <c r="H4" s="18" t="s">
        <v>5</v>
      </c>
      <c r="I4" s="18"/>
      <c r="J4" s="19" t="s">
        <v>6</v>
      </c>
      <c r="K4" s="19"/>
      <c r="L4" s="28" t="s">
        <v>7</v>
      </c>
      <c r="M4" s="28"/>
    </row>
    <row r="5" spans="1:13">
      <c r="A5" s="4" t="s">
        <v>8</v>
      </c>
      <c r="B5" s="20" t="s">
        <v>9</v>
      </c>
      <c r="C5" s="21"/>
      <c r="D5" s="7" t="s">
        <v>10</v>
      </c>
      <c r="E5" s="7" t="s">
        <v>11</v>
      </c>
      <c r="F5" s="12" t="s">
        <v>10</v>
      </c>
      <c r="G5" s="12" t="s">
        <v>11</v>
      </c>
      <c r="H5" s="7" t="s">
        <v>10</v>
      </c>
      <c r="I5" s="7" t="s">
        <v>11</v>
      </c>
      <c r="J5" s="12" t="s">
        <v>10</v>
      </c>
      <c r="K5" s="12" t="s">
        <v>11</v>
      </c>
      <c r="L5" s="26" t="s">
        <v>12</v>
      </c>
      <c r="M5" s="27" t="s">
        <v>13</v>
      </c>
    </row>
    <row r="6" spans="1:13" ht="36" customHeight="1">
      <c r="A6" s="4" t="s">
        <v>14</v>
      </c>
      <c r="B6" s="22"/>
      <c r="C6" s="23"/>
      <c r="D6" s="7" t="s">
        <v>15</v>
      </c>
      <c r="E6" s="7" t="s">
        <v>15</v>
      </c>
      <c r="F6" s="10" t="s">
        <v>15</v>
      </c>
      <c r="G6" s="10" t="s">
        <v>15</v>
      </c>
      <c r="H6" s="7" t="s">
        <v>15</v>
      </c>
      <c r="I6" s="7" t="s">
        <v>15</v>
      </c>
      <c r="J6" s="10" t="s">
        <v>15</v>
      </c>
      <c r="K6" s="10" t="s">
        <v>15</v>
      </c>
      <c r="L6" s="26"/>
      <c r="M6" s="27"/>
    </row>
    <row r="7" spans="1:13">
      <c r="A7" s="16">
        <v>1</v>
      </c>
      <c r="B7" s="15" t="s">
        <v>16</v>
      </c>
      <c r="C7" s="5" t="s">
        <v>17</v>
      </c>
      <c r="D7" s="8">
        <v>180000</v>
      </c>
      <c r="E7" s="8">
        <v>0</v>
      </c>
      <c r="F7" s="8">
        <v>178900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3">
        <f>AVERAGE(D7,F7)</f>
        <v>179450</v>
      </c>
      <c r="M7" s="14">
        <f>AVERAGE(E7,G7)</f>
        <v>0</v>
      </c>
    </row>
    <row r="8" spans="1:13">
      <c r="A8" s="16">
        <v>2</v>
      </c>
      <c r="B8" s="15" t="s">
        <v>18</v>
      </c>
      <c r="C8" s="5" t="s">
        <v>17</v>
      </c>
      <c r="D8" s="8">
        <v>60000</v>
      </c>
      <c r="E8" s="8">
        <v>65000</v>
      </c>
      <c r="F8" s="11">
        <v>59000</v>
      </c>
      <c r="G8" s="11">
        <v>64600</v>
      </c>
      <c r="H8" s="11">
        <v>0</v>
      </c>
      <c r="I8" s="11">
        <v>0</v>
      </c>
      <c r="J8" s="11">
        <v>0</v>
      </c>
      <c r="K8" s="11">
        <v>0</v>
      </c>
      <c r="L8" s="13">
        <f t="shared" ref="L8:L26" si="0">AVERAGE(D8,F8)</f>
        <v>59500</v>
      </c>
      <c r="M8" s="14">
        <f t="shared" ref="M8:M26" si="1">AVERAGE(E8,G8)</f>
        <v>64800</v>
      </c>
    </row>
    <row r="9" spans="1:13">
      <c r="A9" s="16">
        <v>3</v>
      </c>
      <c r="B9" s="6" t="s">
        <v>19</v>
      </c>
      <c r="C9" s="5" t="s">
        <v>17</v>
      </c>
      <c r="D9" s="8">
        <v>68900</v>
      </c>
      <c r="E9" s="8">
        <v>69000</v>
      </c>
      <c r="F9" s="11">
        <v>68900</v>
      </c>
      <c r="G9" s="11">
        <v>68000</v>
      </c>
      <c r="H9" s="11">
        <v>0</v>
      </c>
      <c r="I9" s="11">
        <v>0</v>
      </c>
      <c r="J9" s="11">
        <v>0</v>
      </c>
      <c r="K9" s="11">
        <v>0</v>
      </c>
      <c r="L9" s="13">
        <f t="shared" si="0"/>
        <v>68900</v>
      </c>
      <c r="M9" s="14">
        <f t="shared" si="1"/>
        <v>68500</v>
      </c>
    </row>
    <row r="10" spans="1:13">
      <c r="A10" s="16">
        <v>4</v>
      </c>
      <c r="B10" s="6" t="s">
        <v>20</v>
      </c>
      <c r="C10" s="5" t="s">
        <v>17</v>
      </c>
      <c r="D10" s="8">
        <v>38000</v>
      </c>
      <c r="E10" s="8">
        <v>68000</v>
      </c>
      <c r="F10" s="11">
        <v>37600</v>
      </c>
      <c r="G10" s="11">
        <v>67000</v>
      </c>
      <c r="H10" s="11">
        <v>0</v>
      </c>
      <c r="I10" s="11">
        <v>0</v>
      </c>
      <c r="J10" s="11">
        <v>0</v>
      </c>
      <c r="K10" s="11">
        <v>0</v>
      </c>
      <c r="L10" s="13">
        <f t="shared" si="0"/>
        <v>37800</v>
      </c>
      <c r="M10" s="14">
        <f t="shared" si="1"/>
        <v>67500</v>
      </c>
    </row>
    <row r="11" spans="1:13">
      <c r="A11" s="16">
        <v>5</v>
      </c>
      <c r="B11" s="6" t="s">
        <v>21</v>
      </c>
      <c r="C11" s="5" t="s">
        <v>17</v>
      </c>
      <c r="D11" s="8">
        <v>39800</v>
      </c>
      <c r="E11" s="8">
        <v>0</v>
      </c>
      <c r="F11" s="11">
        <v>39700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3">
        <f t="shared" si="0"/>
        <v>39750</v>
      </c>
      <c r="M11" s="14">
        <f t="shared" si="1"/>
        <v>0</v>
      </c>
    </row>
    <row r="12" spans="1:13">
      <c r="A12" s="16">
        <v>6</v>
      </c>
      <c r="B12" s="6" t="s">
        <v>22</v>
      </c>
      <c r="C12" s="5" t="s">
        <v>17</v>
      </c>
      <c r="D12" s="8">
        <v>136500</v>
      </c>
      <c r="E12" s="8">
        <v>234000</v>
      </c>
      <c r="F12" s="11">
        <v>136000</v>
      </c>
      <c r="G12" s="11">
        <v>232000</v>
      </c>
      <c r="H12" s="11">
        <v>0</v>
      </c>
      <c r="I12" s="11">
        <v>0</v>
      </c>
      <c r="J12" s="11">
        <v>0</v>
      </c>
      <c r="K12" s="11">
        <v>0</v>
      </c>
      <c r="L12" s="13">
        <f t="shared" si="0"/>
        <v>136250</v>
      </c>
      <c r="M12" s="14">
        <f t="shared" si="1"/>
        <v>233000</v>
      </c>
    </row>
    <row r="13" spans="1:13">
      <c r="A13" s="16">
        <v>7</v>
      </c>
      <c r="B13" s="6" t="s">
        <v>23</v>
      </c>
      <c r="C13" s="5" t="s">
        <v>17</v>
      </c>
      <c r="D13" s="8">
        <v>24000</v>
      </c>
      <c r="E13" s="8">
        <v>29000</v>
      </c>
      <c r="F13" s="11">
        <v>23800</v>
      </c>
      <c r="G13" s="11">
        <v>26000</v>
      </c>
      <c r="H13" s="11">
        <v>0</v>
      </c>
      <c r="I13" s="11">
        <v>0</v>
      </c>
      <c r="J13" s="11">
        <v>0</v>
      </c>
      <c r="K13" s="11">
        <v>0</v>
      </c>
      <c r="L13" s="13">
        <f t="shared" si="0"/>
        <v>23900</v>
      </c>
      <c r="M13" s="14">
        <f t="shared" si="1"/>
        <v>27500</v>
      </c>
    </row>
    <row r="14" spans="1:13">
      <c r="A14" s="16">
        <v>8</v>
      </c>
      <c r="B14" s="6" t="s">
        <v>24</v>
      </c>
      <c r="C14" s="5" t="s">
        <v>17</v>
      </c>
      <c r="D14" s="8">
        <v>65200</v>
      </c>
      <c r="E14" s="8">
        <v>0</v>
      </c>
      <c r="F14" s="11">
        <v>65200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3">
        <f t="shared" si="0"/>
        <v>65200</v>
      </c>
      <c r="M14" s="14">
        <f t="shared" si="1"/>
        <v>0</v>
      </c>
    </row>
    <row r="15" spans="1:13">
      <c r="A15" s="16">
        <v>9</v>
      </c>
      <c r="B15" s="6" t="s">
        <v>25</v>
      </c>
      <c r="C15" s="5" t="s">
        <v>17</v>
      </c>
      <c r="D15" s="8">
        <v>42800</v>
      </c>
      <c r="E15" s="8">
        <v>60000</v>
      </c>
      <c r="F15" s="11">
        <v>42600</v>
      </c>
      <c r="G15" s="11">
        <v>59000</v>
      </c>
      <c r="H15" s="11">
        <v>0</v>
      </c>
      <c r="I15" s="11">
        <v>0</v>
      </c>
      <c r="J15" s="11">
        <v>0</v>
      </c>
      <c r="K15" s="11">
        <v>0</v>
      </c>
      <c r="L15" s="13">
        <f t="shared" si="0"/>
        <v>42700</v>
      </c>
      <c r="M15" s="14">
        <f t="shared" si="1"/>
        <v>59500</v>
      </c>
    </row>
    <row r="16" spans="1:13">
      <c r="A16" s="16">
        <v>10</v>
      </c>
      <c r="B16" s="6" t="s">
        <v>26</v>
      </c>
      <c r="C16" s="5" t="s">
        <v>17</v>
      </c>
      <c r="D16" s="8">
        <v>28500</v>
      </c>
      <c r="E16" s="8">
        <v>30000</v>
      </c>
      <c r="F16" s="11">
        <v>28000</v>
      </c>
      <c r="G16" s="11">
        <v>28000</v>
      </c>
      <c r="H16" s="11">
        <v>0</v>
      </c>
      <c r="I16" s="11">
        <v>0</v>
      </c>
      <c r="J16" s="11">
        <v>0</v>
      </c>
      <c r="K16" s="11">
        <v>0</v>
      </c>
      <c r="L16" s="13">
        <f t="shared" si="0"/>
        <v>28250</v>
      </c>
      <c r="M16" s="14">
        <f t="shared" si="1"/>
        <v>29000</v>
      </c>
    </row>
    <row r="17" spans="1:13">
      <c r="A17" s="16">
        <v>11</v>
      </c>
      <c r="B17" s="6" t="s">
        <v>27</v>
      </c>
      <c r="C17" s="5" t="s">
        <v>17</v>
      </c>
      <c r="D17" s="8">
        <v>98000</v>
      </c>
      <c r="E17" s="8">
        <v>122800</v>
      </c>
      <c r="F17" s="11">
        <v>97800</v>
      </c>
      <c r="G17" s="11">
        <v>122500</v>
      </c>
      <c r="H17" s="11">
        <v>0</v>
      </c>
      <c r="I17" s="11">
        <v>0</v>
      </c>
      <c r="J17" s="11">
        <v>0</v>
      </c>
      <c r="K17" s="11">
        <v>0</v>
      </c>
      <c r="L17" s="13">
        <f t="shared" si="0"/>
        <v>97900</v>
      </c>
      <c r="M17" s="14">
        <f t="shared" si="1"/>
        <v>122650</v>
      </c>
    </row>
    <row r="18" spans="1:13">
      <c r="A18" s="16">
        <v>12</v>
      </c>
      <c r="B18" s="6" t="s">
        <v>28</v>
      </c>
      <c r="C18" s="5" t="s">
        <v>17</v>
      </c>
      <c r="D18" s="8">
        <v>90000</v>
      </c>
      <c r="E18" s="8">
        <v>0</v>
      </c>
      <c r="F18" s="11">
        <v>89000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3">
        <f t="shared" si="0"/>
        <v>89500</v>
      </c>
      <c r="M18" s="14">
        <f t="shared" si="1"/>
        <v>0</v>
      </c>
    </row>
    <row r="19" spans="1:13">
      <c r="A19" s="16">
        <v>13</v>
      </c>
      <c r="B19" s="6" t="s">
        <v>29</v>
      </c>
      <c r="C19" s="5" t="s">
        <v>17</v>
      </c>
      <c r="D19" s="8">
        <v>36000</v>
      </c>
      <c r="E19" s="8">
        <v>38000</v>
      </c>
      <c r="F19" s="11">
        <v>35600</v>
      </c>
      <c r="G19" s="11">
        <v>35600</v>
      </c>
      <c r="H19" s="11">
        <v>0</v>
      </c>
      <c r="I19" s="11">
        <v>0</v>
      </c>
      <c r="J19" s="11">
        <v>0</v>
      </c>
      <c r="K19" s="11">
        <v>0</v>
      </c>
      <c r="L19" s="13">
        <f t="shared" si="0"/>
        <v>35800</v>
      </c>
      <c r="M19" s="14">
        <f t="shared" si="1"/>
        <v>36800</v>
      </c>
    </row>
    <row r="20" spans="1:13">
      <c r="A20" s="16">
        <v>14</v>
      </c>
      <c r="B20" s="6" t="s">
        <v>30</v>
      </c>
      <c r="C20" s="5" t="s">
        <v>17</v>
      </c>
      <c r="D20" s="8">
        <v>290000</v>
      </c>
      <c r="E20" s="8">
        <v>0</v>
      </c>
      <c r="F20" s="11">
        <v>289000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3">
        <f t="shared" si="0"/>
        <v>289500</v>
      </c>
      <c r="M20" s="14">
        <f t="shared" si="1"/>
        <v>0</v>
      </c>
    </row>
    <row r="21" spans="1:13">
      <c r="A21" s="16">
        <v>15</v>
      </c>
      <c r="B21" s="6" t="s">
        <v>31</v>
      </c>
      <c r="C21" s="5" t="s">
        <v>17</v>
      </c>
      <c r="D21" s="8">
        <v>330000</v>
      </c>
      <c r="E21" s="8">
        <v>0</v>
      </c>
      <c r="F21" s="11">
        <v>329800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3">
        <f t="shared" si="0"/>
        <v>329900</v>
      </c>
      <c r="M21" s="14">
        <f t="shared" si="1"/>
        <v>0</v>
      </c>
    </row>
    <row r="22" spans="1:13">
      <c r="A22" s="16">
        <v>16</v>
      </c>
      <c r="B22" s="6" t="s">
        <v>32</v>
      </c>
      <c r="C22" s="5" t="s">
        <v>17</v>
      </c>
      <c r="D22" s="8">
        <v>39000</v>
      </c>
      <c r="E22" s="8">
        <v>0</v>
      </c>
      <c r="F22" s="11">
        <v>38900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3">
        <f t="shared" si="0"/>
        <v>38950</v>
      </c>
      <c r="M22" s="14">
        <f t="shared" si="1"/>
        <v>0</v>
      </c>
    </row>
    <row r="23" spans="1:13">
      <c r="A23" s="16">
        <v>17</v>
      </c>
      <c r="B23" s="6" t="s">
        <v>33</v>
      </c>
      <c r="C23" s="5" t="s">
        <v>17</v>
      </c>
      <c r="D23" s="8">
        <v>39000</v>
      </c>
      <c r="E23" s="8">
        <v>0</v>
      </c>
      <c r="F23" s="11">
        <v>38900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3">
        <f t="shared" si="0"/>
        <v>38950</v>
      </c>
      <c r="M23" s="14">
        <f t="shared" si="1"/>
        <v>0</v>
      </c>
    </row>
    <row r="24" spans="1:13">
      <c r="A24" s="16">
        <v>18</v>
      </c>
      <c r="B24" s="6" t="s">
        <v>34</v>
      </c>
      <c r="C24" s="5" t="s">
        <v>17</v>
      </c>
      <c r="D24" s="8">
        <v>0</v>
      </c>
      <c r="E24" s="8">
        <v>41700</v>
      </c>
      <c r="F24" s="11">
        <v>0</v>
      </c>
      <c r="G24" s="11">
        <v>39000</v>
      </c>
      <c r="H24" s="11">
        <v>0</v>
      </c>
      <c r="I24" s="11">
        <v>0</v>
      </c>
      <c r="J24" s="11">
        <v>0</v>
      </c>
      <c r="K24" s="11">
        <v>0</v>
      </c>
      <c r="L24" s="13">
        <f t="shared" si="0"/>
        <v>0</v>
      </c>
      <c r="M24" s="14">
        <f t="shared" si="1"/>
        <v>40350</v>
      </c>
    </row>
    <row r="25" spans="1:13">
      <c r="A25" s="16">
        <v>19</v>
      </c>
      <c r="B25" s="6" t="s">
        <v>35</v>
      </c>
      <c r="C25" s="5" t="s">
        <v>17</v>
      </c>
      <c r="D25" s="8">
        <v>0</v>
      </c>
      <c r="E25" s="8">
        <v>173000</v>
      </c>
      <c r="F25" s="11">
        <v>0</v>
      </c>
      <c r="G25" s="11">
        <v>169500</v>
      </c>
      <c r="H25" s="11">
        <v>0</v>
      </c>
      <c r="I25" s="11">
        <v>0</v>
      </c>
      <c r="J25" s="11">
        <v>0</v>
      </c>
      <c r="K25" s="11">
        <v>0</v>
      </c>
      <c r="L25" s="13">
        <f t="shared" si="0"/>
        <v>0</v>
      </c>
      <c r="M25" s="14">
        <f t="shared" si="1"/>
        <v>171250</v>
      </c>
    </row>
    <row r="26" spans="1:13" ht="13.5" customHeight="1">
      <c r="A26" s="16">
        <v>20</v>
      </c>
      <c r="B26" s="6" t="s">
        <v>36</v>
      </c>
      <c r="C26" s="5" t="s">
        <v>37</v>
      </c>
      <c r="D26" s="8">
        <v>241000</v>
      </c>
      <c r="E26" s="8">
        <v>250000</v>
      </c>
      <c r="F26" s="8">
        <v>240000</v>
      </c>
      <c r="G26" s="8">
        <v>240000</v>
      </c>
      <c r="H26" s="11">
        <v>0</v>
      </c>
      <c r="I26" s="11">
        <v>0</v>
      </c>
      <c r="J26" s="11">
        <v>0</v>
      </c>
      <c r="K26" s="11">
        <v>0</v>
      </c>
      <c r="L26" s="13">
        <f t="shared" si="0"/>
        <v>240500</v>
      </c>
      <c r="M26" s="14">
        <f t="shared" si="1"/>
        <v>245000</v>
      </c>
    </row>
    <row r="27" spans="1:13" ht="13.5" customHeight="1">
      <c r="A27" s="16">
        <v>21</v>
      </c>
      <c r="B27" s="6" t="s">
        <v>38</v>
      </c>
      <c r="C27" s="5" t="s">
        <v>39</v>
      </c>
      <c r="D27" s="17" t="s">
        <v>40</v>
      </c>
      <c r="E27" s="17" t="s">
        <v>40</v>
      </c>
      <c r="F27" s="17" t="s">
        <v>40</v>
      </c>
      <c r="G27" s="17" t="s">
        <v>40</v>
      </c>
      <c r="H27" s="11">
        <v>175429</v>
      </c>
      <c r="I27" s="11">
        <v>175229</v>
      </c>
      <c r="J27" s="11">
        <v>175429</v>
      </c>
      <c r="K27" s="11">
        <v>175229</v>
      </c>
      <c r="L27" s="13">
        <f>AVERAGE(H27,J27)</f>
        <v>175429</v>
      </c>
      <c r="M27" s="14">
        <f>AVERAGE(I27,K27)</f>
        <v>175229</v>
      </c>
    </row>
  </sheetData>
  <mergeCells count="11">
    <mergeCell ref="H4:I4"/>
    <mergeCell ref="J4:K4"/>
    <mergeCell ref="B5:C6"/>
    <mergeCell ref="A1:M1"/>
    <mergeCell ref="A2:M2"/>
    <mergeCell ref="A3:M3"/>
    <mergeCell ref="D4:E4"/>
    <mergeCell ref="F4:G4"/>
    <mergeCell ref="L5:L6"/>
    <mergeCell ref="M5:M6"/>
    <mergeCell ref="L4:M4"/>
  </mergeCells>
  <pageMargins left="0.51181102362204722" right="0.70866141732283472" top="0.74803149606299213" bottom="0.74803149606299213" header="0.31496062992125984" footer="0.31496062992125984"/>
  <pageSetup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93517d0-3119-43b5-a258-88e1de0da050">
      <Terms xmlns="http://schemas.microsoft.com/office/infopath/2007/PartnerControls"/>
    </lcf76f155ced4ddcb4097134ff3c332f>
    <TaxCatchAll xmlns="6e9d3d8d-6082-4263-badc-befa4e0dc35b" xsi:nil="true"/>
    <_dlc_DocId xmlns="6e9d3d8d-6082-4263-badc-befa4e0dc35b">SRU3UY6R4FWP-1632433051-497960</_dlc_DocId>
    <_dlc_DocIdUrl xmlns="6e9d3d8d-6082-4263-badc-befa4e0dc35b">
      <Url>https://icaoti.sharepoint.com/sites/CSICordoba2022/_layouts/15/DocIdRedir.aspx?ID=SRU3UY6R4FWP-1632433051-497960</Url>
      <Description>SRU3UY6R4FWP-1632433051-497960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9D8369B73FA1E459584AC39A92F0D52" ma:contentTypeVersion="14" ma:contentTypeDescription="Crear nuevo documento." ma:contentTypeScope="" ma:versionID="306fc99566a9a0ba98a8718c0df2259e">
  <xsd:schema xmlns:xsd="http://www.w3.org/2001/XMLSchema" xmlns:xs="http://www.w3.org/2001/XMLSchema" xmlns:p="http://schemas.microsoft.com/office/2006/metadata/properties" xmlns:ns2="6e9d3d8d-6082-4263-badc-befa4e0dc35b" xmlns:ns3="293517d0-3119-43b5-a258-88e1de0da050" targetNamespace="http://schemas.microsoft.com/office/2006/metadata/properties" ma:root="true" ma:fieldsID="d5e538ec5ad1531a8743eb4f7aff03db" ns2:_="" ns3:_="">
    <xsd:import namespace="6e9d3d8d-6082-4263-badc-befa4e0dc35b"/>
    <xsd:import namespace="293517d0-3119-43b5-a258-88e1de0da05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9d3d8d-6082-4263-badc-befa4e0dc35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ba144ad3-72c9-43dd-926f-df471a9fb1f2}" ma:internalName="TaxCatchAll" ma:showField="CatchAllData" ma:web="6e9d3d8d-6082-4263-badc-befa4e0dc3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3517d0-3119-43b5-a258-88e1de0da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63950A-2BD2-4C7D-B35F-827A90E9B7DC}"/>
</file>

<file path=customXml/itemProps2.xml><?xml version="1.0" encoding="utf-8"?>
<ds:datastoreItem xmlns:ds="http://schemas.openxmlformats.org/officeDocument/2006/customXml" ds:itemID="{E10891B8-B02B-488D-89AB-1A7F9EB1A93A}"/>
</file>

<file path=customXml/itemProps3.xml><?xml version="1.0" encoding="utf-8"?>
<ds:datastoreItem xmlns:ds="http://schemas.openxmlformats.org/officeDocument/2006/customXml" ds:itemID="{D09B8D6D-11F5-467F-AF8A-70A5761AEA68}"/>
</file>

<file path=customXml/itemProps4.xml><?xml version="1.0" encoding="utf-8"?>
<ds:datastoreItem xmlns:ds="http://schemas.openxmlformats.org/officeDocument/2006/customXml" ds:itemID="{DCE47692-5401-4311-AFD5-9F2C7E5EF3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dpal-cartera</dc:creator>
  <cp:keywords/>
  <dc:description/>
  <cp:lastModifiedBy>Angie Alejandra Velasquez Nava</cp:lastModifiedBy>
  <cp:revision/>
  <dcterms:created xsi:type="dcterms:W3CDTF">2023-05-24T14:17:59Z</dcterms:created>
  <dcterms:modified xsi:type="dcterms:W3CDTF">2023-11-01T14:26:30Z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0x010100C9D8369B73FA1E459584AC39A92F0D52</vt:lpwstr>
  </property>
  <property fmtid="{D5CDD505-2E9C-101B-9397-08002B2CF9AE}" pid="3" name="_dlc_DocIdItemGuid">
    <vt:lpwstr>778ceb79-14a7-4be6-8651-2844ffae54e8</vt:lpwstr>
  </property>
  <property fmtid="{D5CDD505-2E9C-101B-9397-08002B2CF9AE}" pid="4" name="MediaServiceImageTags">
    <vt:lpwstr/>
  </property>
</Properties>
</file>