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360" windowHeight="7755"/>
  </bookViews>
  <sheets>
    <sheet name="PriceList" sheetId="2" r:id="rId1"/>
  </sheets>
  <definedNames>
    <definedName name="_xlnm._FilterDatabase" localSheetId="0" hidden="1">PriceList!$A$2:$K$61</definedName>
  </definedNames>
  <calcPr calcId="145621"/>
</workbook>
</file>

<file path=xl/calcChain.xml><?xml version="1.0" encoding="utf-8"?>
<calcChain xmlns="http://schemas.openxmlformats.org/spreadsheetml/2006/main">
  <c r="I4" i="2" l="1"/>
  <c r="J4" i="2" s="1"/>
  <c r="I5" i="2"/>
  <c r="J5" i="2" s="1"/>
  <c r="I6" i="2"/>
  <c r="J6" i="2" s="1"/>
  <c r="I7" i="2"/>
  <c r="J7" i="2" s="1"/>
  <c r="I8" i="2"/>
  <c r="J8" i="2" s="1"/>
  <c r="I9" i="2"/>
  <c r="J9" i="2" s="1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19" i="2"/>
  <c r="J19" i="2" s="1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33" i="2"/>
  <c r="J33" i="2" s="1"/>
  <c r="I34" i="2"/>
  <c r="J34" i="2" s="1"/>
  <c r="I35" i="2"/>
  <c r="J35" i="2" s="1"/>
  <c r="I36" i="2"/>
  <c r="J36" i="2" s="1"/>
  <c r="I37" i="2"/>
  <c r="J37" i="2" s="1"/>
  <c r="I38" i="2"/>
  <c r="J38" i="2" s="1"/>
  <c r="I39" i="2"/>
  <c r="J39" i="2" s="1"/>
  <c r="I40" i="2"/>
  <c r="J40" i="2" s="1"/>
  <c r="I41" i="2"/>
  <c r="J41" i="2" s="1"/>
  <c r="I42" i="2"/>
  <c r="J42" i="2" s="1"/>
  <c r="I43" i="2"/>
  <c r="J43" i="2" s="1"/>
  <c r="I44" i="2"/>
  <c r="J44" i="2" s="1"/>
  <c r="I45" i="2"/>
  <c r="J45" i="2" s="1"/>
  <c r="I46" i="2"/>
  <c r="J46" i="2" s="1"/>
  <c r="I47" i="2"/>
  <c r="J47" i="2" s="1"/>
  <c r="I48" i="2"/>
  <c r="J48" i="2" s="1"/>
  <c r="I49" i="2"/>
  <c r="J49" i="2" s="1"/>
  <c r="I50" i="2"/>
  <c r="J50" i="2" s="1"/>
  <c r="I51" i="2"/>
  <c r="J51" i="2" s="1"/>
  <c r="I52" i="2"/>
  <c r="J52" i="2" s="1"/>
  <c r="I53" i="2"/>
  <c r="J53" i="2" s="1"/>
  <c r="I54" i="2"/>
  <c r="J54" i="2" s="1"/>
  <c r="I55" i="2"/>
  <c r="J55" i="2" s="1"/>
  <c r="I56" i="2"/>
  <c r="J56" i="2" s="1"/>
  <c r="I57" i="2"/>
  <c r="J57" i="2" s="1"/>
  <c r="I58" i="2"/>
  <c r="J58" i="2" s="1"/>
  <c r="I59" i="2"/>
  <c r="J59" i="2" s="1"/>
  <c r="I60" i="2"/>
  <c r="J60" i="2" s="1"/>
  <c r="I61" i="2"/>
  <c r="J61" i="2" s="1"/>
  <c r="I3" i="2"/>
  <c r="J3" i="2" s="1"/>
</calcChain>
</file>

<file path=xl/sharedStrings.xml><?xml version="1.0" encoding="utf-8"?>
<sst xmlns="http://schemas.openxmlformats.org/spreadsheetml/2006/main" count="459" uniqueCount="284">
  <si>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</si>
  <si>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</si>
  <si>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</si>
  <si>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</si>
  <si>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</si>
  <si>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</si>
  <si>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</si>
  <si>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IVA</t>
  </si>
  <si>
    <t xml:space="preserve">PRECIO UNITARIO + IVA </t>
  </si>
  <si>
    <t>VALOR TOTAL (PRECIO UNITARIO + IVA POR CANTIDAD)</t>
  </si>
  <si>
    <t xml:space="preserve">OBSERVACIONES </t>
  </si>
  <si>
    <t xml:space="preserve">PRECIO UNITARIO </t>
  </si>
  <si>
    <t xml:space="preserve">UN </t>
  </si>
  <si>
    <t xml:space="preserve">ACTIVADOR TISULAR DEL PLASMINOGENO - ALTEPLASE (ACTILYSE®) 50 MG/50 ML </t>
  </si>
  <si>
    <t xml:space="preserve">AFLIBERCEPT 40 MG/ ML </t>
  </si>
  <si>
    <t xml:space="preserve">ALBUMINA HUMANA 20% CON BAJO CONTENIDO DE SAL X 50 ML </t>
  </si>
  <si>
    <t>ALFAMETILDOPA 250 MG</t>
  </si>
  <si>
    <t>ALOPURINOL 300 MG</t>
  </si>
  <si>
    <t>BUPIVACAÍNA + DEXTROSA 20MG/4ML</t>
  </si>
  <si>
    <t>BUPIVACAÍNA CON EPINEFRINA 50MG/10ML</t>
  </si>
  <si>
    <t>CAFEINA CITRATO 20 MG/ML (MOLECULA ORIGINAL)</t>
  </si>
  <si>
    <t xml:space="preserve">CARBOXIMALTOSA DE HIERRO 1800 MG EQUIVALENTE A HIERRO AL 5% X 10 ML SOLUCION COLOIDAL FRASCO-VIAL 500MG/10ML </t>
  </si>
  <si>
    <t xml:space="preserve">CARVEDILOL 12,5 MG </t>
  </si>
  <si>
    <t xml:space="preserve">CEFALOTINA 1 G </t>
  </si>
  <si>
    <t xml:space="preserve">CICLOSPORINA 100 MG </t>
  </si>
  <si>
    <t xml:space="preserve">CICLOSPORINA 100MG/ML/50 ML </t>
  </si>
  <si>
    <t xml:space="preserve">CICLOSPORINA 25 MG </t>
  </si>
  <si>
    <t xml:space="preserve">CICLOSPORINA 50 MG </t>
  </si>
  <si>
    <t xml:space="preserve">CICLOSPORINA 50MG/ML/5ML </t>
  </si>
  <si>
    <t xml:space="preserve">DABIGATRAN ETEXILATO 110 MG </t>
  </si>
  <si>
    <t xml:space="preserve">DABIGATRAN ETEXILATO 150 MG </t>
  </si>
  <si>
    <t xml:space="preserve">DAPTOMICINA 350 MG </t>
  </si>
  <si>
    <t xml:space="preserve">DAPTOMICINA 500 MG </t>
  </si>
  <si>
    <t xml:space="preserve">DORIPENEM 500 MG </t>
  </si>
  <si>
    <t>DOXICICLINA 100 MG</t>
  </si>
  <si>
    <t xml:space="preserve">FITOMENADIONA (VITAMINA K) (ENDOVENOSA, IM Y ORAL) 2 MG / 0.2 ML </t>
  </si>
  <si>
    <t xml:space="preserve">FLUTICASONA PROPIONTO 50 MCG/DOIS </t>
  </si>
  <si>
    <t xml:space="preserve">GLUCAGON 1 MG </t>
  </si>
  <si>
    <t xml:space="preserve">GOSERELINA10.8 MG </t>
  </si>
  <si>
    <t xml:space="preserve">IMATINIB 100 MG </t>
  </si>
  <si>
    <t>INMUNOGLOBULINA HUMANA ENRIQUECIDA CON IGMX100ML (5.0 G) 5% X 100ML</t>
  </si>
  <si>
    <t xml:space="preserve">INMUNOGLOBULINA HUMANA IGG 5G/50ML </t>
  </si>
  <si>
    <t>INSULINA DEGLUDEC 100 UI/ML  EN PLUMA PRECARGADA (TRESIBA®)</t>
  </si>
  <si>
    <t xml:space="preserve">INSULINA GLARGINA (LANTUS ®)100UI/ML/10 ML  VIAL X10 ML DE INSULINA GLARGINA </t>
  </si>
  <si>
    <t xml:space="preserve">IPRATROPIO BROMURO 0,025% (250G/ML) /FCO 20ML                                                                                                                                                                                                 </t>
  </si>
  <si>
    <t>KIT ADHESIVO BIOLOGICO DE DOS COMPONENTES - SOLUCIONES PARA ADHESIVO TISULAR FIBRINÓGENO HUMANO, TROMBINA HUMANA, APROTININA SINTÉTICA, CLORURO DE CALCIO (MOLECULA ORIGINAL) 1 X 4 ML (2 ML + 2 ML)</t>
  </si>
  <si>
    <t xml:space="preserve">KIT ADHESIVO BIOLOGICO DE DOS COMPONENTES 0,2 NG/ML </t>
  </si>
  <si>
    <t xml:space="preserve">LACOSAMIDA 200 MG </t>
  </si>
  <si>
    <t>MATRIZ HEMOSTATICA DE BOVINO Y/O PORCINA CON TROMBINA DE 2500 UI X 5 A 8 ML .</t>
  </si>
  <si>
    <t>METILERGOMETRINA (METILERGOBASINA) 0.2MG/ ML</t>
  </si>
  <si>
    <t>METOTREXATO 500 MG</t>
  </si>
  <si>
    <t xml:space="preserve">METOXIPOLIETIENGLICOL (EPOETINA BETA ) (100 MCG/0.3 ML)SOLUCION INYECTABLE (100 MCG/0.3 ML)SOLUCION INYECTABLE </t>
  </si>
  <si>
    <t>METOXIPOLIETIENGLICOL (EPOETINA BETA ) (150 MCG/0.3 ML) (150 MCG/0.3 ML)</t>
  </si>
  <si>
    <t xml:space="preserve">MICOFENOLATO 180 MG </t>
  </si>
  <si>
    <t>OXCARBAZEPINA 300MG/5 ML  X 100ML</t>
  </si>
  <si>
    <t xml:space="preserve">PEGFILGASTRIM 0.6MG/0.6ML SOLUCION INYECTABLE </t>
  </si>
  <si>
    <t>POLIDOCANOL 3% X 5 ML</t>
  </si>
  <si>
    <t>PROPAFENONA 150 MG</t>
  </si>
  <si>
    <t xml:space="preserve">ROMIPLOSTIM 250 MCG </t>
  </si>
  <si>
    <t xml:space="preserve">SECUKINUMAB 150 MG </t>
  </si>
  <si>
    <t xml:space="preserve">SUGAMMADEX 200 MG/2 ML SOLUCION INYECTABLE </t>
  </si>
  <si>
    <t xml:space="preserve">TENECTEPLASA 50 MG </t>
  </si>
  <si>
    <t>TOBRAMICINA INHALADA 300 MG/4 ML SOLUCION PARA NEBULIZACION</t>
  </si>
  <si>
    <t xml:space="preserve">TROMBINA HUMANA 2500UI POLVO LIOFILIZADO </t>
  </si>
  <si>
    <t>VITAMINA E 100 UI</t>
  </si>
  <si>
    <t>ZOLEDRONICO ACIDO 5 MG</t>
  </si>
  <si>
    <t xml:space="preserve">HIDRALAZINA 20 MG /MLSOLUCION INYECTABLE </t>
  </si>
  <si>
    <t>ALIMENTO A BASE DE ARGININA, GLUTAMINA, PROTEINA Y VITAMINAS PARA REGÍMENES ESPECIALES (ABINTRA) SOBRES DE 27 GRAMOS</t>
  </si>
  <si>
    <t>ALIMENTO COMPLETO Y BALANCEADO (ALIMENTO A BASE DE CARBOHIDRATO, GRASA Y PROTEINAS 200 A 240 ML) SUSPENSION ORAL -ENSURE - ENTEREX LIQUIDO</t>
  </si>
  <si>
    <t>Alimento dietetico para usos médicos especiales con aminoacidos esenciales (Abound) caja*30 sobres c/u 24 gr</t>
  </si>
  <si>
    <t>Suplemento alimenticio enteral densamente calórico con alto aporte proteico que proporciona una nutrición (Ensure Clinical) LPC de 500 ML</t>
  </si>
  <si>
    <t xml:space="preserve">SOLUCION  INYECTABLE </t>
  </si>
  <si>
    <t xml:space="preserve">SOLUCION INYECTABLE </t>
  </si>
  <si>
    <t>TABLETAS</t>
  </si>
  <si>
    <t>SOLUCION INYECTABLE</t>
  </si>
  <si>
    <t>AMPOLLA</t>
  </si>
  <si>
    <t>TABLETA</t>
  </si>
  <si>
    <t>POLVO PARA RECONSTITUIR A SOLUCION INYECTABLE</t>
  </si>
  <si>
    <t>CAPSULA</t>
  </si>
  <si>
    <t xml:space="preserve">SOLUCION ORAL </t>
  </si>
  <si>
    <t>INHALADOR BUCAL</t>
  </si>
  <si>
    <t xml:space="preserve"> SOLUCION INYECTABLE</t>
  </si>
  <si>
    <t>SOLUCION PARA NEBULIZAR</t>
  </si>
  <si>
    <t>UNIDAD</t>
  </si>
  <si>
    <t xml:space="preserve">SUSPENSION INYECTABLE </t>
  </si>
  <si>
    <t>TABLETA RECUBIERTA</t>
  </si>
  <si>
    <t>POLVO LIOFILIZADO PARA RECONSTITUCION</t>
  </si>
  <si>
    <t xml:space="preserve">SUSPENSION  ORAL                                                </t>
  </si>
  <si>
    <t>FRASCO</t>
  </si>
  <si>
    <t>CAPSULAS</t>
  </si>
  <si>
    <t xml:space="preserve">MEDICAMENTOS </t>
  </si>
  <si>
    <t>sobre * 24g</t>
  </si>
  <si>
    <t>frasco 500ml</t>
  </si>
  <si>
    <t>NUTRICIONES</t>
  </si>
  <si>
    <t>ACTILYSE AMPOLLAS 50 mg.</t>
  </si>
  <si>
    <t>ACTIVADOR TISULAR DE PLASMINOGENO HUMANO RECOMBINANTE (ALTEPLASE) ; 50mg/50mL</t>
  </si>
  <si>
    <t>KIT X 2</t>
  </si>
  <si>
    <t>EYLIA 2MG VL 1x2ML CO INST</t>
  </si>
  <si>
    <t>AFLIBERCEPT 40 mg/mL</t>
  </si>
  <si>
    <t>CAJA X 1 FRASCO VIAL EN VIDRIO TIPO I QUE CONTIENE 0.278ML CONCENTRACIÓN DE 40MG/ML DE AFLIBERCEPT</t>
  </si>
  <si>
    <t>FERINJECT</t>
  </si>
  <si>
    <t>CARBOXIMALTOSA DE HIERRO 1800 mg EQUIVALENTE A HIERRO 500 mg</t>
  </si>
  <si>
    <t xml:space="preserve">Vial x 10 ml </t>
  </si>
  <si>
    <t xml:space="preserve">CORYOL 12,5 MG </t>
  </si>
  <si>
    <t>CARVEDILOL</t>
  </si>
  <si>
    <t>Caja X 100</t>
  </si>
  <si>
    <t>CEFALOTINA 1000 MG</t>
  </si>
  <si>
    <t>CAJA X 50 VIALES</t>
  </si>
  <si>
    <t xml:space="preserve">SANDIMMUN NEORAL 25 MG  </t>
  </si>
  <si>
    <t>CICLOSPORINA 25 MG</t>
  </si>
  <si>
    <t>50 Capsulas</t>
  </si>
  <si>
    <t xml:space="preserve">SANDIMMUN NEORAL100 MG </t>
  </si>
  <si>
    <t>CICLOSPORINA  100MG</t>
  </si>
  <si>
    <t>SANDIMMUN NEORAL EMULSION  100 MG 10 ML</t>
  </si>
  <si>
    <t xml:space="preserve">CICLOSPORINA 100MG/10ML </t>
  </si>
  <si>
    <t>Frasco X 50 Microemulsion .</t>
  </si>
  <si>
    <t xml:space="preserve">SANDIMMUN NEORAL 50 MG </t>
  </si>
  <si>
    <t>CICLOSPORINA 50 MG</t>
  </si>
  <si>
    <t>SANDIMMUN NEORAL 50 MG/ML</t>
  </si>
  <si>
    <t>CICLOSPORINA  50MG/1ML</t>
  </si>
  <si>
    <t>10 Amp</t>
  </si>
  <si>
    <t>PRADAXA 110 MG X 30</t>
  </si>
  <si>
    <t>DABIGATRAN ETEXILATO ; 110mg</t>
  </si>
  <si>
    <t>CAJA X 30</t>
  </si>
  <si>
    <t>PRADAXA 150 MG X 30</t>
  </si>
  <si>
    <t xml:space="preserve">DABIGATRAN ETEXILATO  ; 150 mg. </t>
  </si>
  <si>
    <t>DAPTOMRED 350 MG CAJA X 1 VIAL</t>
  </si>
  <si>
    <t>DAPTOMICINA 350 MG</t>
  </si>
  <si>
    <t>CAJA X 1 VIAL</t>
  </si>
  <si>
    <t>DAPTOMRED 500 MG CAJA X 1 VIAL</t>
  </si>
  <si>
    <t xml:space="preserve">DAPTOMICINA 500MG </t>
  </si>
  <si>
    <t>DORIPURE 500 MG</t>
  </si>
  <si>
    <t>DORIPENEM 500 MG</t>
  </si>
  <si>
    <t>VIAL X 500 MG</t>
  </si>
  <si>
    <t>GLUCAGEN INYECTABLE</t>
  </si>
  <si>
    <t>GLUCAGON COMO CLRHIDRATO 1 UI / 1 MG</t>
  </si>
  <si>
    <t>Caja x 1 Vial  1 ml</t>
  </si>
  <si>
    <t xml:space="preserve">ZOLADEX® 10,8 mg </t>
  </si>
  <si>
    <t>Acetato de goserelina equivalente a goserelina base 10,8 mg.</t>
  </si>
  <si>
    <t>Caja x 1 depot x 10,8 mg</t>
  </si>
  <si>
    <t>TRESIBA 100  * 1 UND/ ML</t>
  </si>
  <si>
    <t xml:space="preserve">INSULINA DEGLUDEC 100,00000 UI </t>
  </si>
  <si>
    <t>Caja x 1 Pluma prellenada desechable</t>
  </si>
  <si>
    <t>LANTUS 100UI/ML 1VIAL 10ML NF DE</t>
  </si>
  <si>
    <t>INSULINA GLARGINA  1000 IU-10 ML</t>
  </si>
  <si>
    <t xml:space="preserve"> 1VIAL 10ML NF DE</t>
  </si>
  <si>
    <t>ATROVENT SOLUCION PARA INHALAR</t>
  </si>
  <si>
    <t>BROMURO DE IPRATROPIO ; 0,25mg/mL</t>
  </si>
  <si>
    <t>FRASCO X 20 ml.</t>
  </si>
  <si>
    <t>COSAMIDE 200 MG</t>
  </si>
  <si>
    <t>LACOSAMIDA 200 MG</t>
  </si>
  <si>
    <t>CAJA X 30 TABLETAS</t>
  </si>
  <si>
    <t>METHERGIN 0.02 MG AMPOLLAS</t>
  </si>
  <si>
    <t>METILERGOBASINA MALEATO</t>
  </si>
  <si>
    <t>100 Ampollas X 1 Ml</t>
  </si>
  <si>
    <t>MYCOTAS 180MG</t>
  </si>
  <si>
    <t>ACIDO MICOFENOLICO</t>
  </si>
  <si>
    <t>CAJA X 12 BLISTER X 10 TA</t>
  </si>
  <si>
    <t>TRILEPTAL 0.06 SUSPENP</t>
  </si>
  <si>
    <t>OXCARBAZEPINA 60mg/ml</t>
  </si>
  <si>
    <t>Fco X 100 Ml</t>
  </si>
  <si>
    <t>GENFILGRAS®PEG</t>
  </si>
  <si>
    <t>PEGFILGRASTIM 6 MG</t>
  </si>
  <si>
    <t>Caja x 1 jeringa prellenada</t>
  </si>
  <si>
    <t>NPLATE ® 250mcg</t>
  </si>
  <si>
    <t>romiplostim</t>
  </si>
  <si>
    <t>Caja x 1 Vial</t>
  </si>
  <si>
    <t>Cosentix Secukinumab 150 mg</t>
  </si>
  <si>
    <t>Secukinumab 150 mg</t>
  </si>
  <si>
    <t>Caja x 1 Lapices auto-inyectores</t>
  </si>
  <si>
    <t>METALYSE 50mg AMP.X 10ML</t>
  </si>
  <si>
    <t>TENECTEPLASA ; 50mg(10,000UI)/VIAL</t>
  </si>
  <si>
    <t>CAJA X 1 AMP</t>
  </si>
  <si>
    <t>XARELTO 10MG X10TAB   INST</t>
  </si>
  <si>
    <t>RIVAROXABÁN 10 MG</t>
  </si>
  <si>
    <t>CAJA X 10 COMPRIMIDOS RECUBIERTOS</t>
  </si>
  <si>
    <t>2008 M-010394 R2</t>
  </si>
  <si>
    <t>33103-02</t>
  </si>
  <si>
    <t>B01AD02</t>
  </si>
  <si>
    <t>ALMACENAR A TEMPERATURA INFERIOR A 30ºC EN SU ENVASE Y EMPAQUE ORIGINAL</t>
  </si>
  <si>
    <t>INVIMA2012M-0013274</t>
  </si>
  <si>
    <t>020039088-05</t>
  </si>
  <si>
    <t>S01LA05</t>
  </si>
  <si>
    <t>Almacenar en 2 - 8ºC</t>
  </si>
  <si>
    <t>2013M-0014026</t>
  </si>
  <si>
    <t>020042955-07</t>
  </si>
  <si>
    <t>B03AC01</t>
  </si>
  <si>
    <t>ALMACENAR A TEMPERATURA INFERIOR A 30°C EN SU ENVASE Y EMPAQUE ORIGINAL.</t>
  </si>
  <si>
    <t>INVIMA 2005M-0004473</t>
  </si>
  <si>
    <t>019951089 08</t>
  </si>
  <si>
    <t>C07AG02</t>
  </si>
  <si>
    <t>ALMACENAR EN SU ENVASE Y EMPAQUE ORIGINAL A TEMPERATURA NO MAYOR A 30°C.</t>
  </si>
  <si>
    <t>INVIMA 2008M-0010504 -R2</t>
  </si>
  <si>
    <t>33037-01</t>
  </si>
  <si>
    <t>L04AD01</t>
  </si>
  <si>
    <t>INVIMA 2007M-007777-R 2</t>
  </si>
  <si>
    <t>22899-01</t>
  </si>
  <si>
    <t>INVIMA 2008M-010503 - R2</t>
  </si>
  <si>
    <t>33038-1</t>
  </si>
  <si>
    <t>INVIMA 2003 M-014239-R1</t>
  </si>
  <si>
    <t>51612-1</t>
  </si>
  <si>
    <t>INVIMA 2006M-007894-R2</t>
  </si>
  <si>
    <t>24092-01</t>
  </si>
  <si>
    <t>INVIMA 2008M-0008446</t>
  </si>
  <si>
    <t>19993897-2</t>
  </si>
  <si>
    <t>B01AE07</t>
  </si>
  <si>
    <t>ALMACENAR A TEMPERATURAS INFERIORES A 30ºC EN SU ENVASE Y EMPAQUE ORIGINAL</t>
  </si>
  <si>
    <t>INVIMA 2011M-0011886</t>
  </si>
  <si>
    <t>20015718-2</t>
  </si>
  <si>
    <t>2016M-0017255</t>
  </si>
  <si>
    <t>020091955-01</t>
  </si>
  <si>
    <t>J01DH04</t>
  </si>
  <si>
    <t>CONSERVAR EN SU ENVASE Y EMPAQUE ORIGINAL A TEMPERATURA NO MAYOR A 30° C.</t>
  </si>
  <si>
    <t> 2018M-006303-R2</t>
  </si>
  <si>
    <t>208565-01</t>
  </si>
  <si>
    <t>H04AA01</t>
  </si>
  <si>
    <t>ALMACENAR A TEMPERATURA INFERIOR A 30°C EN SU MATERIAL DE ENVASE Y EMPAQUE ORIGINAL</t>
  </si>
  <si>
    <t>INVIMA 2006 M-005449-R1</t>
  </si>
  <si>
    <t>201182-3</t>
  </si>
  <si>
    <t>L02AE03</t>
  </si>
  <si>
    <t>ALMACENAR A TEMPERATURAS MENORES A 25°C EN SU ENVASE Y EMAPAQUE ORIGINALES. CONTIENE INSTRUCTIVO DE MODO DE USO.</t>
  </si>
  <si>
    <t>2014M-0015102</t>
  </si>
  <si>
    <t>020059262 -02</t>
  </si>
  <si>
    <t>A10AE06</t>
  </si>
  <si>
    <t>ALMACÉNESE A TEMPERATURA ENTRE 2-8°C EN SU ENVASE Y EMPAQUE ORIGINAL."UNA VEZ ABIERTO EL PRODUCTO: NO ALMACENAR A TEMPERATURA SUPERIOR A 30°C. PUEDE SER ALMACENADO EN REFRIGERACIÓN (2°C - 8°C). USAR DENTRO DE LAS 8 SEMANAS."</t>
  </si>
  <si>
    <t>INVIMA 2011 M-0000394-R1</t>
  </si>
  <si>
    <t>019914262-04</t>
  </si>
  <si>
    <t>A10AE04</t>
  </si>
  <si>
    <t>ALMACENAR EN TEMPERATURA ENTRE 2ºC Y 8ºC. DESPUÉS DEL PRIMER USO, EL PERIODO DE VIDA ÚTIL ES DE 28 DÍAS SI SE CONSERVA A UNA TEMPERATURA INFERIOR DE 30°C Y PROTEGIDO DE LA LUZ. NO CONGELAR</t>
  </si>
  <si>
    <t xml:space="preserve"> 2012M-0001838-R1</t>
  </si>
  <si>
    <t>19930893-2</t>
  </si>
  <si>
    <t>R03BB01</t>
  </si>
  <si>
    <t>2016M-0017477</t>
  </si>
  <si>
    <t>20108803-06</t>
  </si>
  <si>
    <t>N03AX18</t>
  </si>
  <si>
    <t> ALMACENAR A TEMPERATURA MENOR DE 30ºC EN EL ENVASE</t>
  </si>
  <si>
    <t>INVIMA M-003421 R-2</t>
  </si>
  <si>
    <t>37193-01</t>
  </si>
  <si>
    <t>G02AB01</t>
  </si>
  <si>
    <t>ALMACENAR A TEMPERATURAS ENTRE 2 Y 8 ºC PROTEGER DE LA LUZ. NO CONGELAR.</t>
  </si>
  <si>
    <t>INVIMA 2007M- 005658-R1</t>
  </si>
  <si>
    <t>1980885-01</t>
  </si>
  <si>
    <t>N03AF02</t>
  </si>
  <si>
    <t>TEMPERATURAS INFERIORES A 30ºC</t>
  </si>
  <si>
    <t>2016M-0004907-R1</t>
  </si>
  <si>
    <t>19959519-1</t>
  </si>
  <si>
    <t>L03AA13</t>
  </si>
  <si>
    <t>TEMPERATURA ENTRE (2 °C Y 8 °C)</t>
  </si>
  <si>
    <t>INVIMA2008M-0009024</t>
  </si>
  <si>
    <t>019998726-02</t>
  </si>
  <si>
    <t>B01AF01</t>
  </si>
  <si>
    <t>INVIMA 2012M-0013068</t>
  </si>
  <si>
    <t>20027769-01</t>
  </si>
  <si>
    <t>B02BX04</t>
  </si>
  <si>
    <t>MANTÉNGASE REFRIGERADO ENTRE 2°C Y 8°C EN SU ENVASE Y EMPAQUE ORIGINAL. NO CONGELAR. PROTEGER DE LA LUZ. UNA VEZ RECONSTITUIDO CON AGUA ESTÉRIL ES ESTABLE POR 24 HORAS EN REFRIGERACIÓN ENTRE 2°C A 8°C Y A 25°C.</t>
  </si>
  <si>
    <t>INVIMA 2015M-0016271</t>
  </si>
  <si>
    <t>20082591-03</t>
  </si>
  <si>
    <t>L04AC10</t>
  </si>
  <si>
    <t>ENTRE 2°C Y 8°C EN SU ENVASE Y EMPAQUE ORIGINAL, PROTEGER DE LA LUZ , NO CONGELAR</t>
  </si>
  <si>
    <t>INVIMA 2012M-0001968-R1</t>
  </si>
  <si>
    <t>019932170-01</t>
  </si>
  <si>
    <t>B01AD11</t>
  </si>
  <si>
    <t>ALMACENAR A TEMPERATURA MENOR DE 3 0ºC, PROTEGIDO DE LA HUMEDAD EN SU ENVASE Y EMPAQUE ORIGINA</t>
  </si>
  <si>
    <t>Registro INVIMA</t>
  </si>
  <si>
    <t>Código CUM</t>
  </si>
  <si>
    <t>Código ATC</t>
  </si>
  <si>
    <t>Temperatura Almacenamiento</t>
  </si>
  <si>
    <t>NOMBRE COMERCIAL</t>
  </si>
  <si>
    <t>GENERICO</t>
  </si>
  <si>
    <t>PRESENTACION</t>
  </si>
  <si>
    <t>Vigencia Registro INVIMA (DIA-MES-AÑO)</t>
  </si>
  <si>
    <t>INVIMA 2007M-007484-R1</t>
  </si>
  <si>
    <t>000208131-14</t>
  </si>
  <si>
    <t>J01DA03</t>
  </si>
  <si>
    <t>INVIMA 2018M-0018196</t>
  </si>
  <si>
    <t>020117950-01</t>
  </si>
  <si>
    <t>J01XX09</t>
  </si>
  <si>
    <t>ALMACENAR A TEMPERATURA ENTRE 2°C Y 8°C EN SU
ENVASE Y EMPAQUE ORIGINAL</t>
  </si>
  <si>
    <t>INVIMA 2018M-0018197</t>
  </si>
  <si>
    <t>020118036-01</t>
  </si>
  <si>
    <t xml:space="preserve">INVIMA 2018M-0018481 </t>
  </si>
  <si>
    <t>020121605-02</t>
  </si>
  <si>
    <t>L04AA06</t>
  </si>
  <si>
    <t>JOSE FERNANDO JARAMILLO OSSA
REPRESENTANTE LEGAL
COMPAÑÍA COLOMBIANA DE QUIMICOS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</si>
</sst>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  <numFmt numFmtId="168" formatCode="_ * #,##0.00_ ;_ * \-#,##0.00_ ;_ * &quot;-&quot;??_ ;_ @_ "/>
    <numFmt numFmtId="169" formatCode="dd/mm/yyyy;@"/>
    <numFmt numFmtId="170" formatCode="d/mm/yyyy;@"/>
  </numFmts>
  <fonts count="19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rgb="FF222222"/>
      <name val="Calibri"/>
      <family val="2"/>
      <scheme val="minor"/>
    </font>
    <font>
      <sz val="10"/>
      <color rgb="FF000000"/>
      <name val="Arial"/>
      <family val="2"/>
    </font>
    <font>
      <sz val="8"/>
      <name val="Tahoma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8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1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4" fillId="0" borderId="0">
      <alignment vertical="top"/>
    </xf>
  </cellStyleXfs>
  <cellXfs count="6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3" borderId="1" xfId="7" applyBorder="1" applyAlignment="1">
      <alignment horizontal="center" vertical="center" wrapText="1"/>
    </xf>
    <xf numFmtId="0" fontId="2" fillId="3" borderId="1" xfId="7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7" fillId="9" borderId="1" xfId="0" applyFont="1" applyFill="1" applyBorder="1" applyAlignment="1">
      <alignment vertical="center" wrapText="1"/>
    </xf>
    <xf numFmtId="0" fontId="7" fillId="9" borderId="1" xfId="0" applyFont="1" applyFill="1" applyBorder="1" applyAlignment="1">
      <alignment horizontal="center" vertical="center" wrapText="1"/>
    </xf>
    <xf numFmtId="17" fontId="6" fillId="8" borderId="1" xfId="0" applyNumberFormat="1" applyFont="1" applyFill="1" applyBorder="1" applyAlignment="1" applyProtection="1">
      <alignment vertical="center" wrapText="1"/>
    </xf>
    <xf numFmtId="0" fontId="0" fillId="0" borderId="1" xfId="0" applyBorder="1" applyAlignment="1">
      <alignment horizontal="center" wrapText="1"/>
    </xf>
    <xf numFmtId="0" fontId="8" fillId="8" borderId="1" xfId="0" applyFont="1" applyFill="1" applyBorder="1" applyAlignment="1" applyProtection="1">
      <alignment horizontal="left" vertical="center" wrapText="1"/>
    </xf>
    <xf numFmtId="0" fontId="9" fillId="8" borderId="1" xfId="0" applyFont="1" applyFill="1" applyBorder="1" applyAlignment="1" applyProtection="1">
      <alignment horizontal="left" vertical="center" wrapText="1"/>
    </xf>
    <xf numFmtId="0" fontId="10" fillId="8" borderId="1" xfId="0" applyFont="1" applyFill="1" applyBorder="1" applyAlignment="1" applyProtection="1">
      <alignment horizontal="left" vertical="center" wrapText="1"/>
    </xf>
    <xf numFmtId="0" fontId="0" fillId="0" borderId="1" xfId="0" applyBorder="1"/>
    <xf numFmtId="49" fontId="8" fillId="8" borderId="1" xfId="0" applyNumberFormat="1" applyFont="1" applyFill="1" applyBorder="1" applyAlignment="1" applyProtection="1">
      <alignment horizontal="justify" vertical="center" wrapText="1" readingOrder="1"/>
    </xf>
    <xf numFmtId="0" fontId="11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49" fontId="8" fillId="8" borderId="1" xfId="0" applyNumberFormat="1" applyFont="1" applyFill="1" applyBorder="1" applyAlignment="1" applyProtection="1">
      <alignment horizontal="left" vertical="center" wrapText="1" readingOrder="1"/>
    </xf>
    <xf numFmtId="0" fontId="0" fillId="0" borderId="1" xfId="0" applyFont="1" applyBorder="1" applyAlignment="1">
      <alignment horizontal="left" wrapText="1" readingOrder="1"/>
    </xf>
    <xf numFmtId="42" fontId="4" fillId="0" borderId="1" xfId="35" applyFont="1" applyBorder="1" applyAlignment="1" applyProtection="1">
      <alignment wrapText="1"/>
      <protection locked="0"/>
    </xf>
    <xf numFmtId="42" fontId="12" fillId="9" borderId="1" xfId="35" applyFont="1" applyFill="1" applyBorder="1" applyAlignment="1">
      <alignment vertical="center" wrapText="1"/>
    </xf>
    <xf numFmtId="42" fontId="6" fillId="0" borderId="2" xfId="35" applyFont="1" applyBorder="1" applyAlignment="1">
      <alignment horizontal="left" vertical="center"/>
    </xf>
    <xf numFmtId="42" fontId="7" fillId="9" borderId="1" xfId="0" applyNumberFormat="1" applyFont="1" applyFill="1" applyBorder="1" applyAlignment="1">
      <alignment vertical="center" wrapText="1"/>
    </xf>
    <xf numFmtId="42" fontId="4" fillId="0" borderId="1" xfId="35" applyFont="1" applyBorder="1" applyAlignment="1" applyProtection="1">
      <alignment horizontal="center" vertical="center" wrapText="1"/>
      <protection locked="0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  <xf numFmtId="0" fontId="15" fillId="0" borderId="1" xfId="0" applyFont="1" applyBorder="1" applyAlignment="1">
      <alignment wrapText="1"/>
    </xf>
    <xf numFmtId="0" fontId="16" fillId="8" borderId="1" xfId="0" applyFont="1" applyFill="1" applyBorder="1" applyAlignment="1" applyProtection="1">
      <alignment horizontal="center" wrapText="1"/>
    </xf>
    <xf numFmtId="170" fontId="17" fillId="8" borderId="1" xfId="0" applyNumberFormat="1" applyFont="1" applyFill="1" applyBorder="1" applyAlignment="1" applyProtection="1">
      <alignment horizontal="center" vertical="center" wrapText="1"/>
    </xf>
    <xf numFmtId="169" fontId="17" fillId="8" borderId="1" xfId="0" applyNumberFormat="1" applyFont="1" applyFill="1" applyBorder="1" applyAlignment="1" applyProtection="1">
      <alignment horizontal="center" vertical="center" wrapText="1"/>
    </xf>
    <xf numFmtId="0" fontId="17" fillId="8" borderId="1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wrapText="1"/>
    </xf>
    <xf numFmtId="14" fontId="13" fillId="0" borderId="4" xfId="0" applyNumberFormat="1" applyFont="1" applyFill="1" applyBorder="1" applyAlignment="1">
      <alignment wrapText="1"/>
    </xf>
    <xf numFmtId="0" fontId="13" fillId="0" borderId="4" xfId="38" applyFont="1" applyFill="1" applyBorder="1" applyAlignment="1" applyProtection="1">
      <alignment wrapText="1"/>
    </xf>
    <xf numFmtId="0" fontId="13" fillId="0" borderId="1" xfId="0" applyFont="1" applyFill="1" applyBorder="1" applyAlignment="1">
      <alignment horizontal="left" wrapText="1"/>
    </xf>
    <xf numFmtId="14" fontId="13" fillId="0" borderId="1" xfId="0" applyNumberFormat="1" applyFont="1" applyFill="1" applyBorder="1" applyAlignment="1">
      <alignment wrapText="1"/>
    </xf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 applyProtection="1">
      <alignment wrapText="1"/>
      <protection locked="0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38" applyFont="1" applyFill="1" applyBorder="1" applyAlignment="1" applyProtection="1">
      <alignment horizontal="left" vertical="center" wrapText="1"/>
    </xf>
    <xf numFmtId="0" fontId="13" fillId="0" borderId="1" xfId="38" applyFont="1" applyFill="1" applyBorder="1" applyAlignment="1" applyProtection="1">
      <alignment vertical="center" wrapText="1"/>
    </xf>
    <xf numFmtId="169" fontId="13" fillId="0" borderId="1" xfId="0" applyNumberFormat="1" applyFont="1" applyFill="1" applyBorder="1" applyAlignment="1">
      <alignment horizontal="left" vertical="center" wrapText="1"/>
    </xf>
    <xf numFmtId="0" fontId="13" fillId="0" borderId="1" xfId="38" applyFont="1" applyFill="1" applyBorder="1" applyAlignment="1" applyProtection="1">
      <alignment horizontal="center" vertical="center" wrapText="1"/>
    </xf>
    <xf numFmtId="14" fontId="13" fillId="0" borderId="1" xfId="0" applyNumberFormat="1" applyFont="1" applyFill="1" applyBorder="1" applyAlignment="1">
      <alignment horizontal="left" wrapText="1"/>
    </xf>
    <xf numFmtId="0" fontId="13" fillId="0" borderId="5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14" fontId="13" fillId="0" borderId="7" xfId="0" applyNumberFormat="1" applyFont="1" applyFill="1" applyBorder="1" applyAlignment="1">
      <alignment wrapText="1"/>
    </xf>
    <xf numFmtId="0" fontId="13" fillId="0" borderId="7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wrapText="1"/>
    </xf>
    <xf numFmtId="14" fontId="18" fillId="0" borderId="1" xfId="0" applyNumberFormat="1" applyFont="1" applyFill="1" applyBorder="1" applyAlignment="1">
      <alignment wrapText="1"/>
    </xf>
    <xf numFmtId="0" fontId="13" fillId="0" borderId="7" xfId="38" applyFont="1" applyFill="1" applyBorder="1" applyAlignment="1" applyProtection="1">
      <alignment horizontal="left" vertical="center" wrapText="1"/>
    </xf>
    <xf numFmtId="0" fontId="13" fillId="0" borderId="7" xfId="38" applyFont="1" applyFill="1" applyBorder="1" applyAlignment="1" applyProtection="1">
      <alignment vertical="center" wrapText="1"/>
    </xf>
    <xf numFmtId="0" fontId="13" fillId="0" borderId="4" xfId="38" applyFont="1" applyFill="1" applyBorder="1" applyAlignment="1" applyProtection="1">
      <alignment horizontal="left" vertical="center" wrapText="1"/>
    </xf>
    <xf numFmtId="49" fontId="13" fillId="0" borderId="4" xfId="36" applyNumberFormat="1" applyFont="1" applyFill="1" applyBorder="1" applyAlignment="1">
      <alignment wrapText="1"/>
    </xf>
    <xf numFmtId="0" fontId="0" fillId="0" borderId="0" xfId="0" applyAlignment="1" applyProtection="1">
      <alignment horizontal="left" wrapText="1"/>
      <protection locked="0"/>
    </xf>
    <xf numFmtId="0" fontId="15" fillId="0" borderId="0" xfId="0" applyFont="1" applyAlignment="1" applyProtection="1">
      <alignment wrapText="1"/>
      <protection locked="0"/>
    </xf>
  </cellXfs>
  <cellStyles count="41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Diseño 2" xfId="33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Millares" xfId="36" builtinId="3"/>
    <cellStyle name="Millares 2 2" xfId="34"/>
    <cellStyle name="Moneda [0]" xfId="35" builtinId="7"/>
    <cellStyle name="Normal" xfId="0" builtinId="0"/>
    <cellStyle name="Normal 11" xfId="38"/>
    <cellStyle name="Normal 2" xfId="31"/>
    <cellStyle name="Normal 2 2 3" xfId="37"/>
    <cellStyle name="Normal 3 2" xfId="32"/>
    <cellStyle name="Normal 39" xfId="39"/>
    <cellStyle name="Numeric" xfId="19"/>
    <cellStyle name="NumericWithBorder" xfId="23"/>
    <cellStyle name="Percent" xfId="1"/>
    <cellStyle name="Porcentual_Hoja1" xfId="40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70"/>
  <sheetViews>
    <sheetView tabSelected="1" topLeftCell="A48" zoomScale="96" zoomScaleNormal="96" workbookViewId="0">
      <selection activeCell="C65" sqref="C65"/>
    </sheetView>
  </sheetViews>
  <sheetFormatPr baseColWidth="10" defaultColWidth="9.140625" defaultRowHeight="12.75"/>
  <cols>
    <col min="1" max="1" width="8" style="2" customWidth="1"/>
    <col min="2" max="2" width="60.85546875" style="2" customWidth="1"/>
    <col min="3" max="3" width="22.7109375" style="3" customWidth="1"/>
    <col min="4" max="4" width="31.85546875" style="2" customWidth="1"/>
    <col min="5" max="5" width="12.85546875" style="3" customWidth="1"/>
    <col min="6" max="6" width="11" style="3" customWidth="1"/>
    <col min="7" max="7" width="22.7109375" style="2" customWidth="1"/>
    <col min="8" max="8" width="11.140625" style="2" customWidth="1"/>
    <col min="9" max="9" width="22.7109375" style="2" customWidth="1"/>
    <col min="10" max="10" width="20.28515625" style="2" customWidth="1"/>
    <col min="11" max="11" width="21.140625" style="1" customWidth="1"/>
    <col min="12" max="12" width="22.7109375" style="1" customWidth="1"/>
    <col min="13" max="13" width="25.28515625" style="1" customWidth="1"/>
    <col min="14" max="14" width="19.28515625" style="1" customWidth="1"/>
    <col min="15" max="15" width="17.42578125" style="1" customWidth="1"/>
    <col min="16" max="16" width="19.42578125" style="1" customWidth="1"/>
    <col min="17" max="17" width="14.7109375" style="1" customWidth="1"/>
    <col min="18" max="18" width="12.5703125" style="1" customWidth="1"/>
    <col min="19" max="19" width="45.5703125" style="1" customWidth="1"/>
    <col min="20" max="16384" width="9.140625" style="1"/>
  </cols>
  <sheetData>
    <row r="1" spans="1:19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8"/>
    </row>
    <row r="2" spans="1:19" ht="38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11</v>
      </c>
      <c r="H2" s="5" t="s">
        <v>7</v>
      </c>
      <c r="I2" s="5" t="s">
        <v>8</v>
      </c>
      <c r="J2" s="5" t="s">
        <v>9</v>
      </c>
      <c r="K2" s="5" t="s">
        <v>10</v>
      </c>
      <c r="L2" s="29" t="s">
        <v>267</v>
      </c>
      <c r="M2" s="29" t="s">
        <v>268</v>
      </c>
      <c r="N2" s="29" t="s">
        <v>269</v>
      </c>
      <c r="O2" s="31" t="s">
        <v>263</v>
      </c>
      <c r="P2" s="32" t="s">
        <v>270</v>
      </c>
      <c r="Q2" s="33" t="s">
        <v>264</v>
      </c>
      <c r="R2" s="33" t="s">
        <v>265</v>
      </c>
      <c r="S2" s="30" t="s">
        <v>266</v>
      </c>
    </row>
    <row r="3" spans="1:19" ht="42.75" customHeight="1">
      <c r="A3" s="6"/>
      <c r="B3" s="12" t="s">
        <v>13</v>
      </c>
      <c r="C3" s="9">
        <v>51101503</v>
      </c>
      <c r="D3" s="12" t="s">
        <v>71</v>
      </c>
      <c r="E3" s="9">
        <v>1</v>
      </c>
      <c r="F3" s="9" t="s">
        <v>12</v>
      </c>
      <c r="G3" s="22">
        <v>1215590</v>
      </c>
      <c r="H3" s="8"/>
      <c r="I3" s="24">
        <f>+G3</f>
        <v>1215590</v>
      </c>
      <c r="J3" s="25">
        <f>+I3*E3</f>
        <v>1215590</v>
      </c>
      <c r="K3" s="11" t="s">
        <v>90</v>
      </c>
      <c r="L3" s="34" t="s">
        <v>94</v>
      </c>
      <c r="M3" s="34" t="s">
        <v>95</v>
      </c>
      <c r="N3" s="35" t="s">
        <v>96</v>
      </c>
      <c r="O3" s="38" t="s">
        <v>176</v>
      </c>
      <c r="P3" s="39">
        <v>43306</v>
      </c>
      <c r="Q3" s="40" t="s">
        <v>177</v>
      </c>
      <c r="R3" s="38" t="s">
        <v>178</v>
      </c>
      <c r="S3" s="38" t="s">
        <v>179</v>
      </c>
    </row>
    <row r="4" spans="1:19" ht="63">
      <c r="A4" s="7"/>
      <c r="B4" s="12" t="s">
        <v>14</v>
      </c>
      <c r="C4" s="9">
        <v>51101503</v>
      </c>
      <c r="D4" s="12" t="s">
        <v>71</v>
      </c>
      <c r="E4" s="9">
        <v>1</v>
      </c>
      <c r="F4" s="9" t="s">
        <v>12</v>
      </c>
      <c r="G4" s="22">
        <v>2619875</v>
      </c>
      <c r="H4" s="10"/>
      <c r="I4" s="24">
        <f t="shared" ref="I4:I61" si="0">+G4</f>
        <v>2619875</v>
      </c>
      <c r="J4" s="25">
        <f t="shared" ref="J4:J61" si="1">+I4*E4</f>
        <v>2619875</v>
      </c>
      <c r="K4" s="11" t="s">
        <v>90</v>
      </c>
      <c r="L4" s="36" t="s">
        <v>97</v>
      </c>
      <c r="M4" s="36" t="s">
        <v>98</v>
      </c>
      <c r="N4" s="37" t="s">
        <v>99</v>
      </c>
      <c r="O4" s="41" t="s">
        <v>180</v>
      </c>
      <c r="P4" s="42">
        <v>42912</v>
      </c>
      <c r="Q4" s="43" t="s">
        <v>181</v>
      </c>
      <c r="R4" s="43" t="s">
        <v>182</v>
      </c>
      <c r="S4" s="44" t="s">
        <v>183</v>
      </c>
    </row>
    <row r="5" spans="1:19" ht="15" hidden="1">
      <c r="A5" s="7"/>
      <c r="B5" s="12" t="s">
        <v>15</v>
      </c>
      <c r="C5" s="9">
        <v>51101503</v>
      </c>
      <c r="D5" s="12" t="s">
        <v>72</v>
      </c>
      <c r="E5" s="9">
        <v>1</v>
      </c>
      <c r="F5" s="9" t="s">
        <v>12</v>
      </c>
      <c r="G5" s="22"/>
      <c r="H5" s="8"/>
      <c r="I5" s="24">
        <f t="shared" si="0"/>
        <v>0</v>
      </c>
      <c r="J5" s="25">
        <f t="shared" si="1"/>
        <v>0</v>
      </c>
      <c r="K5" s="11" t="s">
        <v>90</v>
      </c>
    </row>
    <row r="6" spans="1:19" ht="15" hidden="1">
      <c r="A6" s="7"/>
      <c r="B6" s="13" t="s">
        <v>16</v>
      </c>
      <c r="C6" s="9">
        <v>51101503</v>
      </c>
      <c r="D6" s="13" t="s">
        <v>73</v>
      </c>
      <c r="E6" s="9">
        <v>1</v>
      </c>
      <c r="F6" s="9" t="s">
        <v>12</v>
      </c>
      <c r="G6" s="22"/>
      <c r="H6" s="8"/>
      <c r="I6" s="24">
        <f t="shared" si="0"/>
        <v>0</v>
      </c>
      <c r="J6" s="25">
        <f t="shared" si="1"/>
        <v>0</v>
      </c>
      <c r="K6" s="11" t="s">
        <v>90</v>
      </c>
    </row>
    <row r="7" spans="1:19" ht="15" hidden="1">
      <c r="A7" s="7"/>
      <c r="B7" s="13" t="s">
        <v>17</v>
      </c>
      <c r="C7" s="9">
        <v>51101503</v>
      </c>
      <c r="D7" s="13" t="s">
        <v>73</v>
      </c>
      <c r="E7" s="9">
        <v>1</v>
      </c>
      <c r="F7" s="9" t="s">
        <v>12</v>
      </c>
      <c r="G7" s="22"/>
      <c r="H7" s="8"/>
      <c r="I7" s="24">
        <f t="shared" si="0"/>
        <v>0</v>
      </c>
      <c r="J7" s="25">
        <f t="shared" si="1"/>
        <v>0</v>
      </c>
      <c r="K7" s="11" t="s">
        <v>90</v>
      </c>
    </row>
    <row r="8" spans="1:19" ht="15" hidden="1">
      <c r="A8" s="7"/>
      <c r="B8" s="13" t="s">
        <v>18</v>
      </c>
      <c r="C8" s="9">
        <v>51101503</v>
      </c>
      <c r="D8" s="13" t="s">
        <v>74</v>
      </c>
      <c r="E8" s="9">
        <v>1</v>
      </c>
      <c r="F8" s="9" t="s">
        <v>12</v>
      </c>
      <c r="G8" s="22"/>
      <c r="H8" s="8"/>
      <c r="I8" s="24">
        <f t="shared" si="0"/>
        <v>0</v>
      </c>
      <c r="J8" s="25">
        <f t="shared" si="1"/>
        <v>0</v>
      </c>
      <c r="K8" s="11" t="s">
        <v>90</v>
      </c>
    </row>
    <row r="9" spans="1:19" ht="15" hidden="1">
      <c r="A9" s="7"/>
      <c r="B9" s="13" t="s">
        <v>19</v>
      </c>
      <c r="C9" s="9">
        <v>51101503</v>
      </c>
      <c r="D9" s="13" t="s">
        <v>74</v>
      </c>
      <c r="E9" s="9">
        <v>1</v>
      </c>
      <c r="F9" s="9" t="s">
        <v>12</v>
      </c>
      <c r="G9" s="22"/>
      <c r="H9" s="8"/>
      <c r="I9" s="24">
        <f t="shared" si="0"/>
        <v>0</v>
      </c>
      <c r="J9" s="25">
        <f t="shared" si="1"/>
        <v>0</v>
      </c>
      <c r="K9" s="11" t="s">
        <v>90</v>
      </c>
    </row>
    <row r="10" spans="1:19" ht="15" hidden="1">
      <c r="A10" s="7"/>
      <c r="B10" s="12" t="s">
        <v>20</v>
      </c>
      <c r="C10" s="9">
        <v>51101503</v>
      </c>
      <c r="D10" s="12" t="s">
        <v>75</v>
      </c>
      <c r="E10" s="9">
        <v>1</v>
      </c>
      <c r="F10" s="9" t="s">
        <v>12</v>
      </c>
      <c r="G10" s="22"/>
      <c r="H10" s="8"/>
      <c r="I10" s="24">
        <f t="shared" si="0"/>
        <v>0</v>
      </c>
      <c r="J10" s="25">
        <f t="shared" si="1"/>
        <v>0</v>
      </c>
      <c r="K10" s="11" t="s">
        <v>90</v>
      </c>
    </row>
    <row r="11" spans="1:19" ht="30">
      <c r="A11" s="7"/>
      <c r="B11" s="12" t="s">
        <v>21</v>
      </c>
      <c r="C11" s="9">
        <v>51101503</v>
      </c>
      <c r="D11" s="12" t="s">
        <v>71</v>
      </c>
      <c r="E11" s="9">
        <v>1</v>
      </c>
      <c r="F11" s="9" t="s">
        <v>12</v>
      </c>
      <c r="G11" s="22">
        <v>580000</v>
      </c>
      <c r="H11" s="8"/>
      <c r="I11" s="24">
        <f t="shared" si="0"/>
        <v>580000</v>
      </c>
      <c r="J11" s="25">
        <f t="shared" si="1"/>
        <v>580000</v>
      </c>
      <c r="K11" s="11" t="s">
        <v>90</v>
      </c>
      <c r="L11" s="36" t="s">
        <v>100</v>
      </c>
      <c r="M11" s="36" t="s">
        <v>101</v>
      </c>
      <c r="N11" s="37" t="s">
        <v>102</v>
      </c>
      <c r="O11" s="45" t="s">
        <v>184</v>
      </c>
      <c r="P11" s="42">
        <v>45217</v>
      </c>
      <c r="Q11" s="46" t="s">
        <v>185</v>
      </c>
      <c r="R11" s="43" t="s">
        <v>186</v>
      </c>
      <c r="S11" s="43" t="s">
        <v>187</v>
      </c>
    </row>
    <row r="12" spans="1:19" ht="21.75">
      <c r="A12" s="7"/>
      <c r="B12" s="12" t="s">
        <v>22</v>
      </c>
      <c r="C12" s="9">
        <v>51101503</v>
      </c>
      <c r="D12" s="12" t="s">
        <v>76</v>
      </c>
      <c r="E12" s="9">
        <v>1</v>
      </c>
      <c r="F12" s="9" t="s">
        <v>12</v>
      </c>
      <c r="G12" s="22">
        <v>54</v>
      </c>
      <c r="H12" s="8"/>
      <c r="I12" s="24">
        <f t="shared" si="0"/>
        <v>54</v>
      </c>
      <c r="J12" s="25">
        <f t="shared" si="1"/>
        <v>54</v>
      </c>
      <c r="K12" s="11" t="s">
        <v>90</v>
      </c>
      <c r="L12" s="36" t="s">
        <v>103</v>
      </c>
      <c r="M12" s="36" t="s">
        <v>104</v>
      </c>
      <c r="N12" s="53" t="s">
        <v>105</v>
      </c>
      <c r="O12" s="54" t="s">
        <v>188</v>
      </c>
      <c r="P12" s="55">
        <v>44102</v>
      </c>
      <c r="Q12" s="56" t="s">
        <v>189</v>
      </c>
      <c r="R12" s="57" t="s">
        <v>190</v>
      </c>
      <c r="S12" s="57" t="s">
        <v>191</v>
      </c>
    </row>
    <row r="13" spans="1:19" ht="30">
      <c r="A13" s="7"/>
      <c r="B13" s="13" t="s">
        <v>23</v>
      </c>
      <c r="C13" s="9">
        <v>51101503</v>
      </c>
      <c r="D13" s="13" t="s">
        <v>77</v>
      </c>
      <c r="E13" s="9">
        <v>1</v>
      </c>
      <c r="F13" s="9" t="s">
        <v>12</v>
      </c>
      <c r="G13" s="22">
        <v>2203</v>
      </c>
      <c r="H13" s="8"/>
      <c r="I13" s="24">
        <f t="shared" si="0"/>
        <v>2203</v>
      </c>
      <c r="J13" s="25">
        <f t="shared" si="1"/>
        <v>2203</v>
      </c>
      <c r="K13" s="11" t="s">
        <v>90</v>
      </c>
      <c r="L13" s="36" t="s">
        <v>106</v>
      </c>
      <c r="M13" s="52" t="s">
        <v>106</v>
      </c>
      <c r="N13" s="45" t="s">
        <v>107</v>
      </c>
      <c r="O13" s="60" t="s">
        <v>271</v>
      </c>
      <c r="P13" s="61">
        <v>43736</v>
      </c>
      <c r="Q13" s="60" t="s">
        <v>272</v>
      </c>
      <c r="R13" s="60" t="s">
        <v>273</v>
      </c>
      <c r="S13" s="43" t="s">
        <v>191</v>
      </c>
    </row>
    <row r="14" spans="1:19" ht="21.75">
      <c r="A14" s="7"/>
      <c r="B14" s="14" t="s">
        <v>24</v>
      </c>
      <c r="C14" s="9">
        <v>51101503</v>
      </c>
      <c r="D14" s="14" t="s">
        <v>78</v>
      </c>
      <c r="E14" s="9">
        <v>1</v>
      </c>
      <c r="F14" s="9" t="s">
        <v>12</v>
      </c>
      <c r="G14" s="22">
        <v>6458</v>
      </c>
      <c r="H14" s="8"/>
      <c r="I14" s="24">
        <f t="shared" si="0"/>
        <v>6458</v>
      </c>
      <c r="J14" s="25">
        <f t="shared" si="1"/>
        <v>6458</v>
      </c>
      <c r="K14" s="11" t="s">
        <v>90</v>
      </c>
      <c r="L14" s="36" t="s">
        <v>111</v>
      </c>
      <c r="M14" s="36" t="s">
        <v>112</v>
      </c>
      <c r="N14" s="35" t="s">
        <v>110</v>
      </c>
      <c r="O14" s="58" t="s">
        <v>192</v>
      </c>
      <c r="P14" s="39">
        <v>43435</v>
      </c>
      <c r="Q14" s="59" t="s">
        <v>193</v>
      </c>
      <c r="R14" s="38" t="s">
        <v>194</v>
      </c>
      <c r="S14" s="38" t="s">
        <v>191</v>
      </c>
    </row>
    <row r="15" spans="1:19" ht="21.75">
      <c r="A15" s="7"/>
      <c r="B15" s="12" t="s">
        <v>25</v>
      </c>
      <c r="C15" s="9">
        <v>51101503</v>
      </c>
      <c r="D15" s="12" t="s">
        <v>79</v>
      </c>
      <c r="E15" s="9">
        <v>1</v>
      </c>
      <c r="F15" s="9" t="s">
        <v>12</v>
      </c>
      <c r="G15" s="22">
        <v>622754</v>
      </c>
      <c r="H15" s="8"/>
      <c r="I15" s="24">
        <f t="shared" si="0"/>
        <v>622754</v>
      </c>
      <c r="J15" s="25">
        <f t="shared" si="1"/>
        <v>622754</v>
      </c>
      <c r="K15" s="11" t="s">
        <v>90</v>
      </c>
      <c r="L15" s="36" t="s">
        <v>113</v>
      </c>
      <c r="M15" s="36" t="s">
        <v>114</v>
      </c>
      <c r="N15" s="37" t="s">
        <v>115</v>
      </c>
      <c r="O15" s="45" t="s">
        <v>195</v>
      </c>
      <c r="P15" s="42">
        <v>43156</v>
      </c>
      <c r="Q15" s="46" t="s">
        <v>196</v>
      </c>
      <c r="R15" s="43" t="s">
        <v>194</v>
      </c>
      <c r="S15" s="43" t="s">
        <v>191</v>
      </c>
    </row>
    <row r="16" spans="1:19" ht="21.75">
      <c r="A16" s="7"/>
      <c r="B16" s="12" t="s">
        <v>26</v>
      </c>
      <c r="C16" s="9">
        <v>51101503</v>
      </c>
      <c r="D16" s="12" t="s">
        <v>78</v>
      </c>
      <c r="E16" s="9">
        <v>1</v>
      </c>
      <c r="F16" s="9" t="s">
        <v>12</v>
      </c>
      <c r="G16" s="22">
        <v>1615</v>
      </c>
      <c r="H16" s="8"/>
      <c r="I16" s="24">
        <f t="shared" si="0"/>
        <v>1615</v>
      </c>
      <c r="J16" s="25">
        <f t="shared" si="1"/>
        <v>1615</v>
      </c>
      <c r="K16" s="11" t="s">
        <v>90</v>
      </c>
      <c r="L16" s="36" t="s">
        <v>108</v>
      </c>
      <c r="M16" s="36" t="s">
        <v>109</v>
      </c>
      <c r="N16" s="37" t="s">
        <v>110</v>
      </c>
      <c r="O16" s="45" t="s">
        <v>197</v>
      </c>
      <c r="P16" s="42">
        <v>43435</v>
      </c>
      <c r="Q16" s="46" t="s">
        <v>198</v>
      </c>
      <c r="R16" s="43" t="s">
        <v>194</v>
      </c>
      <c r="S16" s="43" t="s">
        <v>191</v>
      </c>
    </row>
    <row r="17" spans="1:19" ht="21.75">
      <c r="A17" s="7"/>
      <c r="B17" s="12" t="s">
        <v>27</v>
      </c>
      <c r="C17" s="9">
        <v>51101503</v>
      </c>
      <c r="D17" s="12" t="s">
        <v>78</v>
      </c>
      <c r="E17" s="9">
        <v>1</v>
      </c>
      <c r="F17" s="9" t="s">
        <v>12</v>
      </c>
      <c r="G17" s="22">
        <v>3229</v>
      </c>
      <c r="H17" s="8"/>
      <c r="I17" s="24">
        <f t="shared" si="0"/>
        <v>3229</v>
      </c>
      <c r="J17" s="25">
        <f t="shared" si="1"/>
        <v>3229</v>
      </c>
      <c r="K17" s="11" t="s">
        <v>90</v>
      </c>
      <c r="L17" s="36" t="s">
        <v>116</v>
      </c>
      <c r="M17" s="36" t="s">
        <v>117</v>
      </c>
      <c r="N17" s="37" t="s">
        <v>110</v>
      </c>
      <c r="O17" s="45" t="s">
        <v>199</v>
      </c>
      <c r="P17" s="42">
        <v>43570</v>
      </c>
      <c r="Q17" s="46" t="s">
        <v>200</v>
      </c>
      <c r="R17" s="43" t="s">
        <v>194</v>
      </c>
      <c r="S17" s="43" t="s">
        <v>191</v>
      </c>
    </row>
    <row r="18" spans="1:19" ht="21.75">
      <c r="A18" s="7"/>
      <c r="B18" s="12" t="s">
        <v>28</v>
      </c>
      <c r="C18" s="9">
        <v>51101503</v>
      </c>
      <c r="D18" s="12" t="s">
        <v>72</v>
      </c>
      <c r="E18" s="9">
        <v>1</v>
      </c>
      <c r="F18" s="9" t="s">
        <v>12</v>
      </c>
      <c r="G18" s="22">
        <v>14574</v>
      </c>
      <c r="H18" s="8"/>
      <c r="I18" s="24">
        <f t="shared" si="0"/>
        <v>14574</v>
      </c>
      <c r="J18" s="25">
        <f t="shared" si="1"/>
        <v>14574</v>
      </c>
      <c r="K18" s="11" t="s">
        <v>90</v>
      </c>
      <c r="L18" s="36" t="s">
        <v>118</v>
      </c>
      <c r="M18" s="36" t="s">
        <v>119</v>
      </c>
      <c r="N18" s="37" t="s">
        <v>120</v>
      </c>
      <c r="O18" s="45" t="s">
        <v>201</v>
      </c>
      <c r="P18" s="42">
        <v>43570</v>
      </c>
      <c r="Q18" s="46" t="s">
        <v>202</v>
      </c>
      <c r="R18" s="43" t="s">
        <v>194</v>
      </c>
      <c r="S18" s="43" t="s">
        <v>191</v>
      </c>
    </row>
    <row r="19" spans="1:19" ht="21.75">
      <c r="A19" s="7"/>
      <c r="B19" s="12" t="s">
        <v>29</v>
      </c>
      <c r="C19" s="9">
        <v>51101503</v>
      </c>
      <c r="D19" s="12" t="s">
        <v>78</v>
      </c>
      <c r="E19" s="9">
        <v>1</v>
      </c>
      <c r="F19" s="9" t="s">
        <v>12</v>
      </c>
      <c r="G19" s="22">
        <v>2409</v>
      </c>
      <c r="H19" s="8"/>
      <c r="I19" s="24">
        <f t="shared" si="0"/>
        <v>2409</v>
      </c>
      <c r="J19" s="25">
        <f t="shared" si="1"/>
        <v>2409</v>
      </c>
      <c r="K19" s="11" t="s">
        <v>90</v>
      </c>
      <c r="L19" s="36" t="s">
        <v>121</v>
      </c>
      <c r="M19" s="36" t="s">
        <v>122</v>
      </c>
      <c r="N19" s="37" t="s">
        <v>123</v>
      </c>
      <c r="O19" s="47" t="s">
        <v>203</v>
      </c>
      <c r="P19" s="42">
        <v>43369</v>
      </c>
      <c r="Q19" s="48" t="s">
        <v>204</v>
      </c>
      <c r="R19" s="43" t="s">
        <v>205</v>
      </c>
      <c r="S19" s="43" t="s">
        <v>206</v>
      </c>
    </row>
    <row r="20" spans="1:19" ht="21.75">
      <c r="A20" s="7"/>
      <c r="B20" s="12" t="s">
        <v>30</v>
      </c>
      <c r="C20" s="9">
        <v>51101503</v>
      </c>
      <c r="D20" s="12" t="s">
        <v>78</v>
      </c>
      <c r="E20" s="9">
        <v>1</v>
      </c>
      <c r="F20" s="9" t="s">
        <v>12</v>
      </c>
      <c r="G20" s="22">
        <v>3286</v>
      </c>
      <c r="H20" s="8"/>
      <c r="I20" s="24">
        <f t="shared" si="0"/>
        <v>3286</v>
      </c>
      <c r="J20" s="25">
        <f t="shared" si="1"/>
        <v>3286</v>
      </c>
      <c r="K20" s="11" t="s">
        <v>90</v>
      </c>
      <c r="L20" s="36" t="s">
        <v>124</v>
      </c>
      <c r="M20" s="36" t="s">
        <v>125</v>
      </c>
      <c r="N20" s="53" t="s">
        <v>123</v>
      </c>
      <c r="O20" s="62" t="s">
        <v>207</v>
      </c>
      <c r="P20" s="55">
        <v>44169</v>
      </c>
      <c r="Q20" s="63" t="s">
        <v>208</v>
      </c>
      <c r="R20" s="57" t="s">
        <v>205</v>
      </c>
      <c r="S20" s="57" t="s">
        <v>206</v>
      </c>
    </row>
    <row r="21" spans="1:19" ht="30">
      <c r="A21" s="7"/>
      <c r="B21" s="12" t="s">
        <v>31</v>
      </c>
      <c r="C21" s="9">
        <v>51101503</v>
      </c>
      <c r="D21" s="12" t="s">
        <v>77</v>
      </c>
      <c r="E21" s="9">
        <v>1</v>
      </c>
      <c r="F21" s="9" t="s">
        <v>12</v>
      </c>
      <c r="G21" s="22">
        <v>168000</v>
      </c>
      <c r="H21" s="8"/>
      <c r="I21" s="24">
        <f t="shared" si="0"/>
        <v>168000</v>
      </c>
      <c r="J21" s="25">
        <f t="shared" si="1"/>
        <v>168000</v>
      </c>
      <c r="K21" s="11" t="s">
        <v>90</v>
      </c>
      <c r="L21" s="36" t="s">
        <v>126</v>
      </c>
      <c r="M21" s="52" t="s">
        <v>127</v>
      </c>
      <c r="N21" s="45" t="s">
        <v>128</v>
      </c>
      <c r="O21" s="60" t="s">
        <v>274</v>
      </c>
      <c r="P21" s="61">
        <v>45071</v>
      </c>
      <c r="Q21" s="60" t="s">
        <v>275</v>
      </c>
      <c r="R21" s="60" t="s">
        <v>276</v>
      </c>
      <c r="S21" s="60" t="s">
        <v>277</v>
      </c>
    </row>
    <row r="22" spans="1:19" ht="30">
      <c r="A22" s="7"/>
      <c r="B22" s="12" t="s">
        <v>32</v>
      </c>
      <c r="C22" s="9">
        <v>51101503</v>
      </c>
      <c r="D22" s="12" t="s">
        <v>77</v>
      </c>
      <c r="E22" s="9">
        <v>1</v>
      </c>
      <c r="F22" s="9" t="s">
        <v>12</v>
      </c>
      <c r="G22" s="22">
        <v>200000</v>
      </c>
      <c r="H22" s="8"/>
      <c r="I22" s="24">
        <f t="shared" si="0"/>
        <v>200000</v>
      </c>
      <c r="J22" s="25">
        <f t="shared" si="1"/>
        <v>200000</v>
      </c>
      <c r="K22" s="11" t="s">
        <v>90</v>
      </c>
      <c r="L22" s="36" t="s">
        <v>129</v>
      </c>
      <c r="M22" s="52" t="s">
        <v>130</v>
      </c>
      <c r="N22" s="45" t="s">
        <v>128</v>
      </c>
      <c r="O22" s="60" t="s">
        <v>278</v>
      </c>
      <c r="P22" s="61">
        <v>45071</v>
      </c>
      <c r="Q22" s="60" t="s">
        <v>279</v>
      </c>
      <c r="R22" s="60" t="s">
        <v>276</v>
      </c>
      <c r="S22" s="60" t="s">
        <v>277</v>
      </c>
    </row>
    <row r="23" spans="1:19" ht="30">
      <c r="A23" s="7"/>
      <c r="B23" s="12" t="s">
        <v>33</v>
      </c>
      <c r="C23" s="9">
        <v>51101503</v>
      </c>
      <c r="D23" s="12" t="s">
        <v>77</v>
      </c>
      <c r="E23" s="9">
        <v>1</v>
      </c>
      <c r="F23" s="9" t="s">
        <v>12</v>
      </c>
      <c r="G23" s="23">
        <v>55100</v>
      </c>
      <c r="H23" s="8"/>
      <c r="I23" s="24">
        <f t="shared" si="0"/>
        <v>55100</v>
      </c>
      <c r="J23" s="25">
        <f t="shared" si="1"/>
        <v>55100</v>
      </c>
      <c r="K23" s="11" t="s">
        <v>90</v>
      </c>
      <c r="L23" s="36" t="s">
        <v>131</v>
      </c>
      <c r="M23" s="36" t="s">
        <v>132</v>
      </c>
      <c r="N23" s="35" t="s">
        <v>133</v>
      </c>
      <c r="O23" s="64" t="s">
        <v>209</v>
      </c>
      <c r="P23" s="39">
        <v>44453</v>
      </c>
      <c r="Q23" s="65" t="s">
        <v>210</v>
      </c>
      <c r="R23" s="38" t="s">
        <v>211</v>
      </c>
      <c r="S23" s="38" t="s">
        <v>212</v>
      </c>
    </row>
    <row r="24" spans="1:19" ht="15" hidden="1">
      <c r="A24" s="7"/>
      <c r="B24" s="13" t="s">
        <v>34</v>
      </c>
      <c r="C24" s="9">
        <v>51101503</v>
      </c>
      <c r="D24" s="13" t="s">
        <v>73</v>
      </c>
      <c r="E24" s="9">
        <v>1</v>
      </c>
      <c r="F24" s="9" t="s">
        <v>12</v>
      </c>
      <c r="G24" s="21"/>
      <c r="H24" s="7"/>
      <c r="I24" s="24">
        <f t="shared" si="0"/>
        <v>0</v>
      </c>
      <c r="J24" s="25">
        <f t="shared" si="1"/>
        <v>0</v>
      </c>
      <c r="K24" s="11" t="s">
        <v>90</v>
      </c>
    </row>
    <row r="25" spans="1:19" ht="27" hidden="1" customHeight="1">
      <c r="A25" s="7"/>
      <c r="B25" s="14" t="s">
        <v>35</v>
      </c>
      <c r="C25" s="9">
        <v>51101503</v>
      </c>
      <c r="D25" s="14" t="s">
        <v>71</v>
      </c>
      <c r="E25" s="9">
        <v>1</v>
      </c>
      <c r="F25" s="9" t="s">
        <v>12</v>
      </c>
      <c r="G25" s="21"/>
      <c r="H25" s="7"/>
      <c r="I25" s="24">
        <f t="shared" si="0"/>
        <v>0</v>
      </c>
      <c r="J25" s="25">
        <f t="shared" si="1"/>
        <v>0</v>
      </c>
      <c r="K25" s="11" t="s">
        <v>90</v>
      </c>
    </row>
    <row r="26" spans="1:19" ht="15" hidden="1">
      <c r="A26" s="7"/>
      <c r="B26" s="13" t="s">
        <v>36</v>
      </c>
      <c r="C26" s="9">
        <v>51101503</v>
      </c>
      <c r="D26" s="13" t="s">
        <v>80</v>
      </c>
      <c r="E26" s="9">
        <v>1</v>
      </c>
      <c r="F26" s="9" t="s">
        <v>12</v>
      </c>
      <c r="G26" s="21"/>
      <c r="H26" s="7"/>
      <c r="I26" s="24">
        <f t="shared" si="0"/>
        <v>0</v>
      </c>
      <c r="J26" s="25">
        <f t="shared" si="1"/>
        <v>0</v>
      </c>
      <c r="K26" s="11" t="s">
        <v>90</v>
      </c>
    </row>
    <row r="27" spans="1:19" ht="30">
      <c r="A27" s="7"/>
      <c r="B27" s="12" t="s">
        <v>37</v>
      </c>
      <c r="C27" s="9">
        <v>51101503</v>
      </c>
      <c r="D27" s="12" t="s">
        <v>77</v>
      </c>
      <c r="E27" s="9">
        <v>1</v>
      </c>
      <c r="F27" s="9" t="s">
        <v>12</v>
      </c>
      <c r="G27" s="23">
        <v>124696.79999999999</v>
      </c>
      <c r="H27" s="7"/>
      <c r="I27" s="24">
        <f t="shared" si="0"/>
        <v>124696.79999999999</v>
      </c>
      <c r="J27" s="25">
        <f t="shared" si="1"/>
        <v>124696.79999999999</v>
      </c>
      <c r="K27" s="11" t="s">
        <v>90</v>
      </c>
      <c r="L27" s="36" t="s">
        <v>134</v>
      </c>
      <c r="M27" s="36" t="s">
        <v>135</v>
      </c>
      <c r="N27" s="37" t="s">
        <v>136</v>
      </c>
      <c r="O27" s="43" t="s">
        <v>213</v>
      </c>
      <c r="P27" s="42">
        <v>45039</v>
      </c>
      <c r="Q27" s="43" t="s">
        <v>214</v>
      </c>
      <c r="R27" s="43" t="s">
        <v>215</v>
      </c>
      <c r="S27" s="43" t="s">
        <v>216</v>
      </c>
    </row>
    <row r="28" spans="1:19" ht="32.25">
      <c r="A28" s="7"/>
      <c r="B28" s="12" t="s">
        <v>38</v>
      </c>
      <c r="C28" s="9">
        <v>51101503</v>
      </c>
      <c r="D28" s="12" t="s">
        <v>72</v>
      </c>
      <c r="E28" s="9">
        <v>1</v>
      </c>
      <c r="F28" s="9" t="s">
        <v>12</v>
      </c>
      <c r="G28" s="23">
        <v>748379.66650000005</v>
      </c>
      <c r="H28" s="7"/>
      <c r="I28" s="24">
        <f t="shared" si="0"/>
        <v>748379.66650000005</v>
      </c>
      <c r="J28" s="25">
        <f t="shared" si="1"/>
        <v>748379.66650000005</v>
      </c>
      <c r="K28" s="11" t="s">
        <v>90</v>
      </c>
      <c r="L28" s="36" t="s">
        <v>137</v>
      </c>
      <c r="M28" s="36" t="s">
        <v>138</v>
      </c>
      <c r="N28" s="37" t="s">
        <v>139</v>
      </c>
      <c r="O28" s="47" t="s">
        <v>217</v>
      </c>
      <c r="P28" s="42">
        <v>44704</v>
      </c>
      <c r="Q28" s="47" t="s">
        <v>218</v>
      </c>
      <c r="R28" s="43" t="s">
        <v>219</v>
      </c>
      <c r="S28" s="43" t="s">
        <v>220</v>
      </c>
    </row>
    <row r="29" spans="1:19" ht="15" hidden="1">
      <c r="A29" s="7"/>
      <c r="B29" s="12" t="s">
        <v>39</v>
      </c>
      <c r="C29" s="9">
        <v>51101503</v>
      </c>
      <c r="D29" s="12" t="s">
        <v>78</v>
      </c>
      <c r="E29" s="9">
        <v>1</v>
      </c>
      <c r="F29" s="9" t="s">
        <v>12</v>
      </c>
      <c r="G29" s="21"/>
      <c r="H29" s="7"/>
      <c r="I29" s="24">
        <f t="shared" si="0"/>
        <v>0</v>
      </c>
      <c r="J29" s="25">
        <f t="shared" si="1"/>
        <v>0</v>
      </c>
      <c r="K29" s="11" t="s">
        <v>90</v>
      </c>
    </row>
    <row r="30" spans="1:19" ht="30" hidden="1">
      <c r="A30" s="7"/>
      <c r="B30" s="13" t="s">
        <v>40</v>
      </c>
      <c r="C30" s="9">
        <v>51101503</v>
      </c>
      <c r="D30" s="13" t="s">
        <v>81</v>
      </c>
      <c r="E30" s="9">
        <v>1</v>
      </c>
      <c r="F30" s="9" t="s">
        <v>12</v>
      </c>
      <c r="G30" s="21"/>
      <c r="H30" s="7"/>
      <c r="I30" s="24">
        <f t="shared" si="0"/>
        <v>0</v>
      </c>
      <c r="J30" s="25">
        <f t="shared" si="1"/>
        <v>0</v>
      </c>
      <c r="K30" s="11" t="s">
        <v>90</v>
      </c>
    </row>
    <row r="31" spans="1:19" ht="15" hidden="1">
      <c r="A31" s="7"/>
      <c r="B31" s="13" t="s">
        <v>41</v>
      </c>
      <c r="C31" s="9">
        <v>51101503</v>
      </c>
      <c r="D31" s="13" t="s">
        <v>74</v>
      </c>
      <c r="E31" s="9">
        <v>1</v>
      </c>
      <c r="F31" s="9" t="s">
        <v>12</v>
      </c>
      <c r="G31" s="21"/>
      <c r="H31" s="7"/>
      <c r="I31" s="24">
        <f t="shared" si="0"/>
        <v>0</v>
      </c>
      <c r="J31" s="25">
        <f t="shared" si="1"/>
        <v>0</v>
      </c>
      <c r="K31" s="11" t="s">
        <v>90</v>
      </c>
    </row>
    <row r="32" spans="1:19" ht="53.25">
      <c r="A32" s="7"/>
      <c r="B32" s="12" t="s">
        <v>42</v>
      </c>
      <c r="C32" s="9">
        <v>51101503</v>
      </c>
      <c r="D32" s="12" t="s">
        <v>71</v>
      </c>
      <c r="E32" s="9">
        <v>1</v>
      </c>
      <c r="F32" s="9" t="s">
        <v>12</v>
      </c>
      <c r="G32" s="23">
        <v>70862.93280000001</v>
      </c>
      <c r="H32" s="7"/>
      <c r="I32" s="24">
        <f t="shared" si="0"/>
        <v>70862.93280000001</v>
      </c>
      <c r="J32" s="25">
        <f t="shared" si="1"/>
        <v>70862.93280000001</v>
      </c>
      <c r="K32" s="11" t="s">
        <v>90</v>
      </c>
      <c r="L32" s="36" t="s">
        <v>140</v>
      </c>
      <c r="M32" s="36" t="s">
        <v>141</v>
      </c>
      <c r="N32" s="37" t="s">
        <v>142</v>
      </c>
      <c r="O32" s="45" t="s">
        <v>221</v>
      </c>
      <c r="P32" s="42">
        <v>43752</v>
      </c>
      <c r="Q32" s="46" t="s">
        <v>222</v>
      </c>
      <c r="R32" s="43" t="s">
        <v>223</v>
      </c>
      <c r="S32" s="43" t="s">
        <v>224</v>
      </c>
    </row>
    <row r="33" spans="1:19" ht="42.75">
      <c r="A33" s="7"/>
      <c r="B33" s="12" t="s">
        <v>43</v>
      </c>
      <c r="C33" s="9">
        <v>51101503</v>
      </c>
      <c r="D33" s="12" t="s">
        <v>71</v>
      </c>
      <c r="E33" s="9">
        <v>1</v>
      </c>
      <c r="F33" s="9" t="s">
        <v>12</v>
      </c>
      <c r="G33" s="23">
        <v>64800.000000000007</v>
      </c>
      <c r="H33" s="7"/>
      <c r="I33" s="24">
        <f t="shared" si="0"/>
        <v>64800.000000000007</v>
      </c>
      <c r="J33" s="25">
        <f t="shared" si="1"/>
        <v>64800.000000000007</v>
      </c>
      <c r="K33" s="11" t="s">
        <v>90</v>
      </c>
      <c r="L33" s="36" t="s">
        <v>143</v>
      </c>
      <c r="M33" s="37" t="s">
        <v>144</v>
      </c>
      <c r="N33" s="37" t="s">
        <v>145</v>
      </c>
      <c r="O33" s="45" t="s">
        <v>225</v>
      </c>
      <c r="P33" s="49">
        <v>42534</v>
      </c>
      <c r="Q33" s="46" t="s">
        <v>226</v>
      </c>
      <c r="R33" s="43" t="s">
        <v>227</v>
      </c>
      <c r="S33" s="43" t="s">
        <v>228</v>
      </c>
    </row>
    <row r="34" spans="1:19" ht="21.75">
      <c r="A34" s="7"/>
      <c r="B34" s="12" t="s">
        <v>44</v>
      </c>
      <c r="C34" s="9">
        <v>51101503</v>
      </c>
      <c r="D34" s="12" t="s">
        <v>82</v>
      </c>
      <c r="E34" s="9">
        <v>1</v>
      </c>
      <c r="F34" s="9" t="s">
        <v>12</v>
      </c>
      <c r="G34" s="23">
        <v>34359.93</v>
      </c>
      <c r="H34" s="7"/>
      <c r="I34" s="24">
        <f t="shared" si="0"/>
        <v>34359.93</v>
      </c>
      <c r="J34" s="25">
        <f t="shared" si="1"/>
        <v>34359.93</v>
      </c>
      <c r="K34" s="11" t="s">
        <v>90</v>
      </c>
      <c r="L34" s="36" t="s">
        <v>146</v>
      </c>
      <c r="M34" s="36" t="s">
        <v>147</v>
      </c>
      <c r="N34" s="37" t="s">
        <v>148</v>
      </c>
      <c r="O34" s="50" t="s">
        <v>229</v>
      </c>
      <c r="P34" s="42">
        <v>42939</v>
      </c>
      <c r="Q34" s="48" t="s">
        <v>230</v>
      </c>
      <c r="R34" s="43" t="s">
        <v>231</v>
      </c>
      <c r="S34" s="43" t="s">
        <v>206</v>
      </c>
    </row>
    <row r="35" spans="1:19" ht="60" hidden="1">
      <c r="A35" s="7"/>
      <c r="B35" s="12" t="s">
        <v>45</v>
      </c>
      <c r="C35" s="9">
        <v>51101503</v>
      </c>
      <c r="D35" s="12" t="s">
        <v>83</v>
      </c>
      <c r="E35" s="9">
        <v>1</v>
      </c>
      <c r="F35" s="9" t="s">
        <v>12</v>
      </c>
      <c r="G35" s="21"/>
      <c r="H35" s="7"/>
      <c r="I35" s="24">
        <f t="shared" si="0"/>
        <v>0</v>
      </c>
      <c r="J35" s="25">
        <f t="shared" si="1"/>
        <v>0</v>
      </c>
      <c r="K35" s="11" t="s">
        <v>90</v>
      </c>
    </row>
    <row r="36" spans="1:19" ht="15" hidden="1">
      <c r="A36" s="7"/>
      <c r="B36" s="12" t="s">
        <v>46</v>
      </c>
      <c r="C36" s="9">
        <v>51101503</v>
      </c>
      <c r="D36" s="12" t="s">
        <v>84</v>
      </c>
      <c r="E36" s="9">
        <v>1</v>
      </c>
      <c r="F36" s="9" t="s">
        <v>12</v>
      </c>
      <c r="G36" s="21"/>
      <c r="H36" s="7"/>
      <c r="I36" s="24">
        <f t="shared" si="0"/>
        <v>0</v>
      </c>
      <c r="J36" s="25">
        <f t="shared" si="1"/>
        <v>0</v>
      </c>
      <c r="K36" s="11" t="s">
        <v>90</v>
      </c>
    </row>
    <row r="37" spans="1:19" ht="15">
      <c r="A37" s="7"/>
      <c r="B37" s="12" t="s">
        <v>47</v>
      </c>
      <c r="C37" s="9">
        <v>51101503</v>
      </c>
      <c r="D37" s="12" t="s">
        <v>85</v>
      </c>
      <c r="E37" s="9">
        <v>1</v>
      </c>
      <c r="F37" s="9" t="s">
        <v>12</v>
      </c>
      <c r="G37" s="21">
        <v>8780</v>
      </c>
      <c r="H37" s="7"/>
      <c r="I37" s="24">
        <f t="shared" si="0"/>
        <v>8780</v>
      </c>
      <c r="J37" s="25">
        <f t="shared" si="1"/>
        <v>8780</v>
      </c>
      <c r="K37" s="11" t="s">
        <v>90</v>
      </c>
      <c r="L37" s="36" t="s">
        <v>149</v>
      </c>
      <c r="M37" s="37" t="s">
        <v>150</v>
      </c>
      <c r="N37" s="37" t="s">
        <v>151</v>
      </c>
      <c r="O37" s="45" t="s">
        <v>232</v>
      </c>
      <c r="P37" s="42">
        <v>44559</v>
      </c>
      <c r="Q37" s="46" t="s">
        <v>233</v>
      </c>
      <c r="R37" s="43" t="s">
        <v>234</v>
      </c>
      <c r="S37" s="44" t="s">
        <v>235</v>
      </c>
    </row>
    <row r="38" spans="1:19" ht="30" hidden="1">
      <c r="A38" s="7"/>
      <c r="B38" s="12" t="s">
        <v>48</v>
      </c>
      <c r="C38" s="9">
        <v>51101503</v>
      </c>
      <c r="D38" s="12" t="s">
        <v>72</v>
      </c>
      <c r="E38" s="9">
        <v>1</v>
      </c>
      <c r="F38" s="9" t="s">
        <v>12</v>
      </c>
      <c r="G38" s="21"/>
      <c r="H38" s="7"/>
      <c r="I38" s="24">
        <f t="shared" si="0"/>
        <v>0</v>
      </c>
      <c r="J38" s="25">
        <f t="shared" si="1"/>
        <v>0</v>
      </c>
      <c r="K38" s="11" t="s">
        <v>90</v>
      </c>
    </row>
    <row r="39" spans="1:19" ht="21.75">
      <c r="A39" s="7"/>
      <c r="B39" s="12" t="s">
        <v>49</v>
      </c>
      <c r="C39" s="9">
        <v>51101503</v>
      </c>
      <c r="D39" s="12" t="s">
        <v>74</v>
      </c>
      <c r="E39" s="9">
        <v>1</v>
      </c>
      <c r="F39" s="9" t="s">
        <v>12</v>
      </c>
      <c r="G39" s="21">
        <v>4035</v>
      </c>
      <c r="H39" s="7"/>
      <c r="I39" s="24">
        <f t="shared" si="0"/>
        <v>4035</v>
      </c>
      <c r="J39" s="25">
        <f t="shared" si="1"/>
        <v>4035</v>
      </c>
      <c r="K39" s="11" t="s">
        <v>90</v>
      </c>
      <c r="L39" s="36" t="s">
        <v>152</v>
      </c>
      <c r="M39" s="36" t="s">
        <v>153</v>
      </c>
      <c r="N39" s="37" t="s">
        <v>154</v>
      </c>
      <c r="O39" s="45" t="s">
        <v>236</v>
      </c>
      <c r="P39" s="42">
        <v>44704</v>
      </c>
      <c r="Q39" s="46" t="s">
        <v>237</v>
      </c>
      <c r="R39" s="43" t="s">
        <v>238</v>
      </c>
      <c r="S39" s="43" t="s">
        <v>239</v>
      </c>
    </row>
    <row r="40" spans="1:19" ht="30" hidden="1">
      <c r="A40" s="7"/>
      <c r="B40" s="13" t="s">
        <v>50</v>
      </c>
      <c r="C40" s="9">
        <v>51101503</v>
      </c>
      <c r="D40" s="13" t="s">
        <v>86</v>
      </c>
      <c r="E40" s="9">
        <v>1</v>
      </c>
      <c r="F40" s="9" t="s">
        <v>12</v>
      </c>
      <c r="G40" s="21"/>
      <c r="H40" s="7"/>
      <c r="I40" s="24">
        <f t="shared" si="0"/>
        <v>0</v>
      </c>
      <c r="J40" s="25">
        <f t="shared" si="1"/>
        <v>0</v>
      </c>
      <c r="K40" s="11" t="s">
        <v>90</v>
      </c>
    </row>
    <row r="41" spans="1:19" ht="45" hidden="1">
      <c r="A41" s="7"/>
      <c r="B41" s="12" t="s">
        <v>51</v>
      </c>
      <c r="C41" s="9">
        <v>51101503</v>
      </c>
      <c r="D41" s="12" t="s">
        <v>74</v>
      </c>
      <c r="E41" s="9">
        <v>1</v>
      </c>
      <c r="F41" s="9" t="s">
        <v>12</v>
      </c>
      <c r="G41" s="21"/>
      <c r="H41" s="7"/>
      <c r="I41" s="24">
        <f t="shared" si="0"/>
        <v>0</v>
      </c>
      <c r="J41" s="25">
        <f t="shared" si="1"/>
        <v>0</v>
      </c>
      <c r="K41" s="11" t="s">
        <v>90</v>
      </c>
    </row>
    <row r="42" spans="1:19" ht="30" hidden="1">
      <c r="A42" s="7"/>
      <c r="B42" s="12" t="s">
        <v>52</v>
      </c>
      <c r="C42" s="9">
        <v>51101503</v>
      </c>
      <c r="D42" s="12" t="s">
        <v>74</v>
      </c>
      <c r="E42" s="9">
        <v>1</v>
      </c>
      <c r="F42" s="9" t="s">
        <v>12</v>
      </c>
      <c r="G42" s="21"/>
      <c r="H42" s="7"/>
      <c r="I42" s="24">
        <f t="shared" si="0"/>
        <v>0</v>
      </c>
      <c r="J42" s="25">
        <f t="shared" si="1"/>
        <v>0</v>
      </c>
      <c r="K42" s="11" t="s">
        <v>90</v>
      </c>
    </row>
    <row r="43" spans="1:19" ht="21">
      <c r="A43" s="7"/>
      <c r="B43" s="12" t="s">
        <v>53</v>
      </c>
      <c r="C43" s="9">
        <v>51101503</v>
      </c>
      <c r="D43" s="12" t="s">
        <v>76</v>
      </c>
      <c r="E43" s="9">
        <v>1</v>
      </c>
      <c r="F43" s="9" t="s">
        <v>12</v>
      </c>
      <c r="G43" s="23">
        <v>1944</v>
      </c>
      <c r="H43" s="7"/>
      <c r="I43" s="24">
        <f t="shared" si="0"/>
        <v>1944</v>
      </c>
      <c r="J43" s="25">
        <f t="shared" si="1"/>
        <v>1944</v>
      </c>
      <c r="K43" s="11" t="s">
        <v>90</v>
      </c>
      <c r="L43" s="52" t="s">
        <v>155</v>
      </c>
      <c r="M43" s="46" t="s">
        <v>156</v>
      </c>
      <c r="N43" s="45" t="s">
        <v>157</v>
      </c>
      <c r="O43" s="60" t="s">
        <v>280</v>
      </c>
      <c r="P43" s="61">
        <v>45266</v>
      </c>
      <c r="Q43" s="60" t="s">
        <v>281</v>
      </c>
      <c r="R43" s="60" t="s">
        <v>282</v>
      </c>
      <c r="S43" s="43" t="s">
        <v>243</v>
      </c>
    </row>
    <row r="44" spans="1:19" ht="15">
      <c r="A44" s="7"/>
      <c r="B44" s="12" t="s">
        <v>54</v>
      </c>
      <c r="C44" s="9">
        <v>51101503</v>
      </c>
      <c r="D44" s="12" t="s">
        <v>87</v>
      </c>
      <c r="E44" s="9">
        <v>1</v>
      </c>
      <c r="F44" s="9" t="s">
        <v>12</v>
      </c>
      <c r="G44" s="23">
        <v>25490</v>
      </c>
      <c r="H44" s="7"/>
      <c r="I44" s="24">
        <f t="shared" si="0"/>
        <v>25490</v>
      </c>
      <c r="J44" s="25">
        <f t="shared" si="1"/>
        <v>25490</v>
      </c>
      <c r="K44" s="11" t="s">
        <v>90</v>
      </c>
      <c r="L44" s="36" t="s">
        <v>158</v>
      </c>
      <c r="M44" s="34" t="s">
        <v>159</v>
      </c>
      <c r="N44" s="35" t="s">
        <v>160</v>
      </c>
      <c r="O44" s="58" t="s">
        <v>240</v>
      </c>
      <c r="P44" s="39">
        <v>42878</v>
      </c>
      <c r="Q44" s="58" t="s">
        <v>241</v>
      </c>
      <c r="R44" s="38" t="s">
        <v>242</v>
      </c>
      <c r="S44" s="38" t="s">
        <v>243</v>
      </c>
    </row>
    <row r="45" spans="1:19" ht="21">
      <c r="A45" s="7"/>
      <c r="B45" s="12" t="s">
        <v>55</v>
      </c>
      <c r="C45" s="9">
        <v>51101503</v>
      </c>
      <c r="D45" s="12" t="s">
        <v>71</v>
      </c>
      <c r="E45" s="9">
        <v>1</v>
      </c>
      <c r="F45" s="9" t="s">
        <v>12</v>
      </c>
      <c r="G45" s="23">
        <v>810000</v>
      </c>
      <c r="H45" s="7"/>
      <c r="I45" s="24">
        <f t="shared" si="0"/>
        <v>810000</v>
      </c>
      <c r="J45" s="25">
        <f t="shared" si="1"/>
        <v>810000</v>
      </c>
      <c r="K45" s="11" t="s">
        <v>90</v>
      </c>
      <c r="L45" s="36" t="s">
        <v>161</v>
      </c>
      <c r="M45" s="37" t="s">
        <v>162</v>
      </c>
      <c r="N45" s="37" t="s">
        <v>163</v>
      </c>
      <c r="O45" s="43" t="s">
        <v>244</v>
      </c>
      <c r="P45" s="51">
        <v>44333</v>
      </c>
      <c r="Q45" s="46" t="s">
        <v>245</v>
      </c>
      <c r="R45" s="43" t="s">
        <v>246</v>
      </c>
      <c r="S45" s="43" t="s">
        <v>247</v>
      </c>
    </row>
    <row r="46" spans="1:19" ht="15" hidden="1">
      <c r="A46" s="7"/>
      <c r="B46" s="13" t="s">
        <v>56</v>
      </c>
      <c r="C46" s="9">
        <v>51101503</v>
      </c>
      <c r="D46" s="13" t="s">
        <v>74</v>
      </c>
      <c r="E46" s="9">
        <v>1</v>
      </c>
      <c r="F46" s="9" t="s">
        <v>12</v>
      </c>
      <c r="G46" s="23"/>
      <c r="H46" s="7"/>
      <c r="I46" s="24">
        <f t="shared" si="0"/>
        <v>0</v>
      </c>
      <c r="J46" s="25">
        <f t="shared" si="1"/>
        <v>0</v>
      </c>
      <c r="K46" s="11" t="s">
        <v>90</v>
      </c>
    </row>
    <row r="47" spans="1:19" ht="15" hidden="1">
      <c r="A47" s="7"/>
      <c r="B47" s="13" t="s">
        <v>57</v>
      </c>
      <c r="C47" s="9">
        <v>51101503</v>
      </c>
      <c r="D47" s="13" t="s">
        <v>73</v>
      </c>
      <c r="E47" s="9">
        <v>1</v>
      </c>
      <c r="F47" s="9" t="s">
        <v>12</v>
      </c>
      <c r="G47" s="23"/>
      <c r="H47" s="7"/>
      <c r="I47" s="24">
        <f t="shared" si="0"/>
        <v>0</v>
      </c>
      <c r="J47" s="25">
        <f t="shared" si="1"/>
        <v>0</v>
      </c>
      <c r="K47" s="11" t="s">
        <v>90</v>
      </c>
    </row>
    <row r="48" spans="1:19" ht="21">
      <c r="A48" s="7"/>
      <c r="B48" s="12">
        <v>1</v>
      </c>
      <c r="C48" s="9">
        <v>51101503</v>
      </c>
      <c r="D48" s="12" t="s">
        <v>76</v>
      </c>
      <c r="E48" s="9">
        <v>1</v>
      </c>
      <c r="F48" s="9" t="s">
        <v>12</v>
      </c>
      <c r="G48" s="23">
        <v>6349</v>
      </c>
      <c r="H48" s="7"/>
      <c r="I48" s="24">
        <f t="shared" si="0"/>
        <v>6349</v>
      </c>
      <c r="J48" s="25">
        <f t="shared" si="1"/>
        <v>6349</v>
      </c>
      <c r="K48" s="11" t="s">
        <v>90</v>
      </c>
      <c r="L48" s="36" t="s">
        <v>173</v>
      </c>
      <c r="M48" s="36" t="s">
        <v>174</v>
      </c>
      <c r="N48" s="37" t="s">
        <v>175</v>
      </c>
      <c r="O48" s="45" t="s">
        <v>248</v>
      </c>
      <c r="P48" s="42">
        <v>43463</v>
      </c>
      <c r="Q48" s="46" t="s">
        <v>249</v>
      </c>
      <c r="R48" s="43" t="s">
        <v>250</v>
      </c>
      <c r="S48" s="43" t="s">
        <v>243</v>
      </c>
    </row>
    <row r="49" spans="1:19" ht="53.25">
      <c r="A49" s="7"/>
      <c r="B49" s="12" t="s">
        <v>58</v>
      </c>
      <c r="C49" s="9">
        <v>51101503</v>
      </c>
      <c r="D49" s="12" t="s">
        <v>77</v>
      </c>
      <c r="E49" s="9">
        <v>1</v>
      </c>
      <c r="F49" s="9" t="s">
        <v>12</v>
      </c>
      <c r="G49" s="23">
        <v>1560000</v>
      </c>
      <c r="H49" s="7"/>
      <c r="I49" s="24">
        <f t="shared" si="0"/>
        <v>1560000</v>
      </c>
      <c r="J49" s="25">
        <f t="shared" si="1"/>
        <v>1560000</v>
      </c>
      <c r="K49" s="11" t="s">
        <v>90</v>
      </c>
      <c r="L49" s="36" t="s">
        <v>164</v>
      </c>
      <c r="M49" s="36" t="s">
        <v>165</v>
      </c>
      <c r="N49" s="37" t="s">
        <v>166</v>
      </c>
      <c r="O49" s="45" t="s">
        <v>251</v>
      </c>
      <c r="P49" s="42">
        <v>45239</v>
      </c>
      <c r="Q49" s="46" t="s">
        <v>252</v>
      </c>
      <c r="R49" s="43" t="s">
        <v>253</v>
      </c>
      <c r="S49" s="43" t="s">
        <v>254</v>
      </c>
    </row>
    <row r="50" spans="1:19" ht="21.75">
      <c r="A50" s="7"/>
      <c r="B50" s="12" t="s">
        <v>59</v>
      </c>
      <c r="C50" s="9">
        <v>51101503</v>
      </c>
      <c r="D50" s="12" t="s">
        <v>71</v>
      </c>
      <c r="E50" s="9">
        <v>1</v>
      </c>
      <c r="F50" s="9" t="s">
        <v>12</v>
      </c>
      <c r="G50" s="23">
        <v>1512000</v>
      </c>
      <c r="H50" s="7"/>
      <c r="I50" s="24">
        <f t="shared" si="0"/>
        <v>1512000</v>
      </c>
      <c r="J50" s="25">
        <f t="shared" si="1"/>
        <v>1512000</v>
      </c>
      <c r="K50" s="11" t="s">
        <v>90</v>
      </c>
      <c r="L50" s="36" t="s">
        <v>167</v>
      </c>
      <c r="M50" s="36" t="s">
        <v>168</v>
      </c>
      <c r="N50" s="37" t="s">
        <v>169</v>
      </c>
      <c r="O50" s="45" t="s">
        <v>255</v>
      </c>
      <c r="P50" s="42">
        <v>44103</v>
      </c>
      <c r="Q50" s="46" t="s">
        <v>256</v>
      </c>
      <c r="R50" s="43" t="s">
        <v>257</v>
      </c>
      <c r="S50" s="43" t="s">
        <v>258</v>
      </c>
    </row>
    <row r="51" spans="1:19" ht="15" hidden="1">
      <c r="A51" s="7"/>
      <c r="B51" s="12" t="s">
        <v>60</v>
      </c>
      <c r="C51" s="9">
        <v>51101503</v>
      </c>
      <c r="D51" s="12" t="s">
        <v>75</v>
      </c>
      <c r="E51" s="9">
        <v>1</v>
      </c>
      <c r="F51" s="9" t="s">
        <v>12</v>
      </c>
      <c r="G51" s="23"/>
      <c r="H51" s="7"/>
      <c r="I51" s="24">
        <f t="shared" si="0"/>
        <v>0</v>
      </c>
      <c r="J51" s="25">
        <f t="shared" si="1"/>
        <v>0</v>
      </c>
      <c r="K51" s="11" t="s">
        <v>90</v>
      </c>
    </row>
    <row r="52" spans="1:19" ht="30">
      <c r="A52" s="7"/>
      <c r="B52" s="12" t="s">
        <v>61</v>
      </c>
      <c r="C52" s="9">
        <v>51101503</v>
      </c>
      <c r="D52" s="12" t="s">
        <v>77</v>
      </c>
      <c r="E52" s="9">
        <v>1</v>
      </c>
      <c r="F52" s="9" t="s">
        <v>12</v>
      </c>
      <c r="G52" s="23">
        <v>2692592.6189999999</v>
      </c>
      <c r="H52" s="7"/>
      <c r="I52" s="24">
        <f t="shared" si="0"/>
        <v>2692592.6189999999</v>
      </c>
      <c r="J52" s="25">
        <f t="shared" si="1"/>
        <v>2692592.6189999999</v>
      </c>
      <c r="K52" s="11" t="s">
        <v>90</v>
      </c>
      <c r="L52" s="36" t="s">
        <v>170</v>
      </c>
      <c r="M52" s="36" t="s">
        <v>171</v>
      </c>
      <c r="N52" s="37" t="s">
        <v>172</v>
      </c>
      <c r="O52" s="47" t="s">
        <v>259</v>
      </c>
      <c r="P52" s="42">
        <v>45280</v>
      </c>
      <c r="Q52" s="48" t="s">
        <v>260</v>
      </c>
      <c r="R52" s="43" t="s">
        <v>261</v>
      </c>
      <c r="S52" s="43" t="s">
        <v>262</v>
      </c>
    </row>
    <row r="53" spans="1:19" ht="30" hidden="1">
      <c r="A53" s="7"/>
      <c r="B53" s="12" t="s">
        <v>62</v>
      </c>
      <c r="C53" s="9">
        <v>51101503</v>
      </c>
      <c r="D53" s="12" t="s">
        <v>88</v>
      </c>
      <c r="E53" s="9">
        <v>1</v>
      </c>
      <c r="F53" s="9" t="s">
        <v>12</v>
      </c>
      <c r="G53" s="21"/>
      <c r="H53" s="7"/>
      <c r="I53" s="24">
        <f t="shared" si="0"/>
        <v>0</v>
      </c>
      <c r="J53" s="25">
        <f t="shared" si="1"/>
        <v>0</v>
      </c>
      <c r="K53" s="11" t="s">
        <v>90</v>
      </c>
    </row>
    <row r="54" spans="1:19" ht="30" hidden="1">
      <c r="A54" s="7"/>
      <c r="B54" s="12" t="s">
        <v>63</v>
      </c>
      <c r="C54" s="9">
        <v>51101503</v>
      </c>
      <c r="D54" s="12" t="s">
        <v>77</v>
      </c>
      <c r="E54" s="9">
        <v>1</v>
      </c>
      <c r="F54" s="9" t="s">
        <v>12</v>
      </c>
      <c r="G54" s="21"/>
      <c r="H54" s="7"/>
      <c r="I54" s="24">
        <f t="shared" si="0"/>
        <v>0</v>
      </c>
      <c r="J54" s="25">
        <f t="shared" si="1"/>
        <v>0</v>
      </c>
      <c r="K54" s="11" t="s">
        <v>90</v>
      </c>
    </row>
    <row r="55" spans="1:19" ht="15" hidden="1">
      <c r="A55" s="7"/>
      <c r="B55" s="13" t="s">
        <v>64</v>
      </c>
      <c r="C55" s="9">
        <v>51101503</v>
      </c>
      <c r="D55" s="13" t="s">
        <v>89</v>
      </c>
      <c r="E55" s="9">
        <v>1</v>
      </c>
      <c r="F55" s="9" t="s">
        <v>12</v>
      </c>
      <c r="G55" s="21"/>
      <c r="H55" s="7"/>
      <c r="I55" s="24">
        <f t="shared" si="0"/>
        <v>0</v>
      </c>
      <c r="J55" s="25">
        <f t="shared" si="1"/>
        <v>0</v>
      </c>
      <c r="K55" s="11" t="s">
        <v>90</v>
      </c>
    </row>
    <row r="56" spans="1:19" ht="30" hidden="1">
      <c r="A56" s="7"/>
      <c r="B56" s="13" t="s">
        <v>65</v>
      </c>
      <c r="C56" s="9">
        <v>51101503</v>
      </c>
      <c r="D56" s="13" t="s">
        <v>77</v>
      </c>
      <c r="E56" s="9">
        <v>1</v>
      </c>
      <c r="F56" s="9" t="s">
        <v>12</v>
      </c>
      <c r="G56" s="21"/>
      <c r="H56" s="7"/>
      <c r="I56" s="24">
        <f t="shared" si="0"/>
        <v>0</v>
      </c>
      <c r="J56" s="25">
        <f t="shared" si="1"/>
        <v>0</v>
      </c>
      <c r="K56" s="11" t="s">
        <v>90</v>
      </c>
    </row>
    <row r="57" spans="1:19" ht="15" hidden="1">
      <c r="A57" s="7"/>
      <c r="B57" s="15" t="s">
        <v>66</v>
      </c>
      <c r="C57" s="9">
        <v>51101503</v>
      </c>
      <c r="D57" s="12" t="s">
        <v>71</v>
      </c>
      <c r="E57" s="9">
        <v>1</v>
      </c>
      <c r="F57" s="9" t="s">
        <v>12</v>
      </c>
      <c r="G57" s="21"/>
      <c r="H57" s="7"/>
      <c r="I57" s="24">
        <f t="shared" si="0"/>
        <v>0</v>
      </c>
      <c r="J57" s="25">
        <f t="shared" si="1"/>
        <v>0</v>
      </c>
      <c r="K57" s="11" t="s">
        <v>90</v>
      </c>
    </row>
    <row r="58" spans="1:19" ht="45" hidden="1">
      <c r="A58" s="7"/>
      <c r="B58" s="16" t="s">
        <v>67</v>
      </c>
      <c r="C58" s="9">
        <v>51101503</v>
      </c>
      <c r="D58" s="19" t="s">
        <v>83</v>
      </c>
      <c r="E58" s="9">
        <v>1</v>
      </c>
      <c r="F58" s="9" t="s">
        <v>12</v>
      </c>
      <c r="G58" s="21"/>
      <c r="H58" s="7"/>
      <c r="I58" s="24">
        <f t="shared" si="0"/>
        <v>0</v>
      </c>
      <c r="J58" s="25">
        <f t="shared" si="1"/>
        <v>0</v>
      </c>
      <c r="K58" s="11" t="s">
        <v>93</v>
      </c>
    </row>
    <row r="59" spans="1:19" ht="45" hidden="1">
      <c r="A59" s="7"/>
      <c r="B59" s="16" t="s">
        <v>68</v>
      </c>
      <c r="C59" s="9">
        <v>51101503</v>
      </c>
      <c r="D59" s="19" t="s">
        <v>88</v>
      </c>
      <c r="E59" s="9">
        <v>1</v>
      </c>
      <c r="F59" s="9" t="s">
        <v>12</v>
      </c>
      <c r="G59" s="21"/>
      <c r="H59" s="7"/>
      <c r="I59" s="24">
        <f t="shared" si="0"/>
        <v>0</v>
      </c>
      <c r="J59" s="25">
        <f t="shared" si="1"/>
        <v>0</v>
      </c>
      <c r="K59" s="11" t="s">
        <v>93</v>
      </c>
    </row>
    <row r="60" spans="1:19" ht="30" hidden="1">
      <c r="A60" s="7"/>
      <c r="B60" s="17" t="s">
        <v>69</v>
      </c>
      <c r="C60" s="9">
        <v>51101503</v>
      </c>
      <c r="D60" s="20" t="s">
        <v>91</v>
      </c>
      <c r="E60" s="9">
        <v>1</v>
      </c>
      <c r="F60" s="9" t="s">
        <v>12</v>
      </c>
      <c r="G60" s="21"/>
      <c r="H60" s="7"/>
      <c r="I60" s="24">
        <f t="shared" si="0"/>
        <v>0</v>
      </c>
      <c r="J60" s="25">
        <f t="shared" si="1"/>
        <v>0</v>
      </c>
      <c r="K60" s="11" t="s">
        <v>93</v>
      </c>
    </row>
    <row r="61" spans="1:19" ht="45" hidden="1">
      <c r="A61" s="7"/>
      <c r="B61" s="18" t="s">
        <v>70</v>
      </c>
      <c r="C61" s="9">
        <v>51101503</v>
      </c>
      <c r="D61" s="20" t="s">
        <v>92</v>
      </c>
      <c r="E61" s="9">
        <v>1</v>
      </c>
      <c r="F61" s="9" t="s">
        <v>12</v>
      </c>
      <c r="G61" s="21"/>
      <c r="H61" s="7"/>
      <c r="I61" s="24">
        <f t="shared" si="0"/>
        <v>0</v>
      </c>
      <c r="J61" s="25">
        <f t="shared" si="1"/>
        <v>0</v>
      </c>
      <c r="K61" s="11" t="s">
        <v>93</v>
      </c>
    </row>
    <row r="70" spans="2:9" ht="81.75" customHeight="1">
      <c r="B70" s="67" t="s">
        <v>283</v>
      </c>
      <c r="F70" s="66"/>
      <c r="G70" s="66"/>
      <c r="H70" s="66"/>
      <c r="I70" s="66"/>
    </row>
  </sheetData>
  <protectedRanges>
    <protectedRange sqref="O3:S3" name="Rango1_2_2"/>
    <protectedRange sqref="O4:S4" name="Rango1_2_3"/>
  </protectedRanges>
  <autoFilter ref="A2:K61">
    <filterColumn colId="6">
      <customFilters>
        <customFilter operator="notEqual" val=" "/>
      </customFilters>
    </filterColumn>
  </autoFilter>
  <mergeCells count="2">
    <mergeCell ref="A1:K1"/>
    <mergeCell ref="F70:I70"/>
  </mergeCells>
  <pageMargins left="0.75" right="0.75" top="1" bottom="1" header="0.5" footer="0.5"/>
  <pageSetup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Angela Molero</cp:lastModifiedBy>
  <cp:lastPrinted>2019-10-29T20:37:14Z</cp:lastPrinted>
  <dcterms:created xsi:type="dcterms:W3CDTF">2018-01-15T16:44:59Z</dcterms:created>
  <dcterms:modified xsi:type="dcterms:W3CDTF">2019-10-29T20:37:49Z</dcterms:modified>
</cp:coreProperties>
</file>