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CENAC INGENIEROS-OCTUBRE\PROCESO 329-SEGUNDA INTEVENTORIA DESIERTA\PUBLICAR - 8 NOVIEMBRE\"/>
    </mc:Choice>
  </mc:AlternateContent>
  <bookViews>
    <workbookView xWindow="0" yWindow="0" windowWidth="20490" windowHeight="6330"/>
  </bookViews>
  <sheets>
    <sheet name="ITEM I" sheetId="15" r:id="rId1"/>
    <sheet name="RESUMEN" sheetId="1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6" i="12" l="1"/>
  <c r="D6" i="12"/>
  <c r="D5" i="12" l="1"/>
  <c r="I4" i="15"/>
  <c r="D4" i="12" s="1"/>
  <c r="L3" i="15"/>
  <c r="M3" i="15" s="1"/>
  <c r="M4" i="15" l="1"/>
  <c r="N3" i="15"/>
  <c r="E5" i="12" l="1"/>
  <c r="N4" i="15"/>
  <c r="E4" i="12"/>
</calcChain>
</file>

<file path=xl/sharedStrings.xml><?xml version="1.0" encoding="utf-8"?>
<sst xmlns="http://schemas.openxmlformats.org/spreadsheetml/2006/main" count="61" uniqueCount="45">
  <si>
    <t>NOMBRE DEL OFERENTE</t>
  </si>
  <si>
    <t>VALOR DE REFERENCIA INCLUIDO IVA</t>
  </si>
  <si>
    <t>SUBTOTAL</t>
  </si>
  <si>
    <t>IVA 19%</t>
  </si>
  <si>
    <t>VALOR TOTAL INCLUIDO IVA</t>
  </si>
  <si>
    <t>OBSERVACION</t>
  </si>
  <si>
    <t>DETALLE</t>
  </si>
  <si>
    <t>PRESUPUESTO OFICIAL</t>
  </si>
  <si>
    <t>OFERTA</t>
  </si>
  <si>
    <t>I</t>
  </si>
  <si>
    <t>II</t>
  </si>
  <si>
    <t>TOTAL PRESUPUESTO</t>
  </si>
  <si>
    <t>FRENTE</t>
  </si>
  <si>
    <t xml:space="preserve">ITEM </t>
  </si>
  <si>
    <t>ARTICULO PRESUPUESTAL (SIIF NACIÓN)</t>
  </si>
  <si>
    <t>RECURSO</t>
  </si>
  <si>
    <t>DESCRIPCIÓN DEL RUBRO</t>
  </si>
  <si>
    <t>ACTIVIDAD</t>
  </si>
  <si>
    <t>UNIDAD BENEFICIADA</t>
  </si>
  <si>
    <t>TOTAL</t>
  </si>
  <si>
    <t>ADQUISICIÓN DE BIENES Y SERVICIOS - INFRAESTRUCTURA DE SOPORTE CON MANTENIMIENTO MAYOR - FORTALECIMIENTO INFRAESTRUCTURA DE SOPORTE DEL EJÉRCITO NACIONAL</t>
  </si>
  <si>
    <t xml:space="preserve">OBSERVACIONES DEL PROVEEDOR </t>
  </si>
  <si>
    <t>CUMPLE CON LA FICHA TÈCNICA SI __X__ NO ___</t>
  </si>
  <si>
    <r>
      <rPr>
        <b/>
        <sz val="14"/>
        <color rgb="FFFF0000"/>
        <rFont val="Arial"/>
        <family val="2"/>
      </rPr>
      <t xml:space="preserve">SE LES SOLICITA A LAS EMPRESAS DILIGENCIAR LAS CASILLAS DE LOS ELEMENTOS QUE CONTEMPLAN IVA POR SER SUMINISTROS Y AIU A LOS SERVICIOS CORRECTAMENTE   </t>
    </r>
    <r>
      <rPr>
        <sz val="14"/>
        <color theme="1"/>
        <rFont val="Arial"/>
        <family val="2"/>
      </rPr>
      <t xml:space="preserve">           </t>
    </r>
    <r>
      <rPr>
        <sz val="10"/>
        <color theme="1"/>
        <rFont val="Arial"/>
        <family val="2"/>
      </rPr>
      <t xml:space="preserve">                                                                                                                                                                                                               NOTA: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t>
    </r>
  </si>
  <si>
    <t xml:space="preserve">No. </t>
  </si>
  <si>
    <t xml:space="preserve">FORMA DE PAGO </t>
  </si>
  <si>
    <t>N/A.</t>
  </si>
  <si>
    <t>PAGOS PARCIALES DE ACUERDO CON LAS ENTREGAS</t>
  </si>
  <si>
    <t>100% CONTRA ENTREGA DE LA TOTALIDAD DEL BIEN Y SERVICIO RECIBIDO A SATISFACCIÓN</t>
  </si>
  <si>
    <t>Notas: 1, El suscrito representante legal hace constar que conoce y acepta los términos de la presentación de oferta y en especial  que los elementos cotizados cumplen con las especificaciones técnicas y las unidades de medida requeridas por el  MDN - EJÉRCITO NACIONAL - CENTRAL ADMINISTRATIVA Y CONTABLE ESPECIALIZADA DE INGENIEROS. 2. Los precios se mantendrán fijos durante la ejecución del contrato. 3, Los costos, gastos, erogaciones e impuestos son responsabilidad exclusiva del oferente, lo errores u omisiones son de su responsabilidad exclusiva y no hay lugar a modificación o variación posterior a la presentación de la oferta.</t>
  </si>
  <si>
    <t>FIRMA DEL REPRESENTANTE LEGAL</t>
  </si>
  <si>
    <t>Tener presente las siguientes recomendaciones</t>
  </si>
  <si>
    <t>NOMBRE:</t>
  </si>
  <si>
    <t>NIT DE EMPRESA:</t>
  </si>
  <si>
    <t>2. NO DEBE SUPERAR EL PRECIO DE REFERENCIA, SOPENA CAUSAL DE RECHAZO</t>
  </si>
  <si>
    <t>ITEM</t>
  </si>
  <si>
    <t>A-02-02-02-008-003</t>
  </si>
  <si>
    <t>OTROS SERVICIOS PROFESIONALES, CIENTÍFICOS Y TÉCNICOS</t>
  </si>
  <si>
    <t>DIFAB</t>
  </si>
  <si>
    <t>EL PRESUPUESTO OFICIAL FINAL A CONTRATAR POR ITEM SERÁ DEFINIDO POR EL CONTRATO DE OBRA QUE
RESULTARE DEL PROCESO DE SELECCIÓN ABREVIADA 321 SAMC CUYO OBJETO ES FRENTE I ITEM
CONTRATAR EL SERVICIO DE MANTENIMIENTO Y ADECUACIÓN DE LOS SENDEROS PEATONALES DE LAS
SALAS DE VELACIÓN A CARGO DE LA DIRECCIÓN DE FAMILIA Y BIENESTAR DEL EJÉRCITO Y EL
MANTENIMIENTO Y ADECUACIÓN DE LA CATEDRAL CASTRENSE JESUCRISTO REDENTOR UBICADA EN EL
CANTÓN NORTE, A EJECUTAR EN LA VIGENCIA 2023, Y PARA EL CONTRATO DE OBRA QUE RESULTARE
DEL PROCESO DE SELECCIÓN ABREVIADA 326 SAMC CUYO OBJETO FRENTE I ITEM II MANTENIMIENTO
CORRECTIVO MAYOR AL SISTEMA DE BOMBEO, SISTEMA DE RED CONTRA INCENDIOS Y RED HIDRÁULICA,
IMPERMEABILIZACIÓN DEL TANQUE DE AGUA POTABLE PARA EL EDIFICIO CAIMI-BASIM, PARA EJECUTAR
DURANTE LA VIGENCIA 2023.</t>
  </si>
  <si>
    <t>3. Adjudicacion parcial PARA EL FRENTE I ITEM I</t>
  </si>
  <si>
    <t>1. Cargar su oferta en EXCEL</t>
  </si>
  <si>
    <t>3. Adjudicacion parcial PPOR EL ITEM OFERTADO</t>
  </si>
  <si>
    <t xml:space="preserve">MÉRITOS ABIERTO No.329–CMCENACINGENIEROS- 2023 CUYO OBJETO ES: CONTRATAR LAS INTERVENTORIAS TECNICA,
ADMINISTRATIVA, FINANCIERA, AMBIENTAL, JURIDICA Y CONTABLE PARA EL CONTRATO DE OBRA QUE
RESULTARE DEL PROCESO DE SELECCIÓN ABREVIADA 321 SAMC CUYO OBJETO ES FRENTE I ITEM
CONTRATAR EL SERVICIO DE MANTENIMIENTO Y ADECUACIÓN DE LOS SENDEROS PEATONALES DE LAS
SALAS DE VELACIÓN A CARGO DE LA DIRECCIÓN DE FAMILIA Y BIENESTAR DEL EJÉRCITO Y EL
MANTENIMIENTO Y ADECUACIÓN DE LA CATEDRAL CASTRENSE JESUCRISTO REDENTOR UBICADA EN EL
CANTÓN NORTE, A EJECUTAR EN LA VIGENCIA 2023, </t>
  </si>
  <si>
    <t xml:space="preserve">EL PRESUPUESTO OFICIAL FINAL A CONTRATAR SERÁ DEFINIDO POR EL CONTRATO PRINCIPAL DE OBRA QUE
RESULTARE DEL PROCESO DE SELECCIÓN ABREVIADA 321 SAMC CUYO OBJETO ES FRENTE I ITEM
CONTRATAR EL SERVICIO DE MANTENIMIENTO Y ADECUACIÓN DE LOS SENDEROS PEATONALES DE LAS
SALAS DE VELACIÓN A CARGO DE LA DIRECCIÓN DE FAMILIA Y BIENESTAR DEL EJÉRCITO Y EL
MANTENIMIENTO Y ADECUACIÓN DE LA CATEDRAL CASTRENSE JESUCRISTO REDENTOR UBICADA EN EL
CANTÓN NORTE, A EJECUTAR EN LA VIGENCIA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</si>
</sst>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quot;$&quot;\ #,##0.00;[Red]\-&quot;$&quot;\ #,##0.00"/>
    <numFmt numFmtId="165" formatCode="_-&quot;$&quot;\ * #,##0_-;\-&quot;$&quot;\ * #,##0_-;_-&quot;$&quot;\ * &quot;-&quot;_-;_-@_-"/>
    <numFmt numFmtId="166" formatCode="_-* #,##0_-;\-* #,##0_-;_-* &quot;-&quot;_-;_-@_-"/>
    <numFmt numFmtId="167" formatCode="_-&quot;$&quot;\ * #,##0.00_-;\-&quot;$&quot;\ * #,##0.00_-;_-&quot;$&quot;\ * &quot;-&quot;??_-;_-@_-"/>
    <numFmt numFmtId="168" formatCode="_-* #,##0.00_-;\-* #,##0.00_-;_-* &quot;-&quot;??_-;_-@_-"/>
    <numFmt numFmtId="169" formatCode="_-&quot;$&quot;\ * #,##0.00_-;\-&quot;$&quot;\ * #,##0.00_-;_-&quot;$&quot;\ * &quot;-&quot;_-;_-@_-"/>
  </numFmts>
  <fonts count="24">
    <font>
      <sz val="11"/>
      <color theme="1"/>
      <name val="Calibri"/>
      <family val="2"/>
      <scheme val="minor"/>
    </font>
    <font>
      <sz val="11"/>
      <color theme="1"/>
      <name val="Calibri"/>
      <family val="2"/>
      <scheme val="minor"/>
    </font>
    <font>
      <b/>
      <sz val="11"/>
      <color theme="1"/>
      <name val="Calibri"/>
      <family val="2"/>
      <scheme val="minor"/>
    </font>
    <font>
      <b/>
      <sz val="9"/>
      <color rgb="FF000000"/>
      <name val="Arial Narrow"/>
      <family val="2"/>
    </font>
    <font>
      <b/>
      <sz val="12"/>
      <color rgb="FF000000"/>
      <name val="Arial Narrow"/>
      <family val="2"/>
    </font>
    <font>
      <sz val="9"/>
      <color rgb="FF000000"/>
      <name val="Arial Narrow"/>
      <family val="2"/>
    </font>
    <font>
      <sz val="12"/>
      <color rgb="FF000000"/>
      <name val="Arial Narrow"/>
      <family val="2"/>
    </font>
    <font>
      <b/>
      <sz val="10"/>
      <color rgb="FF000000"/>
      <name val="Arial Narrow"/>
      <family val="2"/>
    </font>
    <font>
      <b/>
      <sz val="10"/>
      <color theme="1"/>
      <name val="Arial Narrow"/>
      <family val="2"/>
    </font>
    <font>
      <sz val="10"/>
      <color theme="1"/>
      <name val="Arial Narrow"/>
      <family val="2"/>
    </font>
    <font>
      <sz val="7"/>
      <color rgb="FF000000"/>
      <name val="Arial Narrow"/>
      <family val="2"/>
    </font>
    <font>
      <sz val="10"/>
      <name val="Arial"/>
      <family val="2"/>
    </font>
    <font>
      <sz val="10"/>
      <color theme="1"/>
      <name val="Arial"/>
      <family val="2"/>
    </font>
    <font>
      <b/>
      <sz val="10"/>
      <name val="Arial"/>
      <family val="2"/>
    </font>
    <font>
      <b/>
      <sz val="10"/>
      <color theme="1"/>
      <name val="Arial"/>
      <family val="2"/>
    </font>
    <font>
      <sz val="10"/>
      <name val="Helv"/>
      <family val="2"/>
    </font>
    <font>
      <b/>
      <sz val="11"/>
      <color theme="1"/>
      <name val="Arial Narrow"/>
      <family val="2"/>
    </font>
    <font>
      <sz val="11"/>
      <color theme="1"/>
      <name val="Arial Narrow"/>
      <family val="2"/>
    </font>
    <font>
      <b/>
      <sz val="14"/>
      <color rgb="FFFF0000"/>
      <name val="Arial"/>
      <family val="2"/>
    </font>
    <font>
      <sz val="14"/>
      <color theme="1"/>
      <name val="Arial"/>
      <family val="2"/>
    </font>
    <font>
      <sz val="8"/>
      <name val="Arial Narrow"/>
      <family val="2"/>
    </font>
    <font>
      <b/>
      <u/>
      <sz val="14"/>
      <color rgb="FFFF0000"/>
      <name val="Arial Narrow"/>
      <family val="2"/>
    </font>
    <font>
      <sz val="10"/>
      <color theme="1"/>
      <name val="Arial "/>
    </font>
    <font>
      <b/>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9">
    <xf numFmtId="0" fontId="0" fillId="0" borderId="0"/>
    <xf numFmtId="165"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0" fontId="11" fillId="0" borderId="0"/>
    <xf numFmtId="0" fontId="15" fillId="0" borderId="0"/>
    <xf numFmtId="167" fontId="1" fillId="0" borderId="0" applyFont="0" applyFill="0" applyBorder="0" applyAlignment="0" applyProtection="0"/>
  </cellStyleXfs>
  <cellXfs count="76">
    <xf numFmtId="0" fontId="0" fillId="0" borderId="0" xfId="0"/>
    <xf numFmtId="0" fontId="0" fillId="2" borderId="0" xfId="0" applyFill="1"/>
    <xf numFmtId="164" fontId="6" fillId="2" borderId="1" xfId="0" applyNumberFormat="1" applyFont="1" applyFill="1" applyBorder="1" applyAlignment="1">
      <alignment horizontal="right" vertical="center" wrapText="1"/>
    </xf>
    <xf numFmtId="164" fontId="0" fillId="2" borderId="0" xfId="0" applyNumberFormat="1" applyFill="1"/>
    <xf numFmtId="168" fontId="0" fillId="2" borderId="0" xfId="2" applyFont="1" applyFill="1"/>
    <xf numFmtId="0" fontId="0" fillId="2" borderId="0" xfId="0" applyFill="1" applyAlignment="1">
      <alignment vertical="center"/>
    </xf>
    <xf numFmtId="169" fontId="8" fillId="2" borderId="4" xfId="1" applyNumberFormat="1" applyFont="1" applyFill="1" applyBorder="1" applyAlignment="1">
      <alignment vertical="center"/>
    </xf>
    <xf numFmtId="0" fontId="7" fillId="0" borderId="1" xfId="0" applyFont="1" applyBorder="1" applyAlignment="1">
      <alignment horizontal="center" vertical="center" wrapText="1"/>
    </xf>
    <xf numFmtId="0" fontId="9" fillId="2" borderId="0" xfId="0" applyFont="1" applyFill="1"/>
    <xf numFmtId="0" fontId="9" fillId="2" borderId="0" xfId="0" applyFont="1" applyFill="1" applyAlignment="1">
      <alignment horizontal="center"/>
    </xf>
    <xf numFmtId="4" fontId="9" fillId="2" borderId="0" xfId="0" applyNumberFormat="1" applyFont="1" applyFill="1" applyAlignment="1">
      <alignment horizontal="right"/>
    </xf>
    <xf numFmtId="4" fontId="9" fillId="2" borderId="0" xfId="0" applyNumberFormat="1" applyFont="1" applyFill="1"/>
    <xf numFmtId="0" fontId="7" fillId="5" borderId="8" xfId="0" applyFont="1" applyFill="1" applyBorder="1" applyAlignment="1">
      <alignment horizontal="center" vertical="center" textRotation="90"/>
    </xf>
    <xf numFmtId="0" fontId="7" fillId="5" borderId="9" xfId="0" applyFont="1" applyFill="1" applyBorder="1" applyAlignment="1">
      <alignment horizontal="center" vertical="center" textRotation="90"/>
    </xf>
    <xf numFmtId="0" fontId="7" fillId="5" borderId="9" xfId="0" applyFont="1" applyFill="1" applyBorder="1" applyAlignment="1">
      <alignment horizontal="center" vertical="center" wrapText="1"/>
    </xf>
    <xf numFmtId="0" fontId="7" fillId="5" borderId="10" xfId="0" applyFont="1" applyFill="1" applyBorder="1" applyAlignment="1">
      <alignment horizontal="center" vertical="center" wrapText="1"/>
    </xf>
    <xf numFmtId="4" fontId="8" fillId="3" borderId="8" xfId="0" applyNumberFormat="1" applyFont="1" applyFill="1" applyBorder="1" applyAlignment="1">
      <alignment horizontal="right" vertical="center" wrapText="1"/>
    </xf>
    <xf numFmtId="4" fontId="8" fillId="3" borderId="9" xfId="0" applyNumberFormat="1"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2" borderId="1" xfId="0" applyFont="1" applyFill="1" applyBorder="1" applyAlignment="1">
      <alignment horizontal="center" vertical="center"/>
    </xf>
    <xf numFmtId="169" fontId="8" fillId="2" borderId="3" xfId="1" applyNumberFormat="1" applyFont="1" applyFill="1" applyBorder="1" applyAlignment="1">
      <alignment vertical="center"/>
    </xf>
    <xf numFmtId="4" fontId="9" fillId="2" borderId="2" xfId="1" applyNumberFormat="1" applyFont="1" applyFill="1" applyBorder="1" applyAlignment="1">
      <alignment horizontal="right" vertical="center"/>
    </xf>
    <xf numFmtId="4" fontId="9" fillId="2" borderId="1" xfId="1" applyNumberFormat="1" applyFont="1" applyFill="1" applyBorder="1" applyAlignment="1">
      <alignment vertical="center"/>
    </xf>
    <xf numFmtId="4" fontId="9" fillId="2" borderId="3" xfId="0" applyNumberFormat="1" applyFont="1" applyFill="1" applyBorder="1" applyAlignment="1">
      <alignment horizontal="center" vertical="center"/>
    </xf>
    <xf numFmtId="164" fontId="9" fillId="2" borderId="0" xfId="0" applyNumberFormat="1" applyFont="1" applyFill="1"/>
    <xf numFmtId="4" fontId="8" fillId="2" borderId="6" xfId="0" applyNumberFormat="1" applyFont="1" applyFill="1" applyBorder="1"/>
    <xf numFmtId="4" fontId="9" fillId="2" borderId="4" xfId="0" applyNumberFormat="1" applyFont="1" applyFill="1" applyBorder="1" applyAlignment="1">
      <alignment horizontal="center" vertical="center"/>
    </xf>
    <xf numFmtId="4" fontId="9" fillId="2" borderId="0" xfId="1" applyNumberFormat="1" applyFont="1" applyFill="1" applyBorder="1" applyAlignment="1">
      <alignment horizontal="right" vertical="center"/>
    </xf>
    <xf numFmtId="4" fontId="9" fillId="2" borderId="0" xfId="1" applyNumberFormat="1" applyFont="1" applyFill="1" applyBorder="1" applyAlignment="1">
      <alignment vertical="center"/>
    </xf>
    <xf numFmtId="4" fontId="9" fillId="2" borderId="0" xfId="0" applyNumberFormat="1" applyFont="1" applyFill="1" applyAlignment="1">
      <alignment horizontal="center" vertical="center"/>
    </xf>
    <xf numFmtId="0" fontId="2" fillId="6" borderId="7" xfId="0" applyFont="1" applyFill="1" applyBorder="1" applyAlignment="1">
      <alignment horizontal="center" vertic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5" fillId="2" borderId="2" xfId="0" applyFont="1" applyFill="1" applyBorder="1" applyAlignment="1">
      <alignment horizontal="center" vertical="center" wrapText="1"/>
    </xf>
    <xf numFmtId="164" fontId="5" fillId="2" borderId="3" xfId="0" applyNumberFormat="1" applyFont="1" applyFill="1" applyBorder="1" applyAlignment="1">
      <alignment horizontal="right" vertical="center" wrapText="1"/>
    </xf>
    <xf numFmtId="164" fontId="2" fillId="2" borderId="6" xfId="0" applyNumberFormat="1" applyFont="1" applyFill="1" applyBorder="1" applyAlignment="1">
      <alignment vertical="center"/>
    </xf>
    <xf numFmtId="0" fontId="8" fillId="2" borderId="2" xfId="0" applyFont="1" applyFill="1" applyBorder="1" applyAlignment="1">
      <alignment horizontal="center" vertical="center"/>
    </xf>
    <xf numFmtId="0" fontId="7" fillId="2" borderId="1" xfId="0" applyFont="1" applyFill="1" applyBorder="1" applyAlignment="1">
      <alignment horizontal="center" vertical="center" wrapText="1"/>
    </xf>
    <xf numFmtId="0" fontId="12" fillId="2" borderId="0" xfId="0" applyFont="1" applyFill="1" applyAlignment="1">
      <alignment horizontal="center" vertical="center" wrapText="1"/>
    </xf>
    <xf numFmtId="0" fontId="0" fillId="2" borderId="0" xfId="0" applyFill="1" applyAlignment="1">
      <alignment horizontal="left"/>
    </xf>
    <xf numFmtId="0" fontId="0" fillId="2" borderId="0" xfId="0" applyFill="1" applyAlignment="1">
      <alignment horizontal="center" vertical="center"/>
    </xf>
    <xf numFmtId="0" fontId="16" fillId="2" borderId="0" xfId="0" applyFont="1" applyFill="1"/>
    <xf numFmtId="0" fontId="21" fillId="2" borderId="0" xfId="0" applyFont="1" applyFill="1" applyAlignment="1">
      <alignment horizontal="left"/>
    </xf>
    <xf numFmtId="0" fontId="20" fillId="2" borderId="0" xfId="0" applyFont="1" applyFill="1" applyAlignment="1">
      <alignment horizontal="left" vertical="center"/>
    </xf>
    <xf numFmtId="0" fontId="20" fillId="2" borderId="0" xfId="0" applyFont="1" applyFill="1" applyAlignment="1">
      <alignment horizontal="center" vertical="center"/>
    </xf>
    <xf numFmtId="0" fontId="22" fillId="2" borderId="0" xfId="0" applyFont="1" applyFill="1" applyAlignment="1">
      <alignment horizontal="left"/>
    </xf>
    <xf numFmtId="0" fontId="13" fillId="2" borderId="0" xfId="0" applyFont="1" applyFill="1" applyAlignment="1">
      <alignment horizontal="left" vertical="center"/>
    </xf>
    <xf numFmtId="0" fontId="13" fillId="2" borderId="0" xfId="0" applyFont="1" applyFill="1" applyAlignment="1">
      <alignment vertical="center"/>
    </xf>
    <xf numFmtId="0" fontId="13" fillId="2" borderId="0" xfId="0" applyFont="1" applyFill="1" applyAlignment="1">
      <alignment horizontal="center" vertical="center"/>
    </xf>
    <xf numFmtId="0" fontId="14" fillId="2" borderId="0" xfId="0" applyFont="1" applyFill="1" applyAlignment="1">
      <alignment horizontal="center"/>
    </xf>
    <xf numFmtId="0" fontId="12" fillId="2" borderId="0" xfId="0" applyFont="1" applyFill="1" applyAlignment="1">
      <alignment vertical="center"/>
    </xf>
    <xf numFmtId="0" fontId="12" fillId="2" borderId="0" xfId="0" applyFont="1" applyFill="1" applyAlignment="1">
      <alignment horizontal="center" vertical="center"/>
    </xf>
    <xf numFmtId="0" fontId="14" fillId="2" borderId="0" xfId="0" applyFont="1" applyFill="1" applyAlignment="1">
      <alignment horizontal="center" vertical="center"/>
    </xf>
    <xf numFmtId="0" fontId="14" fillId="2" borderId="0" xfId="0" applyFont="1" applyFill="1" applyAlignment="1">
      <alignment vertical="center"/>
    </xf>
    <xf numFmtId="0" fontId="14" fillId="2" borderId="0" xfId="0" applyFont="1" applyFill="1" applyAlignment="1">
      <alignment horizontal="center" vertical="center" wrapText="1"/>
    </xf>
    <xf numFmtId="0" fontId="14" fillId="2" borderId="0" xfId="0" applyFont="1" applyFill="1" applyAlignment="1">
      <alignment vertical="center" wrapText="1"/>
    </xf>
    <xf numFmtId="0" fontId="16" fillId="2" borderId="0" xfId="0" applyFont="1" applyFill="1" applyAlignment="1">
      <alignment horizontal="center" vertical="center"/>
    </xf>
    <xf numFmtId="0" fontId="12" fillId="2" borderId="0" xfId="0" applyFont="1" applyFill="1" applyAlignment="1">
      <alignment vertical="center" wrapText="1"/>
    </xf>
    <xf numFmtId="0" fontId="17" fillId="2" borderId="0" xfId="0" applyFont="1" applyFill="1" applyAlignment="1">
      <alignment horizontal="center" vertical="center" wrapText="1"/>
    </xf>
    <xf numFmtId="0" fontId="17" fillId="2" borderId="0" xfId="0" applyFont="1" applyFill="1" applyAlignment="1">
      <alignment vertical="center" wrapText="1"/>
    </xf>
    <xf numFmtId="9" fontId="17" fillId="2" borderId="0" xfId="3" applyFont="1" applyFill="1" applyBorder="1" applyAlignment="1">
      <alignment vertical="center" wrapText="1"/>
    </xf>
    <xf numFmtId="0" fontId="12" fillId="2" borderId="0" xfId="0" applyFont="1" applyFill="1" applyAlignment="1">
      <alignment wrapText="1"/>
    </xf>
    <xf numFmtId="4" fontId="8" fillId="2" borderId="5" xfId="0" applyNumberFormat="1" applyFont="1" applyFill="1" applyBorder="1" applyAlignment="1">
      <alignment horizontal="center"/>
    </xf>
    <xf numFmtId="4" fontId="8" fillId="2" borderId="6" xfId="0" applyNumberFormat="1" applyFont="1" applyFill="1" applyBorder="1" applyAlignment="1">
      <alignment horizont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23" fillId="2" borderId="0" xfId="0" applyFont="1" applyFill="1" applyAlignment="1">
      <alignment horizontal="center" wrapText="1"/>
    </xf>
    <xf numFmtId="0" fontId="12" fillId="2" borderId="0" xfId="0" applyFont="1" applyFill="1" applyAlignment="1">
      <alignment horizontal="center" vertical="center" wrapText="1"/>
    </xf>
    <xf numFmtId="0" fontId="12" fillId="2" borderId="0" xfId="0" applyFont="1" applyFill="1" applyAlignment="1">
      <alignment vertical="center" wrapText="1"/>
    </xf>
    <xf numFmtId="0" fontId="0" fillId="2" borderId="0" xfId="0" applyFill="1" applyAlignment="1">
      <alignment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10" fillId="2" borderId="1" xfId="0" applyFont="1" applyFill="1" applyBorder="1" applyAlignment="1">
      <alignment horizontal="center" vertical="center" wrapText="1"/>
    </xf>
    <xf numFmtId="0" fontId="12" fillId="2" borderId="0" xfId="0" applyFont="1" applyFill="1" applyAlignment="1">
      <alignment horizontal="center" wrapText="1"/>
    </xf>
  </cellXfs>
  <cellStyles count="9">
    <cellStyle name="Estilo 1 2" xfId="7"/>
    <cellStyle name="Millares" xfId="2" builtinId="3"/>
    <cellStyle name="Millares [0] 2" xfId="4"/>
    <cellStyle name="Millares 2" xfId="5"/>
    <cellStyle name="Moneda [0]" xfId="1" builtinId="7"/>
    <cellStyle name="Moneda 2" xfId="8"/>
    <cellStyle name="Normal" xfId="0" builtinId="0"/>
    <cellStyle name="Normal 2 3" xfId="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3"/>
  <sheetViews>
    <sheetView tabSelected="1" topLeftCell="C1" workbookViewId="0">
      <selection activeCell="C17" sqref="C17:L17"/>
    </sheetView>
  </sheetViews>
  <sheetFormatPr baseColWidth="10" defaultColWidth="11.42578125" defaultRowHeight="12.75"/>
  <cols>
    <col min="1" max="1" width="4.5703125" style="8" customWidth="1"/>
    <col min="2" max="2" width="3.28515625" style="8" bestFit="1" customWidth="1"/>
    <col min="3" max="3" width="5.7109375" style="9" customWidth="1"/>
    <col min="4" max="4" width="13.7109375" style="8" customWidth="1"/>
    <col min="5" max="5" width="5.42578125" style="8" customWidth="1"/>
    <col min="6" max="6" width="24.42578125" style="8" customWidth="1"/>
    <col min="7" max="7" width="33.85546875" style="8" customWidth="1"/>
    <col min="8" max="8" width="11.42578125" style="8"/>
    <col min="9" max="9" width="18.140625" style="8" customWidth="1"/>
    <col min="10" max="10" width="6.140625" style="8" customWidth="1"/>
    <col min="11" max="11" width="14.85546875" style="10" customWidth="1"/>
    <col min="12" max="12" width="16" style="11" customWidth="1"/>
    <col min="13" max="13" width="17.85546875" style="11" customWidth="1"/>
    <col min="14" max="14" width="18.42578125" style="8" customWidth="1"/>
    <col min="15" max="16384" width="11.42578125" style="8"/>
  </cols>
  <sheetData>
    <row r="1" spans="2:14" ht="13.5" thickBot="1"/>
    <row r="2" spans="2:14" ht="46.5">
      <c r="B2" s="12" t="s">
        <v>12</v>
      </c>
      <c r="C2" s="13" t="s">
        <v>13</v>
      </c>
      <c r="D2" s="14" t="s">
        <v>14</v>
      </c>
      <c r="E2" s="13" t="s">
        <v>15</v>
      </c>
      <c r="F2" s="14" t="s">
        <v>16</v>
      </c>
      <c r="G2" s="14" t="s">
        <v>17</v>
      </c>
      <c r="H2" s="14" t="s">
        <v>18</v>
      </c>
      <c r="I2" s="15" t="s">
        <v>1</v>
      </c>
      <c r="K2" s="16" t="s">
        <v>2</v>
      </c>
      <c r="L2" s="17" t="s">
        <v>3</v>
      </c>
      <c r="M2" s="17" t="s">
        <v>4</v>
      </c>
      <c r="N2" s="18" t="s">
        <v>5</v>
      </c>
    </row>
    <row r="3" spans="2:14" ht="114.75">
      <c r="B3" s="38" t="s">
        <v>9</v>
      </c>
      <c r="C3" s="19" t="s">
        <v>9</v>
      </c>
      <c r="D3" s="39" t="s">
        <v>36</v>
      </c>
      <c r="E3" s="19">
        <v>16</v>
      </c>
      <c r="F3" s="39" t="s">
        <v>20</v>
      </c>
      <c r="G3" s="39" t="s">
        <v>37</v>
      </c>
      <c r="H3" s="7" t="s">
        <v>38</v>
      </c>
      <c r="I3" s="20">
        <v>150000000</v>
      </c>
      <c r="K3" s="21">
        <v>0</v>
      </c>
      <c r="L3" s="22">
        <f>+ROUND(K3*0.19,2)</f>
        <v>0</v>
      </c>
      <c r="M3" s="22">
        <f>+K3+L3</f>
        <v>0</v>
      </c>
      <c r="N3" s="23" t="str">
        <f t="shared" ref="N3:N4" si="0">+IF(I3&gt;=M3,"CUMPLE","NO CUMPLE")</f>
        <v>CUMPLE</v>
      </c>
    </row>
    <row r="4" spans="2:14" ht="13.5" thickBot="1">
      <c r="B4" s="66" t="s">
        <v>19</v>
      </c>
      <c r="C4" s="67"/>
      <c r="D4" s="67"/>
      <c r="E4" s="67"/>
      <c r="F4" s="67"/>
      <c r="G4" s="67"/>
      <c r="H4" s="67"/>
      <c r="I4" s="6">
        <f>SUM(I3:I3)</f>
        <v>150000000</v>
      </c>
      <c r="J4" s="24"/>
      <c r="K4" s="64"/>
      <c r="L4" s="65"/>
      <c r="M4" s="25">
        <f>SUM(M3:M3)</f>
        <v>0</v>
      </c>
      <c r="N4" s="26" t="str">
        <f t="shared" si="0"/>
        <v>CUMPLE</v>
      </c>
    </row>
    <row r="5" spans="2:14">
      <c r="K5" s="27"/>
      <c r="L5" s="28"/>
      <c r="M5" s="28"/>
      <c r="N5" s="29"/>
    </row>
    <row r="6" spans="2:14">
      <c r="C6" s="8"/>
    </row>
    <row r="7" spans="2:14" ht="16.149999999999999" customHeight="1">
      <c r="C7" s="8"/>
    </row>
    <row r="8" spans="2:14">
      <c r="C8" s="48" t="s">
        <v>21</v>
      </c>
      <c r="D8" s="49"/>
      <c r="E8" s="50"/>
      <c r="F8" s="49"/>
      <c r="G8" s="49"/>
      <c r="H8" s="49"/>
      <c r="I8" s="49"/>
      <c r="J8" s="49"/>
      <c r="K8" s="49"/>
      <c r="L8" s="49"/>
    </row>
    <row r="9" spans="2:14">
      <c r="C9" s="51">
        <v>1</v>
      </c>
      <c r="D9" s="52" t="s">
        <v>22</v>
      </c>
      <c r="E9" s="53"/>
      <c r="F9" s="52"/>
      <c r="G9" s="52"/>
      <c r="H9" s="52"/>
      <c r="I9" s="52"/>
      <c r="J9" s="52"/>
      <c r="K9" s="52"/>
      <c r="L9" s="52"/>
    </row>
    <row r="10" spans="2:14" ht="91.15" customHeight="1">
      <c r="C10" s="68" t="s">
        <v>44</v>
      </c>
      <c r="D10" s="68"/>
      <c r="E10" s="68"/>
      <c r="F10" s="68"/>
      <c r="G10" s="68"/>
      <c r="H10" s="68"/>
      <c r="I10" s="68"/>
      <c r="J10" s="68"/>
      <c r="K10" s="68"/>
      <c r="L10" s="68"/>
    </row>
    <row r="11" spans="2:14">
      <c r="C11" s="50"/>
      <c r="D11" s="49"/>
      <c r="E11" s="50"/>
      <c r="F11" s="49"/>
      <c r="G11" s="49"/>
      <c r="H11" s="49"/>
      <c r="I11" s="49"/>
      <c r="J11" s="49"/>
      <c r="K11" s="49"/>
      <c r="L11" s="49"/>
    </row>
    <row r="12" spans="2:14">
      <c r="C12" s="54" t="s">
        <v>24</v>
      </c>
      <c r="D12" s="55" t="s">
        <v>25</v>
      </c>
      <c r="E12" s="56"/>
      <c r="F12" s="57"/>
      <c r="G12" s="57"/>
      <c r="H12" s="57"/>
      <c r="I12" s="57"/>
      <c r="J12" s="57"/>
      <c r="K12" s="57"/>
      <c r="L12" s="57"/>
    </row>
    <row r="13" spans="2:14" ht="16.5">
      <c r="C13" s="58">
        <v>1</v>
      </c>
      <c r="D13" s="59" t="s">
        <v>26</v>
      </c>
      <c r="E13" s="60"/>
      <c r="F13" s="61"/>
      <c r="G13" s="61"/>
      <c r="H13" s="61"/>
      <c r="I13" s="61"/>
      <c r="J13" s="61"/>
      <c r="K13" s="61"/>
      <c r="L13" s="61"/>
    </row>
    <row r="14" spans="2:14" ht="19.149999999999999" customHeight="1">
      <c r="C14" s="58">
        <v>2</v>
      </c>
      <c r="D14" s="70" t="s">
        <v>27</v>
      </c>
      <c r="E14" s="71"/>
      <c r="F14" s="71"/>
      <c r="G14" s="71"/>
      <c r="H14" s="71"/>
      <c r="I14" s="71"/>
      <c r="J14" s="71"/>
      <c r="K14" s="61"/>
      <c r="L14" s="61"/>
    </row>
    <row r="15" spans="2:14" ht="16.5">
      <c r="C15" s="58">
        <v>3</v>
      </c>
      <c r="D15" s="70" t="s">
        <v>28</v>
      </c>
      <c r="E15" s="71"/>
      <c r="F15" s="71"/>
      <c r="G15" s="71"/>
      <c r="H15" s="71"/>
      <c r="I15" s="71"/>
      <c r="J15" s="71"/>
      <c r="K15" s="62"/>
      <c r="L15" s="62"/>
    </row>
    <row r="16" spans="2:14">
      <c r="C16" s="8"/>
      <c r="E16" s="50"/>
      <c r="F16" s="49"/>
      <c r="G16" s="49"/>
      <c r="H16" s="49"/>
      <c r="I16" s="49"/>
      <c r="J16" s="49"/>
      <c r="K16" s="49"/>
      <c r="L16" s="49"/>
    </row>
    <row r="17" spans="3:12" ht="58.9" customHeight="1">
      <c r="C17" s="69" t="s">
        <v>29</v>
      </c>
      <c r="D17" s="69"/>
      <c r="E17" s="69"/>
      <c r="F17" s="69"/>
      <c r="G17" s="69"/>
      <c r="H17" s="69"/>
      <c r="I17" s="69"/>
      <c r="J17" s="69"/>
      <c r="K17" s="69"/>
      <c r="L17" s="69"/>
    </row>
    <row r="18" spans="3:12" ht="16.5">
      <c r="C18" s="41"/>
      <c r="D18" s="1"/>
      <c r="E18" s="42"/>
      <c r="F18" s="1"/>
      <c r="G18" s="1"/>
      <c r="H18" s="1"/>
      <c r="I18" s="1"/>
      <c r="K18" s="43"/>
      <c r="L18" s="5"/>
    </row>
    <row r="19" spans="3:12" ht="18.75">
      <c r="C19" s="44" t="s">
        <v>31</v>
      </c>
      <c r="D19" s="45"/>
      <c r="E19" s="46"/>
      <c r="F19" s="45"/>
      <c r="G19" s="45"/>
      <c r="H19" s="45"/>
      <c r="I19" s="1"/>
      <c r="K19" s="43"/>
      <c r="L19" s="5"/>
    </row>
    <row r="20" spans="3:12" ht="16.5">
      <c r="C20" s="47" t="s">
        <v>41</v>
      </c>
      <c r="D20" s="45"/>
      <c r="E20" s="46"/>
      <c r="F20" s="45"/>
      <c r="G20" s="45"/>
      <c r="H20" s="45"/>
      <c r="I20" s="1"/>
      <c r="J20" s="43" t="s">
        <v>30</v>
      </c>
      <c r="K20" s="43"/>
      <c r="L20" s="5"/>
    </row>
    <row r="21" spans="3:12" ht="16.5">
      <c r="C21" s="47" t="s">
        <v>34</v>
      </c>
      <c r="D21" s="45"/>
      <c r="E21" s="46"/>
      <c r="F21" s="45"/>
      <c r="G21" s="45"/>
      <c r="H21" s="45"/>
      <c r="I21" s="1"/>
      <c r="J21" s="43" t="s">
        <v>32</v>
      </c>
      <c r="K21" s="43"/>
      <c r="L21" s="5"/>
    </row>
    <row r="22" spans="3:12" ht="16.5">
      <c r="C22" s="47" t="s">
        <v>40</v>
      </c>
      <c r="D22" s="45"/>
      <c r="E22" s="46"/>
      <c r="F22" s="45"/>
      <c r="G22" s="45"/>
      <c r="H22" s="45"/>
      <c r="I22" s="1"/>
      <c r="J22" s="43" t="s">
        <v>33</v>
      </c>
      <c r="K22" s="1"/>
      <c r="L22" s="5"/>
    </row>
    <row r="23" spans="3:12" ht="15">
      <c r="C23" s="47"/>
      <c r="D23" s="45"/>
      <c r="E23" s="46"/>
      <c r="F23" s="45"/>
      <c r="G23" s="45"/>
      <c r="H23" s="45"/>
      <c r="I23" s="1"/>
      <c r="J23" s="1"/>
      <c r="K23" s="1"/>
      <c r="L23" s="5"/>
    </row>
  </sheetData>
  <mergeCells count="6">
    <mergeCell ref="K4:L4"/>
    <mergeCell ref="B4:H4"/>
    <mergeCell ref="C10:L10"/>
    <mergeCell ref="C17:L17"/>
    <mergeCell ref="D14:J14"/>
    <mergeCell ref="D15:J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workbookViewId="0">
      <selection activeCell="E6" sqref="E6"/>
    </sheetView>
  </sheetViews>
  <sheetFormatPr baseColWidth="10" defaultColWidth="11.42578125" defaultRowHeight="15"/>
  <cols>
    <col min="1" max="1" width="4" style="1" customWidth="1"/>
    <col min="2" max="2" width="6.7109375" style="1" customWidth="1"/>
    <col min="3" max="3" width="62.140625" style="1" customWidth="1"/>
    <col min="4" max="4" width="32.28515625" style="1" customWidth="1"/>
    <col min="5" max="5" width="36.5703125" style="1" customWidth="1"/>
    <col min="6" max="8" width="11.42578125" style="1"/>
    <col min="9" max="9" width="16.85546875" style="1" bestFit="1" customWidth="1"/>
    <col min="10" max="16384" width="11.42578125" style="1"/>
  </cols>
  <sheetData>
    <row r="1" spans="1:11" ht="15.75" thickBot="1"/>
    <row r="2" spans="1:11" ht="30.75" customHeight="1" thickBot="1">
      <c r="E2" s="30" t="s">
        <v>0</v>
      </c>
    </row>
    <row r="3" spans="1:11" ht="15.75">
      <c r="B3" s="31" t="s">
        <v>35</v>
      </c>
      <c r="C3" s="32" t="s">
        <v>6</v>
      </c>
      <c r="D3" s="33" t="s">
        <v>7</v>
      </c>
      <c r="E3" s="34" t="s">
        <v>8</v>
      </c>
    </row>
    <row r="4" spans="1:11" ht="118.15" customHeight="1">
      <c r="B4" s="35" t="s">
        <v>9</v>
      </c>
      <c r="C4" s="74" t="s">
        <v>43</v>
      </c>
      <c r="D4" s="2">
        <f>+'ITEM I'!I4</f>
        <v>150000000</v>
      </c>
      <c r="E4" s="36">
        <f>+'ITEM I'!M4</f>
        <v>0</v>
      </c>
    </row>
    <row r="5" spans="1:11" ht="118.15" hidden="1" customHeight="1">
      <c r="B5" s="35" t="s">
        <v>10</v>
      </c>
      <c r="C5" s="74"/>
      <c r="D5" s="2" t="e">
        <f>+#REF!</f>
        <v>#REF!</v>
      </c>
      <c r="E5" s="36" t="e">
        <f>+#REF!</f>
        <v>#REF!</v>
      </c>
      <c r="I5" s="4"/>
    </row>
    <row r="6" spans="1:11" s="5" customFormat="1" ht="26.25" customHeight="1" thickBot="1">
      <c r="B6" s="72" t="s">
        <v>11</v>
      </c>
      <c r="C6" s="73"/>
      <c r="D6" s="37">
        <f>+D4</f>
        <v>150000000</v>
      </c>
      <c r="E6" s="37" t="e">
        <f>SUM(E4:E5)</f>
        <v>#REF!</v>
      </c>
    </row>
    <row r="7" spans="1:11">
      <c r="D7" s="3"/>
    </row>
    <row r="8" spans="1:11">
      <c r="B8" s="8"/>
      <c r="C8" s="8"/>
      <c r="D8" s="8"/>
      <c r="E8" s="8"/>
      <c r="F8" s="8"/>
      <c r="G8" s="8"/>
      <c r="H8" s="8"/>
      <c r="I8" s="8"/>
      <c r="J8" s="10"/>
      <c r="K8" s="11"/>
    </row>
    <row r="9" spans="1:11">
      <c r="B9" s="48" t="s">
        <v>21</v>
      </c>
      <c r="C9" s="49"/>
      <c r="D9" s="50"/>
      <c r="E9" s="49"/>
      <c r="F9" s="49"/>
      <c r="G9" s="49"/>
      <c r="H9" s="49"/>
      <c r="I9" s="49"/>
      <c r="J9" s="49"/>
      <c r="K9" s="49"/>
    </row>
    <row r="10" spans="1:11">
      <c r="B10" s="51">
        <v>1</v>
      </c>
      <c r="C10" s="52" t="s">
        <v>22</v>
      </c>
      <c r="D10" s="53"/>
      <c r="E10" s="52"/>
      <c r="F10" s="52"/>
      <c r="G10" s="52"/>
      <c r="H10" s="52"/>
      <c r="I10" s="52"/>
      <c r="J10" s="52"/>
      <c r="K10" s="52"/>
    </row>
    <row r="11" spans="1:11" ht="96.6" customHeight="1">
      <c r="B11" s="75" t="s">
        <v>23</v>
      </c>
      <c r="C11" s="75"/>
      <c r="D11" s="75"/>
      <c r="E11" s="75"/>
      <c r="F11" s="75"/>
      <c r="G11" s="75"/>
      <c r="H11" s="63"/>
      <c r="I11" s="63"/>
      <c r="J11" s="63"/>
      <c r="K11" s="63"/>
    </row>
    <row r="12" spans="1:11">
      <c r="B12" s="50"/>
      <c r="C12" s="49"/>
      <c r="D12" s="50"/>
      <c r="E12" s="49"/>
      <c r="F12" s="49"/>
      <c r="G12" s="49"/>
      <c r="H12" s="49"/>
      <c r="I12" s="49"/>
      <c r="J12" s="49"/>
      <c r="K12" s="49"/>
    </row>
    <row r="13" spans="1:11" ht="144.6" customHeight="1">
      <c r="A13" s="68" t="s">
        <v>39</v>
      </c>
      <c r="B13" s="68"/>
      <c r="C13" s="68"/>
      <c r="D13" s="68"/>
      <c r="E13" s="68"/>
      <c r="F13" s="68"/>
      <c r="G13" s="68"/>
      <c r="H13" s="68"/>
      <c r="I13" s="68"/>
      <c r="J13" s="68"/>
      <c r="K13" s="57"/>
    </row>
    <row r="14" spans="1:11" ht="16.5">
      <c r="B14" s="54" t="s">
        <v>24</v>
      </c>
      <c r="C14" s="55" t="s">
        <v>25</v>
      </c>
      <c r="D14" s="56"/>
      <c r="E14" s="57"/>
      <c r="F14" s="57"/>
      <c r="G14" s="57"/>
      <c r="H14" s="57"/>
      <c r="I14" s="57"/>
      <c r="J14" s="57"/>
      <c r="K14" s="61"/>
    </row>
    <row r="15" spans="1:11" ht="16.5">
      <c r="B15" s="58">
        <v>1</v>
      </c>
      <c r="C15" s="59" t="s">
        <v>26</v>
      </c>
      <c r="D15" s="60"/>
      <c r="E15" s="61"/>
      <c r="F15" s="61"/>
      <c r="G15" s="61"/>
      <c r="H15" s="61"/>
      <c r="I15" s="61"/>
      <c r="J15" s="61"/>
      <c r="K15" s="61"/>
    </row>
    <row r="16" spans="1:11" ht="16.5">
      <c r="B16" s="58">
        <v>2</v>
      </c>
      <c r="C16" s="70" t="s">
        <v>27</v>
      </c>
      <c r="D16" s="71"/>
      <c r="E16" s="71"/>
      <c r="F16" s="71"/>
      <c r="G16" s="71"/>
      <c r="H16" s="71"/>
      <c r="I16" s="71"/>
      <c r="J16" s="61"/>
      <c r="K16" s="62"/>
    </row>
    <row r="17" spans="2:12" ht="16.5">
      <c r="B17" s="58">
        <v>3</v>
      </c>
      <c r="C17" s="70" t="s">
        <v>28</v>
      </c>
      <c r="D17" s="71"/>
      <c r="E17" s="71"/>
      <c r="F17" s="71"/>
      <c r="G17" s="71"/>
      <c r="H17" s="71"/>
      <c r="I17" s="71"/>
      <c r="J17" s="62"/>
      <c r="K17" s="49"/>
    </row>
    <row r="18" spans="2:12" ht="88.15" customHeight="1">
      <c r="B18" s="8"/>
      <c r="C18" s="8"/>
      <c r="D18" s="50"/>
      <c r="E18" s="49"/>
      <c r="F18" s="49"/>
      <c r="G18" s="49"/>
      <c r="H18" s="49"/>
      <c r="I18" s="49"/>
      <c r="J18" s="49"/>
      <c r="K18" s="40"/>
    </row>
    <row r="19" spans="2:12" ht="63.6" customHeight="1">
      <c r="B19" s="69" t="s">
        <v>29</v>
      </c>
      <c r="C19" s="69"/>
      <c r="D19" s="69"/>
      <c r="E19" s="69"/>
      <c r="F19" s="69"/>
      <c r="G19" s="69"/>
      <c r="H19" s="40"/>
      <c r="I19" s="40"/>
      <c r="J19" s="40"/>
      <c r="K19" s="5"/>
    </row>
    <row r="20" spans="2:12" ht="16.5">
      <c r="B20" s="41"/>
      <c r="D20" s="42"/>
      <c r="J20" s="43"/>
      <c r="K20" s="5"/>
    </row>
    <row r="21" spans="2:12" ht="16.5">
      <c r="B21" s="8"/>
      <c r="C21" s="8"/>
      <c r="D21" s="45"/>
      <c r="E21" s="46"/>
      <c r="F21" s="45"/>
      <c r="G21" s="45"/>
      <c r="H21" s="45"/>
      <c r="J21" s="8"/>
      <c r="K21" s="43"/>
      <c r="L21" s="5"/>
    </row>
    <row r="22" spans="2:12" ht="18.75">
      <c r="B22" s="8"/>
      <c r="C22" s="44" t="s">
        <v>31</v>
      </c>
      <c r="D22" s="45"/>
      <c r="E22" s="46"/>
      <c r="F22" s="45"/>
      <c r="G22" s="45"/>
      <c r="H22" s="45"/>
      <c r="J22" s="8"/>
      <c r="K22" s="43"/>
      <c r="L22" s="5"/>
    </row>
    <row r="23" spans="2:12" ht="16.5">
      <c r="B23" s="8"/>
      <c r="C23" s="47" t="s">
        <v>41</v>
      </c>
      <c r="D23" s="45"/>
      <c r="E23" s="46"/>
      <c r="F23" s="45"/>
      <c r="G23" s="45"/>
      <c r="H23" s="45"/>
      <c r="K23" s="43"/>
      <c r="L23" s="5"/>
    </row>
    <row r="24" spans="2:12" ht="16.5">
      <c r="B24" s="8"/>
      <c r="C24" s="47" t="s">
        <v>34</v>
      </c>
      <c r="D24" s="45"/>
      <c r="E24" s="43" t="s">
        <v>30</v>
      </c>
      <c r="F24" s="45"/>
      <c r="G24" s="45"/>
      <c r="H24" s="45"/>
      <c r="K24" s="43"/>
      <c r="L24" s="5"/>
    </row>
    <row r="25" spans="2:12" ht="16.5">
      <c r="B25" s="8"/>
      <c r="C25" s="47" t="s">
        <v>42</v>
      </c>
      <c r="D25" s="45"/>
      <c r="E25" s="43" t="s">
        <v>32</v>
      </c>
      <c r="F25" s="45"/>
      <c r="G25" s="45"/>
      <c r="H25" s="45"/>
      <c r="L25" s="10"/>
    </row>
    <row r="26" spans="2:12" ht="16.5">
      <c r="B26" s="8"/>
      <c r="C26" s="47"/>
      <c r="D26" s="45"/>
      <c r="E26" s="43" t="s">
        <v>33</v>
      </c>
      <c r="F26" s="45"/>
      <c r="G26" s="45"/>
      <c r="H26" s="45"/>
      <c r="L26" s="10"/>
    </row>
    <row r="27" spans="2:12">
      <c r="B27" s="8"/>
      <c r="C27" s="8"/>
      <c r="D27" s="9"/>
      <c r="E27" s="8"/>
      <c r="F27" s="8"/>
      <c r="G27" s="8"/>
      <c r="H27" s="8"/>
      <c r="I27" s="8"/>
      <c r="J27" s="8"/>
      <c r="K27" s="8"/>
      <c r="L27" s="10"/>
    </row>
  </sheetData>
  <mergeCells count="7">
    <mergeCell ref="B6:C6"/>
    <mergeCell ref="C4:C5"/>
    <mergeCell ref="C16:I16"/>
    <mergeCell ref="C17:I17"/>
    <mergeCell ref="B19:G19"/>
    <mergeCell ref="B11:G11"/>
    <mergeCell ref="A13:J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ITEM I</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PS:MARIA CONSTANZA SUAREZ BONILLA</dc:creator>
  <cp:lastModifiedBy>Martha Santamaria</cp:lastModifiedBy>
  <dcterms:created xsi:type="dcterms:W3CDTF">2023-05-03T20:08:59Z</dcterms:created>
  <dcterms:modified xsi:type="dcterms:W3CDTF">2023-11-08T23:37:32Z</dcterms:modified>
</cp:coreProperties>
</file>