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24226"/>
  <mc:AlternateContent xmlns:mc="http://schemas.openxmlformats.org/markup-compatibility/2006">
    <mc:Choice Requires="x15">
      <x15ac:absPath xmlns:x15ac="http://schemas.microsoft.com/office/spreadsheetml/2010/11/ac" url="C:\Users\Claudia Cuenca\Documents\2023\SANIDAD 2023\Estructuración 2023 sanidad\ATENCIÓN DOMICILAIRIA VIGENCIA FUTURA 2024\"/>
    </mc:Choice>
  </mc:AlternateContent>
  <xr:revisionPtr revIDLastSave="0" documentId="13_ncr:1_{2B7D20FA-F744-4D1A-BCA0-A356E0757F49}" xr6:coauthVersionLast="47" xr6:coauthVersionMax="47" xr10:uidLastSave="{00000000-0000-0000-0000-000000000000}"/>
  <bookViews>
    <workbookView xWindow="-110" yWindow="-110" windowWidth="19420" windowHeight="10300" xr2:uid="{00000000-000D-0000-FFFF-FFFF00000000}"/>
  </bookViews>
  <sheets>
    <sheet name="FORM No. 12 &quot;OFERTA ECONOMICA&quot;" sheetId="1" r:id="rId1"/>
  </sheets>
  <definedNames>
    <definedName name="_xlnm._FilterDatabase" localSheetId="0" hidden="1">'FORM No. 12 "OFERTA ECONOMICA"'!$B$14:$J$53</definedName>
    <definedName name="_xlnm.Print_Area" localSheetId="0">'FORM No. 12 "OFERTA ECONOMICA"'!$B$1:$J$55</definedName>
  </definedNames>
  <calcPr calcId="191029"/>
</workbook>
</file>

<file path=xl/calcChain.xml><?xml version="1.0" encoding="utf-8"?>
<calcChain xmlns="http://schemas.openxmlformats.org/spreadsheetml/2006/main">
  <c r="J19" i="1" l="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18" i="1"/>
  <c r="J17" i="1" l="1"/>
  <c r="J53" i="1" s="1"/>
</calcChain>
</file>

<file path=xl/sharedStrings.xml><?xml version="1.0" encoding="utf-8"?>
<sst xmlns="http://schemas.openxmlformats.org/spreadsheetml/2006/main" count="133" uniqueCount="83">
  <si>
    <t>ITEM</t>
  </si>
  <si>
    <t>PRECIO UNITARIO DE REFERENCIA</t>
  </si>
  <si>
    <t>DESCRIPCION DEL ITEM</t>
  </si>
  <si>
    <t>UNIDAD DE MEDIDA</t>
  </si>
  <si>
    <t>CANTIDAD</t>
  </si>
  <si>
    <t>VALOR TOTAL DE LA OFERTA</t>
  </si>
  <si>
    <t>UNSPSC (CCE)</t>
  </si>
  <si>
    <t>NOMBRE DEL PROPONENTE:</t>
  </si>
  <si>
    <t>NIT:</t>
  </si>
  <si>
    <t>Diligenciar los valores unitarios en esta columna</t>
  </si>
  <si>
    <r>
      <rPr>
        <b/>
        <sz val="9"/>
        <rFont val="Arial Narrow"/>
        <family val="2"/>
      </rPr>
      <t xml:space="preserve">NOTA 1: </t>
    </r>
    <r>
      <rPr>
        <b/>
        <u/>
        <sz val="9"/>
        <rFont val="Arial Narrow"/>
        <family val="2"/>
      </rPr>
      <t xml:space="preserve">La propuesta económica </t>
    </r>
    <r>
      <rPr>
        <sz val="9"/>
        <rFont val="Arial Narrow"/>
        <family val="2"/>
      </rPr>
      <t>deberá contener el precio unitario ofertado de cada ítem incluido IVA (si aplica), en números enteros, en PESOS COLOMBIANOS y totalizada, sin superar el precio unitario de referencia</t>
    </r>
  </si>
  <si>
    <r>
      <rPr>
        <b/>
        <sz val="9"/>
        <rFont val="Arial Narrow"/>
        <family val="2"/>
      </rPr>
      <t xml:space="preserve">NOTA 2: </t>
    </r>
    <r>
      <rPr>
        <sz val="9"/>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</si>
  <si>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r>
      <rPr>
        <b/>
        <sz val="9"/>
        <rFont val="Arial Narrow"/>
        <family val="2"/>
      </rPr>
      <t>NOTA 3:</t>
    </r>
    <r>
      <rPr>
        <sz val="9"/>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</si>
  <si>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9"/>
        <rFont val="Arial Narrow"/>
        <family val="2"/>
      </rPr>
      <t>NOTA 5:</t>
    </r>
    <r>
      <rPr>
        <sz val="9"/>
        <rFont val="Arial Narrow"/>
        <family val="2"/>
      </rPr>
      <t xml:space="preserve"> En caso de presentarse ofertas económicas alternativas por el mismo oferente con diferentes valores será causal de rechazo. </t>
    </r>
  </si>
  <si>
    <t>DIGITE EL VALOR ENMARCADO EN ROJO EN LA PLATAFORMA</t>
  </si>
  <si>
    <t>VER NUMERAL 2.5.4.3 PARA CONOCER EL PROCEDIMIENTO DE REDONDEO</t>
  </si>
  <si>
    <r>
      <t xml:space="preserve">VALOR UNITARIO OFERTADO
</t>
    </r>
    <r>
      <rPr>
        <b/>
        <sz val="8"/>
        <color theme="0"/>
        <rFont val="Arial Narrow"/>
        <family val="2"/>
      </rPr>
      <t xml:space="preserve"> INCLUIDO IVA </t>
    </r>
    <r>
      <rPr>
        <b/>
        <sz val="8"/>
        <color indexed="10"/>
        <rFont val="Arial Narrow"/>
        <family val="2"/>
      </rPr>
      <t xml:space="preserve">
</t>
    </r>
    <r>
      <rPr>
        <b/>
        <sz val="8"/>
        <rFont val="Arial Narrow"/>
        <family val="2"/>
      </rPr>
      <t>(si aplica)</t>
    </r>
  </si>
  <si>
    <t xml:space="preserve"> REDONDEO DE LOS PRECIOS QUE CONTENGAN DECIMALES DE LA COLUMNA "H"</t>
  </si>
  <si>
    <t>FORMULARIO No. 12 - OFERTA ECONOMICA</t>
  </si>
  <si>
    <r>
      <t xml:space="preserve">VALOR UNITARIO OFERTADO
</t>
    </r>
    <r>
      <rPr>
        <b/>
        <sz val="9"/>
        <rFont val="Arial Narrow"/>
        <family val="2"/>
      </rPr>
      <t xml:space="preserve"> INCLUIDO IVA 
(REDONDEADO A NUMERO ENTERO)</t>
    </r>
  </si>
  <si>
    <r>
      <rPr>
        <b/>
        <sz val="9"/>
        <rFont val="Arial Narrow"/>
        <family val="2"/>
      </rPr>
      <t>NOTA 4:</t>
    </r>
    <r>
      <rPr>
        <sz val="9"/>
        <rFont val="Arial Narrow"/>
        <family val="2"/>
      </rPr>
      <t xml:space="preserve"> La omisión de uno de los ítems en la oferta económica (Formulario No. 12), será causal de rechazo. </t>
    </r>
  </si>
  <si>
    <t>SERVICIO</t>
  </si>
  <si>
    <t>RUBRO A-02-02-02-009-003 SERVICIO PARA EL CUIDADO DE LA SALUD HUMANA Y SERVICIOS SOCIALES</t>
  </si>
  <si>
    <t>“PRESTACIÓN SERVICIOS DE ATENCION DOMICILIARIA PARA LOS USUARIOS DEL ESM BASPC09 VIGENCIA 2023”.</t>
  </si>
  <si>
    <t>PROCESO DE MINÍMA CUANTÍA  No. 217 – CENAC REGIONAL NEIVA – 2023</t>
  </si>
  <si>
    <t>TERAPIA RESPIRATORIA TIPO II (sesión incluye succión)</t>
  </si>
  <si>
    <t>TERAPIA RESPIRATORIA TIPO II (sesión incluye equipo nebulizador)</t>
  </si>
  <si>
    <t>TERAPIA OCUPACIONAL (sesión)</t>
  </si>
  <si>
    <t>TERAPIA FISICA (sesión)</t>
  </si>
  <si>
    <t>FONOAUDIOLOGIA</t>
  </si>
  <si>
    <t>PSICOLOGIA</t>
  </si>
  <si>
    <t>CONSULTA POR NUTRICION</t>
  </si>
  <si>
    <t>CONSULTA POR TRABAJO SOCIAL</t>
  </si>
  <si>
    <t>VISITA DE MEDICINA GENERAL (visita)</t>
  </si>
  <si>
    <t>VISITA DE ENFERMERA PROFESIONAL</t>
  </si>
  <si>
    <t>VISITA DE ENFERMERIA (visita)</t>
  </si>
  <si>
    <t>AUXILIAR DE ENFERMERÍA 4 HORAS DIURNAS NORMALES</t>
  </si>
  <si>
    <t>AUXILIAR DE ENFERMERIA 4 HORAS DIURNAS FESTIVAS</t>
  </si>
  <si>
    <t>AUXILIAR DE ENFERMERIA 6 HORAS DIURNAS FESTIVAS</t>
  </si>
  <si>
    <t>AUXILIAR DE ENFERMERÍA 6 HORAS DIURNAS NORMALES</t>
  </si>
  <si>
    <t>AUXILIAR DE ENFERMERÍA 6 HORAS NOCTURNAS NORMALES</t>
  </si>
  <si>
    <t>AUXILIAR DE ENFERMERÍA 6 HORAS NOCTURNAS FESTIVAS</t>
  </si>
  <si>
    <t>AUXILIAR DE ENFERMERÍA 8 HORAS DIURNAS NORMALES</t>
  </si>
  <si>
    <t>AUXILIAR DE ENFERMERIA 12 HORAS DIURNAS NORMALES</t>
  </si>
  <si>
    <t>AUXILIAR DE ENFERMERIA 8 HORAS DIURNAS FESTIVAS</t>
  </si>
  <si>
    <t>AUXILIAR DE ENFERMERIA12 HORAS DIURNAS FESTIVAS</t>
  </si>
  <si>
    <t>AUXILIAR DE ENFERMERIA 18 HORAS NORMALES</t>
  </si>
  <si>
    <t>AUXILIAR DE ENFERMERIA 18 HORAS FESTIVAS</t>
  </si>
  <si>
    <t>AUXILIAR DE ENFERMERIA 24 HORAS NORMALES</t>
  </si>
  <si>
    <t>AUXILIAR DE ENFERMERIA 24 HORAS FESTIVAS</t>
  </si>
  <si>
    <t>APLICACIÓN DE MEDICAMENTOS VIA PARENTERAL UNA (1) DOSIS</t>
  </si>
  <si>
    <t>APLICACIÓN DE MEDICAMENTOS VIA PARENTERAL DOS (2) DOSIS</t>
  </si>
  <si>
    <t>APLICACIÓN DE MEDICAMENTOS VIA PARENTERAL TRES (3) DOSIS</t>
  </si>
  <si>
    <t>APLICACIÓN DE MEDICAMENTOS VIA PARENTERAL CUATRO (4) DOSIS</t>
  </si>
  <si>
    <t>CURACIONES BAJA COMPLEJIDAD</t>
  </si>
  <si>
    <t xml:space="preserve">CURACIONES MEDIANA </t>
  </si>
  <si>
    <t>TOMA DE EXAMENES DE LABORATORIO</t>
  </si>
  <si>
    <t>PROCEDIMIENTO COLOCACION DE ENEMA</t>
  </si>
  <si>
    <t>PROCEDIMIENTO COLOCACION O CAMBIO DE SONDA VESICAL</t>
  </si>
  <si>
    <t>PROCEDIMIENTO COLOCACION O CAMBIO DE SONDA NASOGASTRICA</t>
  </si>
  <si>
    <t>CERTIFICADO DE DEFUNCION EN CASO DE REQUERIRLO DEACUERDO CON EL PROCEDIMIENTO LEGAL</t>
  </si>
  <si>
    <t>Se realizan actividades de prevención, diagnóstico, tratamiento y educación, como parte del manejo integral del paciente con alteraciones del sistema cardio-respiratorio agudo o crónico incluye equipo nebulizador, succionador, sondas, gasas, guantes, medicamentos y todos aquellos que sean pertinentes para la realización del procedimiento, también los elementos de protección personal para los profesionales que prestan el servicio</t>
  </si>
  <si>
    <t>Se realizan actividades de prevención, diagnóstico, tratamiento y educación, como parte del manejo integral del paciente con alteraciones del sistema cardio-respiratorio agudo o crónico incluye equipo nebulizador, medicamentos para la terapia y elementos de protección personal para los profesionales que presten el servicio</t>
  </si>
  <si>
    <t>Las intervenciones realizadas por el profesional promueven al paciente a mejorar su autonomía en las tareas de la vida diaria, logrando una mayor independencia desde el cuidado personal, esparcimiento hasta la productividad, en su entorno familiar psicosocial y ocupacional</t>
  </si>
  <si>
    <t>Provee servicios que devuelven, mantienen y restauran al máximo las habilidades funcionales de los movimientos de las pacientes. Esta ciencia puede ayudar en cualquier etapa de la vida, abarcando problemas por lesiones que son las más conocidas, como procesos propios del envejecimiento, los accidentes y las enfermedades; pudiendo así, maximizar la calidad de vida de nuestros pacientes y contribuir fuertemente en su salud física, mental y emocional</t>
  </si>
  <si>
    <t>Las terapias del lenguaje ayudan a establecer o restablecer la comunicación lingüística no desarrollada, alterada o interrumpida en el paciente</t>
  </si>
  <si>
    <t>La terapia depende directamente de las necesidades, problemas y deseos del paciente y el enfoque que el psicólogo quiera darles a las sesiones para mejorar las relaciones sociales y la vida del paciente en general</t>
  </si>
  <si>
    <t>consulta domiciliaria por nutrición</t>
  </si>
  <si>
    <t>consulta domiciliaria por trabajo social</t>
  </si>
  <si>
    <t>valoración por medicina General y supervisión médica de acuerdo a la profesión.</t>
  </si>
  <si>
    <t>visita por enfermera profesional a domicilio (una vez al mes) para aquellos pacientes que tienen enfermera asignada por turno</t>
  </si>
  <si>
    <t>incluye todas las actividades que realiza la auxiliar de enfermería (toma de signos vitales, curaciones de baja y mediana complejidad, colocación de sonda vesical, administración de medicamentos. VO/IM/IV/SC, cuidados generales de paciente toma de glucometrías</t>
  </si>
  <si>
    <t>administración de medicamentos endovenoso o de alto costo: en horario una serie de aplicación. Según prescripción médica (con insumos) por día, para el paciente que no te tenga asignado el auxiliar de enfermería (enfermera de tiempo completo por turno de 4,6.8,12hr) el medicamento será suministrado por el ESM</t>
  </si>
  <si>
    <t>administración de medicamentos endovenoso o de alto costo: en horario DOS SERIES de aplicación. Según prescripción médica (con insumos) por día, para el paciente que no te tenga asignado el auxiliar de enfermería (enfermera de tiempo completo por turno de 4,6.8,12hr) el medicamento será suministrado por el ESM</t>
  </si>
  <si>
    <t>administración de medicamentos endovenoso o de alto costo: en horario TRES SERIES de aplicación. Según prescripción médica (con insumos) por día, para el paciente que no te tenga asignado el auxiliar de enfermería (enfermera de tiempo completo por turno de 4,6.8,12hr) el medicamento será suministrado por el ESM</t>
  </si>
  <si>
    <t>administración de medicamentos endovenoso o de alto costo: en horario CUATRO SERIES de aplicación. Según prescripción médica (con insumos) por día, para el paciente que no te tenga asignado el auxiliar de enfermería (enfermera de tiempo completo por turno de 4,6.8,12hr) el medicamento será suministrado por el ESM</t>
  </si>
  <si>
    <t>curación baja complejidad eritema cutáneo, cuidado de ostomía, cambio de dispositivo, reservorio (bolsa y galleta de colostomía los procedimientos deberán incluir los necesarios para la curación excepto los insumos para la colostomía los cuales deben ser tramitados por el ESM por evento solo para aquel paciente que no tenga asignado el auxiliar de enfermería de tiemplo completo o por turno de 4-6-8-12hr)</t>
  </si>
  <si>
    <t>curación de mediana complejidad: pérdida total del espesor de la piel que afecta la epidermis, dermis o ambas se presenta como una abrasión o un cráter profundo con los tejidos adyacentes excavados o no. Incluye insumos necesarios para la curación que se deban utilizar procedimiento por evento solo para aquel paciente que no tenga asignado el auxiliar de enfermería de tiemplo completo o por turno de 4-6-8-12hr)</t>
  </si>
  <si>
    <t>Toma de exámenes de laboratorio incluye los insumos para la toma de examen, incluye recipientes (el familiar debe ser el responsable de llevar las muestras) para el paciente que no te tenga asignado el auxiliar de enfermería (enfermera de tiempo completo por turno de 4,6.8,12hr)</t>
  </si>
  <si>
    <t>colección de enema incluye para la colocación de enema: guantes limpios, lubricantes, procedimientos por evento para el paciente que no tenga asignado el auxiliar de enfermería (enfermera de tiempo o por turno de 4-6-8-12-24hr) el enema (medicamento será suministrado por el ESM)</t>
  </si>
  <si>
    <t>Colocación de sonda vesical(el servicio deberá incluir los insumos como: sonda(cualquier tipo de sonda) guantes esteriles,jeringa10cm ,gasas estériles, esparadrapo antialérgico, algodón, alcohol , xilocaína, procedimientos por evento para el paciente que no tenga asignado el auxiliar de enfermería (enfermera de tiempo o por turno de 4-6-8-12-24hr) el enema</t>
  </si>
  <si>
    <t>Colocación de sonda nasogástrica (El servicio debe incluir los insumos para la colocación de sonda como sonda nasogástrica, guantes limpios, jeringa gasas, esparadrapo antialérgico, algodón, alcohol, xilocaína) realizado por evento por enfermero jefe.</t>
  </si>
  <si>
    <t>certificado de defunción en caso de requerirlo de acuerdo al procedimiento legal de pacientes del programa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</si>
</sst>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 numFmtId="177" formatCode="&quot;$&quot;\ #,##0"/>
  </numFmts>
  <fonts count="56">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8"/>
      <color rgb="FFFF0000"/>
      <name val="Arial Narrow"/>
      <family val="2"/>
    </font>
    <font>
      <sz val="7"/>
      <color theme="1"/>
      <name val="Arial Narrow"/>
      <family val="2"/>
    </font>
    <font>
      <b/>
      <sz val="9"/>
      <color theme="1"/>
      <name val="Arial Narrow"/>
      <family val="2"/>
    </font>
    <font>
      <sz val="8"/>
      <color theme="1"/>
      <name val="Arial Narrow"/>
      <family val="2"/>
    </font>
    <font>
      <b/>
      <sz val="11"/>
      <color rgb="FFFF0000"/>
      <name val="Arial Narrow"/>
      <family val="2"/>
    </font>
    <font>
      <b/>
      <sz val="11"/>
      <color theme="1"/>
      <name val="Arial Narrow"/>
      <family val="2"/>
    </font>
    <font>
      <b/>
      <sz val="8"/>
      <color theme="0"/>
      <name val="Arial Narrow"/>
      <family val="2"/>
    </font>
    <font>
      <b/>
      <sz val="9"/>
      <name val="Arial Narrow"/>
      <family val="2"/>
    </font>
    <font>
      <b/>
      <sz val="14"/>
      <name val="Arial Black"/>
      <family val="2"/>
    </font>
    <font>
      <sz val="9"/>
      <name val="Arial Narrow"/>
      <family val="2"/>
    </font>
    <font>
      <b/>
      <u/>
      <sz val="9"/>
      <name val="Arial Narrow"/>
      <family val="2"/>
    </font>
    <font>
      <b/>
      <sz val="10"/>
      <color theme="0"/>
      <name val="Arial Narrow"/>
      <family val="2"/>
    </font>
    <font>
      <b/>
      <sz val="8"/>
      <color theme="1"/>
      <name val="Arial Narrow"/>
      <family val="2"/>
    </font>
    <font>
      <b/>
      <sz val="8"/>
      <color indexed="10"/>
      <name val="Arial Narrow"/>
      <family val="2"/>
    </font>
    <font>
      <b/>
      <sz val="8"/>
      <name val="Arial Narrow"/>
      <family val="2"/>
    </font>
    <font>
      <b/>
      <sz val="11"/>
      <color theme="0"/>
      <name val="Arial Narrow"/>
      <family val="2"/>
    </font>
    <font>
      <sz val="11"/>
      <name val="Arial Narrow"/>
      <family val="2"/>
    </font>
    <font>
      <sz val="11"/>
      <color theme="1"/>
      <name val="Arial Narrow"/>
      <family val="2"/>
    </font>
    <font>
      <b/>
      <sz val="14"/>
      <color theme="1"/>
      <name val="Arial"/>
      <family val="2"/>
    </font>
    <font>
      <b/>
      <sz val="18"/>
      <color theme="0"/>
      <name val="Arial Narrow"/>
      <family val="2"/>
    </font>
    <font>
      <b/>
      <i/>
      <u/>
      <sz val="11"/>
      <color theme="1"/>
      <name val="Arial Narrow"/>
      <family val="2"/>
    </font>
    <font>
      <b/>
      <sz val="10"/>
      <name val="Arial Narrow"/>
      <family val="2"/>
    </font>
    <font>
      <b/>
      <sz val="16"/>
      <color theme="1"/>
      <name val="Arial"/>
      <family val="2"/>
    </font>
    <font>
      <sz val="11"/>
      <color theme="1"/>
      <name val="Arial"/>
      <family val="2"/>
    </font>
    <font>
      <b/>
      <sz val="9"/>
      <color theme="0"/>
      <name val="Arial Narrow"/>
      <family val="2"/>
    </font>
    <font>
      <sz val="10"/>
      <name val="Arial Narrow"/>
      <family val="2"/>
    </font>
  </fonts>
  <fills count="42">
    <fill>
      <patternFill patternType="none"/>
    </fill>
    <fill>
      <patternFill patternType="gray125"/>
    </fill>
    <fill>
      <patternFill patternType="solid">
        <fgColor theme="6" tint="-0.24997711111789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rgb="FF0070C0"/>
        <bgColor indexed="64"/>
      </patternFill>
    </fill>
    <fill>
      <patternFill patternType="solid">
        <fgColor theme="3" tint="-0.249977111117893"/>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FFFFCC"/>
        <bgColor indexed="64"/>
      </patternFill>
    </fill>
    <fill>
      <patternFill patternType="solid">
        <fgColor theme="4" tint="-0.499984740745262"/>
        <bgColor indexed="64"/>
      </patternFill>
    </fill>
    <fill>
      <patternFill patternType="solid">
        <fgColor theme="0" tint="-0.34998626667073579"/>
        <bgColor indexed="64"/>
      </patternFill>
    </fill>
    <fill>
      <patternFill patternType="solid">
        <fgColor rgb="FFC000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diagonal/>
    </border>
    <border>
      <left/>
      <right/>
      <top style="thick">
        <color rgb="FFFF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ck">
        <color rgb="FFFF0000"/>
      </left>
      <right style="thick">
        <color rgb="FFFF0000"/>
      </right>
      <top/>
      <bottom style="thick">
        <color rgb="FFFF0000"/>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s>
  <cellStyleXfs count="158">
    <xf numFmtId="0" fontId="0" fillId="0" borderId="0"/>
    <xf numFmtId="165" fontId="1" fillId="0" borderId="0" applyFont="0" applyFill="0" applyBorder="0" applyAlignment="0" applyProtection="0"/>
    <xf numFmtId="166" fontId="4" fillId="0" borderId="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6" fillId="14"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4" fillId="18" borderId="0">
      <alignment horizontal="right"/>
    </xf>
    <xf numFmtId="0" fontId="7" fillId="18" borderId="0">
      <alignment horizontal="right"/>
    </xf>
    <xf numFmtId="0" fontId="4" fillId="19" borderId="0">
      <alignment horizontal="right"/>
    </xf>
    <xf numFmtId="0" fontId="4" fillId="20" borderId="0">
      <alignment horizontal="right"/>
    </xf>
    <xf numFmtId="49" fontId="8" fillId="0" borderId="0">
      <alignment horizontal="left" vertical="center"/>
    </xf>
    <xf numFmtId="0" fontId="9" fillId="0" borderId="0">
      <alignment horizontal="left" vertical="center"/>
    </xf>
    <xf numFmtId="0" fontId="9" fillId="0" borderId="0">
      <alignment horizontal="right" vertical="center"/>
    </xf>
    <xf numFmtId="0" fontId="8" fillId="0" borderId="1">
      <alignment horizontal="left" vertical="center"/>
    </xf>
    <xf numFmtId="0" fontId="4" fillId="0" borderId="1"/>
    <xf numFmtId="0" fontId="10" fillId="6" borderId="0" applyNumberFormat="0" applyBorder="0" applyAlignment="0" applyProtection="0"/>
    <xf numFmtId="0" fontId="11" fillId="21" borderId="3" applyNumberFormat="0" applyAlignment="0" applyProtection="0"/>
    <xf numFmtId="0" fontId="12" fillId="22" borderId="4" applyNumberFormat="0" applyAlignment="0" applyProtection="0"/>
    <xf numFmtId="0" fontId="13" fillId="0" borderId="5" applyNumberFormat="0" applyFill="0" applyAlignment="0" applyProtection="0"/>
    <xf numFmtId="165" fontId="1" fillId="0" borderId="0" applyFont="0" applyFill="0" applyBorder="0" applyAlignment="0" applyProtection="0"/>
    <xf numFmtId="164" fontId="4" fillId="0" borderId="0"/>
    <xf numFmtId="167" fontId="4" fillId="0" borderId="0"/>
    <xf numFmtId="168" fontId="1" fillId="0" borderId="0" applyFont="0" applyFill="0" applyBorder="0" applyAlignment="0" applyProtection="0"/>
    <xf numFmtId="167" fontId="1" fillId="0" borderId="0" applyFont="0" applyFill="0" applyBorder="0" applyAlignment="0" applyProtection="0"/>
    <xf numFmtId="14" fontId="8" fillId="0" borderId="0">
      <alignment horizontal="right" vertical="center"/>
    </xf>
    <xf numFmtId="22" fontId="8" fillId="0" borderId="0">
      <alignment horizontal="right" vertical="center"/>
    </xf>
    <xf numFmtId="4" fontId="8" fillId="0" borderId="0">
      <alignment horizontal="right" vertical="center"/>
    </xf>
    <xf numFmtId="4" fontId="8" fillId="0" borderId="1">
      <alignment horizontal="right" vertical="center"/>
    </xf>
    <xf numFmtId="0" fontId="14" fillId="0" borderId="0" applyNumberFormat="0" applyFill="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26" borderId="0" applyNumberFormat="0" applyBorder="0" applyAlignment="0" applyProtection="0"/>
    <xf numFmtId="0" fontId="15" fillId="9" borderId="3" applyNumberFormat="0" applyAlignment="0" applyProtection="0"/>
    <xf numFmtId="0" fontId="16" fillId="0" borderId="0"/>
    <xf numFmtId="0" fontId="17" fillId="0" borderId="0"/>
    <xf numFmtId="166" fontId="17" fillId="0" borderId="0"/>
    <xf numFmtId="169" fontId="8" fillId="0" borderId="0">
      <alignment horizontal="right" vertical="center"/>
    </xf>
    <xf numFmtId="169" fontId="8" fillId="0" borderId="1">
      <alignment horizontal="right" vertical="center"/>
    </xf>
    <xf numFmtId="0" fontId="9" fillId="27" borderId="0">
      <alignment horizontal="center" vertical="center"/>
    </xf>
    <xf numFmtId="0" fontId="9" fillId="28" borderId="0">
      <alignment horizontal="center" vertical="center" wrapText="1"/>
    </xf>
    <xf numFmtId="0" fontId="8" fillId="28" borderId="0">
      <alignment horizontal="right" vertical="center" wrapText="1"/>
    </xf>
    <xf numFmtId="0" fontId="9" fillId="29" borderId="0">
      <alignment horizontal="center" vertical="center"/>
    </xf>
    <xf numFmtId="0" fontId="9" fillId="30" borderId="0">
      <alignment horizontal="center" vertical="center" wrapText="1"/>
    </xf>
    <xf numFmtId="0" fontId="9" fillId="30" borderId="0">
      <alignment horizontal="right" vertical="center" wrapText="1"/>
    </xf>
    <xf numFmtId="166" fontId="3" fillId="0" borderId="0" applyNumberFormat="0" applyFill="0" applyBorder="0" applyAlignment="0" applyProtection="0"/>
    <xf numFmtId="0" fontId="18" fillId="5" borderId="0" applyNumberFormat="0" applyBorder="0" applyAlignment="0" applyProtection="0"/>
    <xf numFmtId="0" fontId="19" fillId="31" borderId="0" applyNumberFormat="0" applyFont="0" applyBorder="0" applyAlignment="0" applyProtection="0"/>
    <xf numFmtId="0" fontId="4" fillId="31" borderId="0"/>
    <xf numFmtId="0" fontId="20" fillId="30"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4"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5" fontId="1" fillId="0" borderId="0" applyFont="0" applyFill="0" applyBorder="0" applyAlignment="0" applyProtection="0"/>
    <xf numFmtId="173" fontId="5" fillId="0" borderId="0" applyFont="0" applyFill="0" applyBorder="0" applyAlignment="0" applyProtection="0"/>
    <xf numFmtId="174" fontId="4" fillId="0" borderId="0" applyFont="0" applyFill="0" applyBorder="0" applyAlignment="0" applyProtection="0"/>
    <xf numFmtId="173" fontId="5" fillId="0" borderId="0" applyFont="0" applyFill="0" applyBorder="0" applyAlignment="0" applyProtection="0"/>
    <xf numFmtId="175"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1" fillId="32" borderId="0" applyNumberFormat="0" applyBorder="0" applyAlignment="0" applyProtection="0"/>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4" fillId="0" borderId="0"/>
    <xf numFmtId="0" fontId="4" fillId="0" borderId="0"/>
    <xf numFmtId="0" fontId="4" fillId="0" borderId="0"/>
    <xf numFmtId="166" fontId="4" fillId="0" borderId="0"/>
    <xf numFmtId="0" fontId="1" fillId="0" borderId="0"/>
    <xf numFmtId="0" fontId="4" fillId="0" borderId="0"/>
    <xf numFmtId="0" fontId="4" fillId="0" borderId="0"/>
    <xf numFmtId="166"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6" fontId="1" fillId="0" borderId="0"/>
    <xf numFmtId="0" fontId="4" fillId="0" borderId="0"/>
    <xf numFmtId="0" fontId="1" fillId="0" borderId="0"/>
    <xf numFmtId="0" fontId="4" fillId="0" borderId="0"/>
    <xf numFmtId="0" fontId="1" fillId="0" borderId="0"/>
    <xf numFmtId="0" fontId="1" fillId="0" borderId="0"/>
    <xf numFmtId="166" fontId="1" fillId="0" borderId="0"/>
    <xf numFmtId="166" fontId="1" fillId="0" borderId="0"/>
    <xf numFmtId="0" fontId="4" fillId="0" borderId="0"/>
    <xf numFmtId="0" fontId="4" fillId="33" borderId="6" applyNumberFormat="0" applyFont="0" applyAlignment="0" applyProtection="0"/>
    <xf numFmtId="3" fontId="8" fillId="0" borderId="0">
      <alignment horizontal="right" vertical="center"/>
    </xf>
    <xf numFmtId="3" fontId="8" fillId="0" borderId="1">
      <alignment horizontal="right" vertical="center"/>
    </xf>
    <xf numFmtId="9" fontId="4" fillId="0" borderId="0"/>
    <xf numFmtId="9" fontId="4" fillId="0" borderId="0" applyFont="0" applyFill="0" applyBorder="0" applyAlignment="0" applyProtection="0"/>
    <xf numFmtId="0" fontId="23" fillId="21" borderId="7"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14"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44" fontId="1" fillId="0" borderId="0" applyFont="0" applyFill="0" applyBorder="0" applyAlignment="0" applyProtection="0"/>
  </cellStyleXfs>
  <cellXfs count="49">
    <xf numFmtId="0" fontId="0" fillId="0" borderId="0" xfId="0"/>
    <xf numFmtId="0" fontId="30" fillId="0" borderId="0" xfId="0" applyFont="1" applyAlignment="1" applyProtection="1">
      <alignment horizontal="left" vertical="center" wrapText="1"/>
      <protection hidden="1"/>
    </xf>
    <xf numFmtId="0" fontId="34" fillId="0" borderId="0" xfId="0" applyFont="1" applyAlignment="1" applyProtection="1">
      <alignment horizontal="right" vertical="center" wrapText="1"/>
      <protection hidden="1"/>
    </xf>
    <xf numFmtId="0" fontId="31" fillId="0" borderId="0" xfId="0" applyFont="1" applyAlignment="1" applyProtection="1">
      <alignment vertical="center"/>
      <protection hidden="1"/>
    </xf>
    <xf numFmtId="0" fontId="32" fillId="0" borderId="0" xfId="0" applyFont="1" applyAlignment="1" applyProtection="1">
      <alignment horizontal="right" vertical="center"/>
      <protection hidden="1"/>
    </xf>
    <xf numFmtId="0" fontId="41" fillId="35" borderId="1" xfId="0" applyFont="1" applyFill="1" applyBorder="1" applyAlignment="1" applyProtection="1">
      <alignment horizontal="center" vertical="center" wrapText="1"/>
      <protection hidden="1"/>
    </xf>
    <xf numFmtId="0" fontId="2" fillId="0" borderId="0" xfId="0" applyFont="1" applyAlignment="1" applyProtection="1">
      <alignment vertical="center"/>
      <protection hidden="1"/>
    </xf>
    <xf numFmtId="177" fontId="0" fillId="0" borderId="0" xfId="0" applyNumberFormat="1" applyAlignment="1" applyProtection="1">
      <alignment horizontal="right" vertical="center"/>
      <protection hidden="1"/>
    </xf>
    <xf numFmtId="0" fontId="2" fillId="0" borderId="13" xfId="0" applyFont="1" applyBorder="1" applyAlignment="1" applyProtection="1">
      <alignment vertical="center"/>
      <protection hidden="1"/>
    </xf>
    <xf numFmtId="0" fontId="2" fillId="0" borderId="0" xfId="0" applyFont="1" applyAlignment="1" applyProtection="1">
      <alignment horizontal="justify" vertical="center"/>
      <protection hidden="1"/>
    </xf>
    <xf numFmtId="0" fontId="0" fillId="0" borderId="0" xfId="0" applyAlignment="1" applyProtection="1">
      <alignment horizontal="right" vertical="center"/>
      <protection hidden="1"/>
    </xf>
    <xf numFmtId="0" fontId="50" fillId="0" borderId="0" xfId="0" applyFont="1" applyAlignment="1" applyProtection="1">
      <alignment horizontal="center" vertical="center" wrapText="1"/>
      <protection hidden="1"/>
    </xf>
    <xf numFmtId="0" fontId="45" fillId="41" borderId="1" xfId="0" applyFont="1" applyFill="1" applyBorder="1" applyAlignment="1" applyProtection="1">
      <alignment horizontal="center" vertical="center" wrapText="1"/>
      <protection hidden="1"/>
    </xf>
    <xf numFmtId="0" fontId="47" fillId="0" borderId="15" xfId="0" applyFont="1" applyBorder="1" applyAlignment="1" applyProtection="1">
      <alignment horizontal="center" vertical="center"/>
      <protection hidden="1"/>
    </xf>
    <xf numFmtId="0" fontId="47" fillId="0" borderId="15" xfId="0" applyFont="1" applyBorder="1" applyAlignment="1" applyProtection="1">
      <alignment horizontal="left" vertical="center" wrapText="1"/>
      <protection hidden="1"/>
    </xf>
    <xf numFmtId="0" fontId="47" fillId="0" borderId="15" xfId="0" applyFont="1" applyBorder="1" applyAlignment="1" applyProtection="1">
      <alignment horizontal="center" vertical="center" wrapText="1"/>
      <protection hidden="1"/>
    </xf>
    <xf numFmtId="0" fontId="47" fillId="0" borderId="1" xfId="0" applyFont="1" applyBorder="1" applyAlignment="1" applyProtection="1">
      <alignment horizontal="center" vertical="center"/>
      <protection hidden="1"/>
    </xf>
    <xf numFmtId="0" fontId="47" fillId="0" borderId="1" xfId="0" applyFont="1" applyBorder="1" applyAlignment="1" applyProtection="1">
      <alignment horizontal="left" vertical="center" wrapText="1"/>
      <protection hidden="1"/>
    </xf>
    <xf numFmtId="0" fontId="47" fillId="0" borderId="1" xfId="0" applyFont="1" applyBorder="1" applyAlignment="1" applyProtection="1">
      <alignment horizontal="center" vertical="center" wrapText="1"/>
      <protection hidden="1"/>
    </xf>
    <xf numFmtId="176" fontId="49" fillId="39" borderId="17" xfId="0" applyNumberFormat="1" applyFont="1" applyFill="1" applyBorder="1" applyAlignment="1" applyProtection="1">
      <alignment horizontal="right" vertical="center" wrapText="1"/>
      <protection hidden="1"/>
    </xf>
    <xf numFmtId="0" fontId="33" fillId="0" borderId="0" xfId="0" applyFont="1" applyAlignment="1" applyProtection="1">
      <alignment horizontal="center" vertical="center"/>
      <protection hidden="1"/>
    </xf>
    <xf numFmtId="0" fontId="51" fillId="0" borderId="18" xfId="0" applyFont="1" applyBorder="1" applyAlignment="1" applyProtection="1">
      <alignment vertical="center" wrapText="1"/>
      <protection hidden="1"/>
    </xf>
    <xf numFmtId="165" fontId="46" fillId="37" borderId="15" xfId="1" applyFont="1" applyFill="1" applyBorder="1" applyAlignment="1" applyProtection="1">
      <alignment horizontal="right" vertical="center"/>
      <protection locked="0"/>
    </xf>
    <xf numFmtId="165" fontId="46" fillId="0" borderId="1" xfId="1" applyFont="1" applyFill="1" applyBorder="1" applyAlignment="1" applyProtection="1">
      <alignment horizontal="right" vertical="center"/>
      <protection hidden="1"/>
    </xf>
    <xf numFmtId="0" fontId="53" fillId="0" borderId="1" xfId="0" applyFont="1" applyBorder="1" applyAlignment="1" applyProtection="1">
      <alignment horizontal="center" vertical="center" wrapText="1"/>
      <protection hidden="1"/>
    </xf>
    <xf numFmtId="0" fontId="35" fillId="38" borderId="14" xfId="0" applyFont="1" applyFill="1" applyBorder="1" applyAlignment="1" applyProtection="1">
      <alignment horizontal="center" vertical="center" wrapText="1"/>
      <protection hidden="1"/>
    </xf>
    <xf numFmtId="44" fontId="47" fillId="0" borderId="1" xfId="157" applyFont="1" applyFill="1" applyBorder="1" applyAlignment="1" applyProtection="1">
      <alignment horizontal="right" vertical="center"/>
      <protection hidden="1"/>
    </xf>
    <xf numFmtId="44" fontId="47" fillId="0" borderId="15" xfId="157" applyFont="1" applyFill="1" applyBorder="1" applyAlignment="1" applyProtection="1">
      <alignment horizontal="right" vertical="center"/>
      <protection hidden="1"/>
    </xf>
    <xf numFmtId="0" fontId="35" fillId="38" borderId="19" xfId="0" applyFont="1" applyFill="1" applyBorder="1" applyAlignment="1" applyProtection="1">
      <alignment vertical="center" wrapText="1"/>
      <protection hidden="1"/>
    </xf>
    <xf numFmtId="165" fontId="35" fillId="2" borderId="19" xfId="1" applyFont="1" applyFill="1" applyBorder="1" applyAlignment="1" applyProtection="1">
      <alignment vertical="center" wrapText="1"/>
      <protection hidden="1"/>
    </xf>
    <xf numFmtId="0" fontId="42" fillId="34" borderId="19" xfId="0" applyFont="1" applyFill="1" applyBorder="1" applyAlignment="1" applyProtection="1">
      <alignment vertical="center" wrapText="1"/>
      <protection hidden="1"/>
    </xf>
    <xf numFmtId="0" fontId="32" fillId="38" borderId="20" xfId="0" applyFont="1" applyFill="1" applyBorder="1" applyAlignment="1" applyProtection="1">
      <alignment vertical="center" wrapText="1"/>
      <protection hidden="1"/>
    </xf>
    <xf numFmtId="0" fontId="55" fillId="3" borderId="1" xfId="0" applyFont="1" applyFill="1" applyBorder="1" applyAlignment="1" applyProtection="1">
      <alignment horizontal="center" vertical="center" wrapText="1"/>
      <protection hidden="1"/>
    </xf>
    <xf numFmtId="0" fontId="55" fillId="0" borderId="1" xfId="0" applyFont="1" applyBorder="1" applyAlignment="1" applyProtection="1">
      <alignment horizontal="center" vertical="center" wrapText="1"/>
      <protection hidden="1"/>
    </xf>
    <xf numFmtId="0" fontId="2" fillId="0" borderId="0" xfId="0" applyFont="1" applyAlignment="1" applyProtection="1">
      <alignment vertical="center" wrapText="1"/>
      <protection hidden="1"/>
    </xf>
    <xf numFmtId="165" fontId="47" fillId="0" borderId="0" xfId="0" applyNumberFormat="1" applyFont="1" applyAlignment="1" applyProtection="1">
      <alignment vertical="center"/>
      <protection hidden="1"/>
    </xf>
    <xf numFmtId="0" fontId="47" fillId="0" borderId="0" xfId="0" applyFont="1" applyAlignment="1" applyProtection="1">
      <alignment vertical="center"/>
      <protection hidden="1"/>
    </xf>
    <xf numFmtId="176" fontId="48" fillId="36" borderId="16" xfId="0" applyNumberFormat="1" applyFont="1" applyFill="1" applyBorder="1" applyAlignment="1" applyProtection="1">
      <alignment horizontal="center" vertical="center" wrapText="1"/>
      <protection hidden="1"/>
    </xf>
    <xf numFmtId="0" fontId="35" fillId="0" borderId="15" xfId="0" applyFont="1" applyBorder="1" applyAlignment="1" applyProtection="1">
      <alignment horizontal="center" vertical="center" wrapText="1"/>
      <protection hidden="1"/>
    </xf>
    <xf numFmtId="0" fontId="35" fillId="0" borderId="1" xfId="0" applyFont="1" applyBorder="1" applyAlignment="1" applyProtection="1">
      <alignment horizontal="center" vertical="center" wrapText="1"/>
      <protection hidden="1"/>
    </xf>
    <xf numFmtId="0" fontId="38" fillId="3" borderId="0" xfId="0" applyFont="1" applyFill="1" applyAlignment="1" applyProtection="1">
      <alignment horizontal="center" vertical="center"/>
      <protection hidden="1"/>
    </xf>
    <xf numFmtId="0" fontId="38" fillId="38" borderId="0" xfId="0" applyFont="1" applyFill="1" applyAlignment="1" applyProtection="1">
      <alignment horizontal="center" vertical="center" wrapText="1"/>
      <protection hidden="1"/>
    </xf>
    <xf numFmtId="0" fontId="54" fillId="0" borderId="0" xfId="0" applyFont="1" applyAlignment="1" applyProtection="1">
      <alignment horizontal="left" vertical="center" wrapText="1"/>
      <protection hidden="1"/>
    </xf>
    <xf numFmtId="0" fontId="33" fillId="37" borderId="2" xfId="0" applyFont="1" applyFill="1" applyBorder="1" applyAlignment="1" applyProtection="1">
      <alignment horizontal="center" vertical="center"/>
      <protection locked="0"/>
    </xf>
    <xf numFmtId="0" fontId="52" fillId="36" borderId="1" xfId="0" applyFont="1" applyFill="1" applyBorder="1" applyAlignment="1" applyProtection="1">
      <alignment horizontal="center" vertical="center" wrapText="1"/>
      <protection hidden="1"/>
    </xf>
    <xf numFmtId="0" fontId="52" fillId="36" borderId="15" xfId="0" applyFont="1" applyFill="1" applyBorder="1" applyAlignment="1" applyProtection="1">
      <alignment horizontal="center" vertical="center" wrapText="1"/>
      <protection hidden="1"/>
    </xf>
    <xf numFmtId="0" fontId="39" fillId="3" borderId="12" xfId="0" applyFont="1" applyFill="1" applyBorder="1" applyAlignment="1" applyProtection="1">
      <alignment horizontal="left" vertical="center" wrapText="1"/>
      <protection hidden="1"/>
    </xf>
    <xf numFmtId="0" fontId="39" fillId="3" borderId="0" xfId="0" applyFont="1" applyFill="1" applyAlignment="1" applyProtection="1">
      <alignment horizontal="left" vertical="center" wrapText="1"/>
      <protection hidden="1"/>
    </xf>
    <xf numFmtId="0" fontId="51" fillId="40" borderId="1" xfId="0" applyFont="1" applyFill="1" applyBorder="1" applyAlignment="1" applyProtection="1">
      <alignment horizontal="center" vertical="center" wrapText="1"/>
      <protection hidden="1"/>
    </xf>
  </cellXfs>
  <cellStyles count="158">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3" xfId="84" xr:uid="{00000000-0005-0000-0000-000053000000}"/>
    <cellStyle name="Millares 2 4" xfId="85" xr:uid="{00000000-0005-0000-0000-000054000000}"/>
    <cellStyle name="Millares 2 7" xfId="86" xr:uid="{00000000-0005-0000-0000-000055000000}"/>
    <cellStyle name="Millares 2 7 2" xfId="87" xr:uid="{00000000-0005-0000-0000-000056000000}"/>
    <cellStyle name="Millares 2 9" xfId="88" xr:uid="{00000000-0005-0000-0000-000057000000}"/>
    <cellStyle name="Millares 20" xfId="89" xr:uid="{00000000-0005-0000-0000-000058000000}"/>
    <cellStyle name="Millares 3" xfId="90" xr:uid="{00000000-0005-0000-0000-000059000000}"/>
    <cellStyle name="Millares 4" xfId="91" xr:uid="{00000000-0005-0000-0000-00005A000000}"/>
    <cellStyle name="Millares 5" xfId="92" xr:uid="{00000000-0005-0000-0000-00005B000000}"/>
    <cellStyle name="Millares 9" xfId="93" xr:uid="{00000000-0005-0000-0000-00005C000000}"/>
    <cellStyle name="Millares 9 2" xfId="94" xr:uid="{00000000-0005-0000-0000-00005D000000}"/>
    <cellStyle name="Millares 9 2 2" xfId="95" xr:uid="{00000000-0005-0000-0000-00005E000000}"/>
    <cellStyle name="Moneda" xfId="157" builtinId="4"/>
    <cellStyle name="Moneda 2" xfId="96" xr:uid="{00000000-0005-0000-0000-00005F000000}"/>
    <cellStyle name="Moneda 2 2" xfId="97" xr:uid="{00000000-0005-0000-0000-000060000000}"/>
    <cellStyle name="Moneda 3" xfId="98" xr:uid="{00000000-0005-0000-0000-000061000000}"/>
    <cellStyle name="Moneda 4" xfId="99" xr:uid="{00000000-0005-0000-0000-000062000000}"/>
    <cellStyle name="Neutral 2" xfId="100" xr:uid="{00000000-0005-0000-0000-000063000000}"/>
    <cellStyle name="Normal" xfId="0" builtinId="0"/>
    <cellStyle name="Normal 11" xfId="101" xr:uid="{00000000-0005-0000-0000-000065000000}"/>
    <cellStyle name="Normal 14" xfId="102" xr:uid="{00000000-0005-0000-0000-000066000000}"/>
    <cellStyle name="Normal 15" xfId="103" xr:uid="{00000000-0005-0000-0000-000067000000}"/>
    <cellStyle name="Normal 18" xfId="104" xr:uid="{00000000-0005-0000-0000-000068000000}"/>
    <cellStyle name="Normal 2" xfId="105" xr:uid="{00000000-0005-0000-0000-000069000000}"/>
    <cellStyle name="Normal 2 10" xfId="106" xr:uid="{00000000-0005-0000-0000-00006A000000}"/>
    <cellStyle name="Normal 2 11" xfId="107" xr:uid="{00000000-0005-0000-0000-00006B000000}"/>
    <cellStyle name="Normal 2 12" xfId="108" xr:uid="{00000000-0005-0000-0000-00006C000000}"/>
    <cellStyle name="Normal 2 13" xfId="109" xr:uid="{00000000-0005-0000-0000-00006D000000}"/>
    <cellStyle name="Normal 2 14" xfId="110" xr:uid="{00000000-0005-0000-0000-00006E000000}"/>
    <cellStyle name="Normal 2 15" xfId="111" xr:uid="{00000000-0005-0000-0000-00006F000000}"/>
    <cellStyle name="Normal 2 16" xfId="112" xr:uid="{00000000-0005-0000-0000-000070000000}"/>
    <cellStyle name="Normal 2 17" xfId="113" xr:uid="{00000000-0005-0000-0000-000071000000}"/>
    <cellStyle name="Normal 2 18" xfId="114" xr:uid="{00000000-0005-0000-0000-000072000000}"/>
    <cellStyle name="Normal 2 19" xfId="115" xr:uid="{00000000-0005-0000-0000-000073000000}"/>
    <cellStyle name="Normal 2 2" xfId="116" xr:uid="{00000000-0005-0000-0000-000074000000}"/>
    <cellStyle name="Normal 2 2 2" xfId="117" xr:uid="{00000000-0005-0000-0000-000075000000}"/>
    <cellStyle name="Normal 2 2 2 10" xfId="118" xr:uid="{00000000-0005-0000-0000-000076000000}"/>
    <cellStyle name="Normal 2 2 3" xfId="119" xr:uid="{00000000-0005-0000-0000-000077000000}"/>
    <cellStyle name="Normal 2 20" xfId="120" xr:uid="{00000000-0005-0000-0000-000078000000}"/>
    <cellStyle name="Normal 2 21" xfId="121" xr:uid="{00000000-0005-0000-0000-000079000000}"/>
    <cellStyle name="Normal 2 22" xfId="122" xr:uid="{00000000-0005-0000-0000-00007A000000}"/>
    <cellStyle name="Normal 2 23" xfId="123" xr:uid="{00000000-0005-0000-0000-00007B000000}"/>
    <cellStyle name="Normal 2 24" xfId="124" xr:uid="{00000000-0005-0000-0000-00007C000000}"/>
    <cellStyle name="Normal 2 3" xfId="125" xr:uid="{00000000-0005-0000-0000-00007D000000}"/>
    <cellStyle name="Normal 2 3 2" xfId="126" xr:uid="{00000000-0005-0000-0000-00007E000000}"/>
    <cellStyle name="Normal 2 4" xfId="127" xr:uid="{00000000-0005-0000-0000-00007F000000}"/>
    <cellStyle name="Normal 2 5" xfId="128" xr:uid="{00000000-0005-0000-0000-000080000000}"/>
    <cellStyle name="Normal 2 6" xfId="129" xr:uid="{00000000-0005-0000-0000-000081000000}"/>
    <cellStyle name="Normal 2 7" xfId="130" xr:uid="{00000000-0005-0000-0000-000082000000}"/>
    <cellStyle name="Normal 2 8" xfId="131" xr:uid="{00000000-0005-0000-0000-000083000000}"/>
    <cellStyle name="Normal 2 9" xfId="132" xr:uid="{00000000-0005-0000-0000-000084000000}"/>
    <cellStyle name="Normal 3" xfId="133" xr:uid="{00000000-0005-0000-0000-000085000000}"/>
    <cellStyle name="Normal 3 10" xfId="134" xr:uid="{00000000-0005-0000-0000-000086000000}"/>
    <cellStyle name="Normal 3 2" xfId="135" xr:uid="{00000000-0005-0000-0000-000087000000}"/>
    <cellStyle name="Normal 3 4" xfId="136" xr:uid="{00000000-0005-0000-0000-000088000000}"/>
    <cellStyle name="Normal 4" xfId="137" xr:uid="{00000000-0005-0000-0000-000089000000}"/>
    <cellStyle name="Normal 4 2" xfId="138" xr:uid="{00000000-0005-0000-0000-00008A000000}"/>
    <cellStyle name="Normal 40" xfId="139" xr:uid="{00000000-0005-0000-0000-00008B000000}"/>
    <cellStyle name="Normal 42 2 2" xfId="140" xr:uid="{00000000-0005-0000-0000-00008C000000}"/>
    <cellStyle name="Normal 5" xfId="141" xr:uid="{00000000-0005-0000-0000-00008D000000}"/>
    <cellStyle name="Normal 6" xfId="142" xr:uid="{00000000-0005-0000-0000-00008E000000}"/>
    <cellStyle name="Normal 7" xfId="143" xr:uid="{00000000-0005-0000-0000-00008F000000}"/>
    <cellStyle name="Notas 2" xfId="144" xr:uid="{00000000-0005-0000-0000-000090000000}"/>
    <cellStyle name="Numeric" xfId="145" xr:uid="{00000000-0005-0000-0000-000091000000}"/>
    <cellStyle name="NumericWithBorder" xfId="146" xr:uid="{00000000-0005-0000-0000-000092000000}"/>
    <cellStyle name="Percent" xfId="147" xr:uid="{00000000-0005-0000-0000-000093000000}"/>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2">
    <dxf>
      <fill>
        <patternFill patternType="solid">
          <bgColor rgb="FFFF0000"/>
        </patternFill>
      </fill>
    </dxf>
    <dxf>
      <fill>
        <patternFill patternType="solid">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52</xdr:row>
      <xdr:rowOff>0</xdr:rowOff>
    </xdr:from>
    <xdr:to>
      <xdr:col>2</xdr:col>
      <xdr:colOff>0</xdr:colOff>
      <xdr:row>52</xdr:row>
      <xdr:rowOff>273844</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52</xdr:row>
      <xdr:rowOff>0</xdr:rowOff>
    </xdr:from>
    <xdr:to>
      <xdr:col>2</xdr:col>
      <xdr:colOff>0</xdr:colOff>
      <xdr:row>52</xdr:row>
      <xdr:rowOff>273844</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52</xdr:row>
      <xdr:rowOff>0</xdr:rowOff>
    </xdr:from>
    <xdr:to>
      <xdr:col>2</xdr:col>
      <xdr:colOff>0</xdr:colOff>
      <xdr:row>52</xdr:row>
      <xdr:rowOff>273844</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52</xdr:row>
      <xdr:rowOff>0</xdr:rowOff>
    </xdr:from>
    <xdr:to>
      <xdr:col>2</xdr:col>
      <xdr:colOff>0</xdr:colOff>
      <xdr:row>52</xdr:row>
      <xdr:rowOff>273844</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52</xdr:row>
      <xdr:rowOff>0</xdr:rowOff>
    </xdr:from>
    <xdr:to>
      <xdr:col>2</xdr:col>
      <xdr:colOff>0</xdr:colOff>
      <xdr:row>52</xdr:row>
      <xdr:rowOff>273844</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52</xdr:row>
      <xdr:rowOff>0</xdr:rowOff>
    </xdr:from>
    <xdr:to>
      <xdr:col>2</xdr:col>
      <xdr:colOff>0</xdr:colOff>
      <xdr:row>52</xdr:row>
      <xdr:rowOff>273844</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52</xdr:row>
      <xdr:rowOff>0</xdr:rowOff>
    </xdr:from>
    <xdr:to>
      <xdr:col>2</xdr:col>
      <xdr:colOff>0</xdr:colOff>
      <xdr:row>52</xdr:row>
      <xdr:rowOff>273844</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52</xdr:row>
      <xdr:rowOff>0</xdr:rowOff>
    </xdr:from>
    <xdr:to>
      <xdr:col>2</xdr:col>
      <xdr:colOff>0</xdr:colOff>
      <xdr:row>52</xdr:row>
      <xdr:rowOff>273844</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714374</xdr:colOff>
      <xdr:row>53</xdr:row>
      <xdr:rowOff>85725</xdr:rowOff>
    </xdr:from>
    <xdr:to>
      <xdr:col>9</xdr:col>
      <xdr:colOff>971549</xdr:colOff>
      <xdr:row>54</xdr:row>
      <xdr:rowOff>38100</xdr:rowOff>
    </xdr:to>
    <xdr:sp macro="" textlink="">
      <xdr:nvSpPr>
        <xdr:cNvPr id="15" name="Flecha arriba 14">
          <a:extLst>
            <a:ext uri="{FF2B5EF4-FFF2-40B4-BE49-F238E27FC236}">
              <a16:creationId xmlns:a16="http://schemas.microsoft.com/office/drawing/2014/main" id="{00000000-0008-0000-0000-00000F000000}"/>
            </a:ext>
          </a:extLst>
        </xdr:cNvPr>
        <xdr:cNvSpPr/>
      </xdr:nvSpPr>
      <xdr:spPr>
        <a:xfrm>
          <a:off x="13954124" y="106670475"/>
          <a:ext cx="257175" cy="361950"/>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16" name="Text Box 64">
          <a:extLst>
            <a:ext uri="{FF2B5EF4-FFF2-40B4-BE49-F238E27FC236}">
              <a16:creationId xmlns:a16="http://schemas.microsoft.com/office/drawing/2014/main" id="{00000000-0008-0000-0000-00001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17" name="Text Box 64">
          <a:extLst>
            <a:ext uri="{FF2B5EF4-FFF2-40B4-BE49-F238E27FC236}">
              <a16:creationId xmlns:a16="http://schemas.microsoft.com/office/drawing/2014/main" id="{00000000-0008-0000-0000-00001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18" name="Text Box 64">
          <a:extLst>
            <a:ext uri="{FF2B5EF4-FFF2-40B4-BE49-F238E27FC236}">
              <a16:creationId xmlns:a16="http://schemas.microsoft.com/office/drawing/2014/main" id="{00000000-0008-0000-0000-00001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19" name="Text Box 64">
          <a:extLst>
            <a:ext uri="{FF2B5EF4-FFF2-40B4-BE49-F238E27FC236}">
              <a16:creationId xmlns:a16="http://schemas.microsoft.com/office/drawing/2014/main" id="{00000000-0008-0000-0000-00001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0" name="Text Box 64">
          <a:extLst>
            <a:ext uri="{FF2B5EF4-FFF2-40B4-BE49-F238E27FC236}">
              <a16:creationId xmlns:a16="http://schemas.microsoft.com/office/drawing/2014/main" id="{00000000-0008-0000-0000-00001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1" name="Text Box 64">
          <a:extLst>
            <a:ext uri="{FF2B5EF4-FFF2-40B4-BE49-F238E27FC236}">
              <a16:creationId xmlns:a16="http://schemas.microsoft.com/office/drawing/2014/main" id="{00000000-0008-0000-0000-00001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2" name="Text Box 64">
          <a:extLst>
            <a:ext uri="{FF2B5EF4-FFF2-40B4-BE49-F238E27FC236}">
              <a16:creationId xmlns:a16="http://schemas.microsoft.com/office/drawing/2014/main" id="{00000000-0008-0000-0000-00001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3" name="Text Box 64">
          <a:extLst>
            <a:ext uri="{FF2B5EF4-FFF2-40B4-BE49-F238E27FC236}">
              <a16:creationId xmlns:a16="http://schemas.microsoft.com/office/drawing/2014/main" id="{00000000-0008-0000-0000-00001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4" name="Text Box 64">
          <a:extLst>
            <a:ext uri="{FF2B5EF4-FFF2-40B4-BE49-F238E27FC236}">
              <a16:creationId xmlns:a16="http://schemas.microsoft.com/office/drawing/2014/main" id="{00000000-0008-0000-0000-00001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5" name="Text Box 64">
          <a:extLst>
            <a:ext uri="{FF2B5EF4-FFF2-40B4-BE49-F238E27FC236}">
              <a16:creationId xmlns:a16="http://schemas.microsoft.com/office/drawing/2014/main" id="{00000000-0008-0000-0000-00001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6" name="Text Box 64">
          <a:extLst>
            <a:ext uri="{FF2B5EF4-FFF2-40B4-BE49-F238E27FC236}">
              <a16:creationId xmlns:a16="http://schemas.microsoft.com/office/drawing/2014/main" id="{00000000-0008-0000-0000-00001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7" name="Text Box 64">
          <a:extLst>
            <a:ext uri="{FF2B5EF4-FFF2-40B4-BE49-F238E27FC236}">
              <a16:creationId xmlns:a16="http://schemas.microsoft.com/office/drawing/2014/main" id="{00000000-0008-0000-0000-00001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8" name="Text Box 64">
          <a:extLst>
            <a:ext uri="{FF2B5EF4-FFF2-40B4-BE49-F238E27FC236}">
              <a16:creationId xmlns:a16="http://schemas.microsoft.com/office/drawing/2014/main" id="{00000000-0008-0000-0000-00001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29" name="Text Box 64">
          <a:extLst>
            <a:ext uri="{FF2B5EF4-FFF2-40B4-BE49-F238E27FC236}">
              <a16:creationId xmlns:a16="http://schemas.microsoft.com/office/drawing/2014/main" id="{00000000-0008-0000-0000-00001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0" name="Text Box 64">
          <a:extLst>
            <a:ext uri="{FF2B5EF4-FFF2-40B4-BE49-F238E27FC236}">
              <a16:creationId xmlns:a16="http://schemas.microsoft.com/office/drawing/2014/main" id="{00000000-0008-0000-0000-00001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1" name="Text Box 64">
          <a:extLst>
            <a:ext uri="{FF2B5EF4-FFF2-40B4-BE49-F238E27FC236}">
              <a16:creationId xmlns:a16="http://schemas.microsoft.com/office/drawing/2014/main" id="{00000000-0008-0000-0000-00001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2" name="Text Box 64">
          <a:extLst>
            <a:ext uri="{FF2B5EF4-FFF2-40B4-BE49-F238E27FC236}">
              <a16:creationId xmlns:a16="http://schemas.microsoft.com/office/drawing/2014/main" id="{00000000-0008-0000-0000-00002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3" name="Text Box 64">
          <a:extLst>
            <a:ext uri="{FF2B5EF4-FFF2-40B4-BE49-F238E27FC236}">
              <a16:creationId xmlns:a16="http://schemas.microsoft.com/office/drawing/2014/main" id="{00000000-0008-0000-0000-00002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4" name="Text Box 64">
          <a:extLst>
            <a:ext uri="{FF2B5EF4-FFF2-40B4-BE49-F238E27FC236}">
              <a16:creationId xmlns:a16="http://schemas.microsoft.com/office/drawing/2014/main" id="{00000000-0008-0000-0000-00002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5" name="Text Box 64">
          <a:extLst>
            <a:ext uri="{FF2B5EF4-FFF2-40B4-BE49-F238E27FC236}">
              <a16:creationId xmlns:a16="http://schemas.microsoft.com/office/drawing/2014/main" id="{00000000-0008-0000-0000-00002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6" name="Text Box 64">
          <a:extLst>
            <a:ext uri="{FF2B5EF4-FFF2-40B4-BE49-F238E27FC236}">
              <a16:creationId xmlns:a16="http://schemas.microsoft.com/office/drawing/2014/main" id="{00000000-0008-0000-0000-00002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7" name="Text Box 64">
          <a:extLst>
            <a:ext uri="{FF2B5EF4-FFF2-40B4-BE49-F238E27FC236}">
              <a16:creationId xmlns:a16="http://schemas.microsoft.com/office/drawing/2014/main" id="{00000000-0008-0000-0000-00002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8" name="Text Box 64">
          <a:extLst>
            <a:ext uri="{FF2B5EF4-FFF2-40B4-BE49-F238E27FC236}">
              <a16:creationId xmlns:a16="http://schemas.microsoft.com/office/drawing/2014/main" id="{00000000-0008-0000-0000-00002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39" name="Text Box 64">
          <a:extLst>
            <a:ext uri="{FF2B5EF4-FFF2-40B4-BE49-F238E27FC236}">
              <a16:creationId xmlns:a16="http://schemas.microsoft.com/office/drawing/2014/main" id="{00000000-0008-0000-0000-00002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0" name="Text Box 64">
          <a:extLst>
            <a:ext uri="{FF2B5EF4-FFF2-40B4-BE49-F238E27FC236}">
              <a16:creationId xmlns:a16="http://schemas.microsoft.com/office/drawing/2014/main" id="{00000000-0008-0000-0000-00002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1" name="Text Box 64">
          <a:extLst>
            <a:ext uri="{FF2B5EF4-FFF2-40B4-BE49-F238E27FC236}">
              <a16:creationId xmlns:a16="http://schemas.microsoft.com/office/drawing/2014/main" id="{00000000-0008-0000-0000-00002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2" name="Text Box 64">
          <a:extLst>
            <a:ext uri="{FF2B5EF4-FFF2-40B4-BE49-F238E27FC236}">
              <a16:creationId xmlns:a16="http://schemas.microsoft.com/office/drawing/2014/main" id="{00000000-0008-0000-0000-00002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3" name="Text Box 64">
          <a:extLst>
            <a:ext uri="{FF2B5EF4-FFF2-40B4-BE49-F238E27FC236}">
              <a16:creationId xmlns:a16="http://schemas.microsoft.com/office/drawing/2014/main" id="{00000000-0008-0000-0000-00002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4" name="Text Box 64">
          <a:extLst>
            <a:ext uri="{FF2B5EF4-FFF2-40B4-BE49-F238E27FC236}">
              <a16:creationId xmlns:a16="http://schemas.microsoft.com/office/drawing/2014/main" id="{00000000-0008-0000-0000-00002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5" name="Text Box 64">
          <a:extLst>
            <a:ext uri="{FF2B5EF4-FFF2-40B4-BE49-F238E27FC236}">
              <a16:creationId xmlns:a16="http://schemas.microsoft.com/office/drawing/2014/main" id="{00000000-0008-0000-0000-00002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6" name="Text Box 64">
          <a:extLst>
            <a:ext uri="{FF2B5EF4-FFF2-40B4-BE49-F238E27FC236}">
              <a16:creationId xmlns:a16="http://schemas.microsoft.com/office/drawing/2014/main" id="{00000000-0008-0000-0000-00002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1028700</xdr:colOff>
      <xdr:row>16</xdr:row>
      <xdr:rowOff>0</xdr:rowOff>
    </xdr:from>
    <xdr:to>
      <xdr:col>4</xdr:col>
      <xdr:colOff>1028700</xdr:colOff>
      <xdr:row>16</xdr:row>
      <xdr:rowOff>117231</xdr:rowOff>
    </xdr:to>
    <xdr:sp macro="" textlink="">
      <xdr:nvSpPr>
        <xdr:cNvPr id="47" name="Text Box 64">
          <a:extLst>
            <a:ext uri="{FF2B5EF4-FFF2-40B4-BE49-F238E27FC236}">
              <a16:creationId xmlns:a16="http://schemas.microsoft.com/office/drawing/2014/main" id="{00000000-0008-0000-0000-00002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1028700</xdr:colOff>
      <xdr:row>16</xdr:row>
      <xdr:rowOff>0</xdr:rowOff>
    </xdr:from>
    <xdr:ext cx="0" cy="117231"/>
    <xdr:sp macro="" textlink="">
      <xdr:nvSpPr>
        <xdr:cNvPr id="51" name="Text Box 64">
          <a:extLst>
            <a:ext uri="{FF2B5EF4-FFF2-40B4-BE49-F238E27FC236}">
              <a16:creationId xmlns:a16="http://schemas.microsoft.com/office/drawing/2014/main" id="{00000000-0008-0000-0000-00003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2" name="Text Box 64">
          <a:extLst>
            <a:ext uri="{FF2B5EF4-FFF2-40B4-BE49-F238E27FC236}">
              <a16:creationId xmlns:a16="http://schemas.microsoft.com/office/drawing/2014/main" id="{00000000-0008-0000-0000-00003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3" name="Text Box 64">
          <a:extLst>
            <a:ext uri="{FF2B5EF4-FFF2-40B4-BE49-F238E27FC236}">
              <a16:creationId xmlns:a16="http://schemas.microsoft.com/office/drawing/2014/main" id="{00000000-0008-0000-0000-00003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4" name="Text Box 64">
          <a:extLst>
            <a:ext uri="{FF2B5EF4-FFF2-40B4-BE49-F238E27FC236}">
              <a16:creationId xmlns:a16="http://schemas.microsoft.com/office/drawing/2014/main" id="{00000000-0008-0000-0000-00003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5" name="Text Box 64">
          <a:extLst>
            <a:ext uri="{FF2B5EF4-FFF2-40B4-BE49-F238E27FC236}">
              <a16:creationId xmlns:a16="http://schemas.microsoft.com/office/drawing/2014/main" id="{00000000-0008-0000-0000-00003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6" name="Text Box 64">
          <a:extLst>
            <a:ext uri="{FF2B5EF4-FFF2-40B4-BE49-F238E27FC236}">
              <a16:creationId xmlns:a16="http://schemas.microsoft.com/office/drawing/2014/main" id="{00000000-0008-0000-0000-00003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7" name="Text Box 64">
          <a:extLst>
            <a:ext uri="{FF2B5EF4-FFF2-40B4-BE49-F238E27FC236}">
              <a16:creationId xmlns:a16="http://schemas.microsoft.com/office/drawing/2014/main" id="{00000000-0008-0000-0000-00003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8" name="Text Box 64">
          <a:extLst>
            <a:ext uri="{FF2B5EF4-FFF2-40B4-BE49-F238E27FC236}">
              <a16:creationId xmlns:a16="http://schemas.microsoft.com/office/drawing/2014/main" id="{00000000-0008-0000-0000-00003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59" name="Text Box 64">
          <a:extLst>
            <a:ext uri="{FF2B5EF4-FFF2-40B4-BE49-F238E27FC236}">
              <a16:creationId xmlns:a16="http://schemas.microsoft.com/office/drawing/2014/main" id="{00000000-0008-0000-0000-00003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0" name="Text Box 64">
          <a:extLst>
            <a:ext uri="{FF2B5EF4-FFF2-40B4-BE49-F238E27FC236}">
              <a16:creationId xmlns:a16="http://schemas.microsoft.com/office/drawing/2014/main" id="{00000000-0008-0000-0000-00003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1" name="Text Box 64">
          <a:extLst>
            <a:ext uri="{FF2B5EF4-FFF2-40B4-BE49-F238E27FC236}">
              <a16:creationId xmlns:a16="http://schemas.microsoft.com/office/drawing/2014/main" id="{00000000-0008-0000-0000-00003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2" name="Text Box 64">
          <a:extLst>
            <a:ext uri="{FF2B5EF4-FFF2-40B4-BE49-F238E27FC236}">
              <a16:creationId xmlns:a16="http://schemas.microsoft.com/office/drawing/2014/main" id="{00000000-0008-0000-0000-00003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3" name="Text Box 64">
          <a:extLst>
            <a:ext uri="{FF2B5EF4-FFF2-40B4-BE49-F238E27FC236}">
              <a16:creationId xmlns:a16="http://schemas.microsoft.com/office/drawing/2014/main" id="{00000000-0008-0000-0000-00003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4" name="Text Box 64">
          <a:extLst>
            <a:ext uri="{FF2B5EF4-FFF2-40B4-BE49-F238E27FC236}">
              <a16:creationId xmlns:a16="http://schemas.microsoft.com/office/drawing/2014/main" id="{00000000-0008-0000-0000-00004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5" name="Text Box 64">
          <a:extLst>
            <a:ext uri="{FF2B5EF4-FFF2-40B4-BE49-F238E27FC236}">
              <a16:creationId xmlns:a16="http://schemas.microsoft.com/office/drawing/2014/main" id="{00000000-0008-0000-0000-00004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6" name="Text Box 64">
          <a:extLst>
            <a:ext uri="{FF2B5EF4-FFF2-40B4-BE49-F238E27FC236}">
              <a16:creationId xmlns:a16="http://schemas.microsoft.com/office/drawing/2014/main" id="{00000000-0008-0000-0000-00004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7" name="Text Box 64">
          <a:extLst>
            <a:ext uri="{FF2B5EF4-FFF2-40B4-BE49-F238E27FC236}">
              <a16:creationId xmlns:a16="http://schemas.microsoft.com/office/drawing/2014/main" id="{00000000-0008-0000-0000-000043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8" name="Text Box 64">
          <a:extLst>
            <a:ext uri="{FF2B5EF4-FFF2-40B4-BE49-F238E27FC236}">
              <a16:creationId xmlns:a16="http://schemas.microsoft.com/office/drawing/2014/main" id="{00000000-0008-0000-0000-000044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69" name="Text Box 64">
          <a:extLst>
            <a:ext uri="{FF2B5EF4-FFF2-40B4-BE49-F238E27FC236}">
              <a16:creationId xmlns:a16="http://schemas.microsoft.com/office/drawing/2014/main" id="{00000000-0008-0000-0000-000045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0" name="Text Box 64">
          <a:extLst>
            <a:ext uri="{FF2B5EF4-FFF2-40B4-BE49-F238E27FC236}">
              <a16:creationId xmlns:a16="http://schemas.microsoft.com/office/drawing/2014/main" id="{00000000-0008-0000-0000-000046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1" name="Text Box 64">
          <a:extLst>
            <a:ext uri="{FF2B5EF4-FFF2-40B4-BE49-F238E27FC236}">
              <a16:creationId xmlns:a16="http://schemas.microsoft.com/office/drawing/2014/main" id="{00000000-0008-0000-0000-000047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2" name="Text Box 64">
          <a:extLst>
            <a:ext uri="{FF2B5EF4-FFF2-40B4-BE49-F238E27FC236}">
              <a16:creationId xmlns:a16="http://schemas.microsoft.com/office/drawing/2014/main" id="{00000000-0008-0000-0000-000048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3" name="Text Box 64">
          <a:extLst>
            <a:ext uri="{FF2B5EF4-FFF2-40B4-BE49-F238E27FC236}">
              <a16:creationId xmlns:a16="http://schemas.microsoft.com/office/drawing/2014/main" id="{00000000-0008-0000-0000-000049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4" name="Text Box 64">
          <a:extLst>
            <a:ext uri="{FF2B5EF4-FFF2-40B4-BE49-F238E27FC236}">
              <a16:creationId xmlns:a16="http://schemas.microsoft.com/office/drawing/2014/main" id="{00000000-0008-0000-0000-00004A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5" name="Text Box 64">
          <a:extLst>
            <a:ext uri="{FF2B5EF4-FFF2-40B4-BE49-F238E27FC236}">
              <a16:creationId xmlns:a16="http://schemas.microsoft.com/office/drawing/2014/main" id="{00000000-0008-0000-0000-00004B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6" name="Text Box 64">
          <a:extLst>
            <a:ext uri="{FF2B5EF4-FFF2-40B4-BE49-F238E27FC236}">
              <a16:creationId xmlns:a16="http://schemas.microsoft.com/office/drawing/2014/main" id="{00000000-0008-0000-0000-00004C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7" name="Text Box 64">
          <a:extLst>
            <a:ext uri="{FF2B5EF4-FFF2-40B4-BE49-F238E27FC236}">
              <a16:creationId xmlns:a16="http://schemas.microsoft.com/office/drawing/2014/main" id="{00000000-0008-0000-0000-00004D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8" name="Text Box 64">
          <a:extLst>
            <a:ext uri="{FF2B5EF4-FFF2-40B4-BE49-F238E27FC236}">
              <a16:creationId xmlns:a16="http://schemas.microsoft.com/office/drawing/2014/main" id="{00000000-0008-0000-0000-00004E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79" name="Text Box 64">
          <a:extLst>
            <a:ext uri="{FF2B5EF4-FFF2-40B4-BE49-F238E27FC236}">
              <a16:creationId xmlns:a16="http://schemas.microsoft.com/office/drawing/2014/main" id="{00000000-0008-0000-0000-00004F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80" name="Text Box 64">
          <a:extLst>
            <a:ext uri="{FF2B5EF4-FFF2-40B4-BE49-F238E27FC236}">
              <a16:creationId xmlns:a16="http://schemas.microsoft.com/office/drawing/2014/main" id="{00000000-0008-0000-0000-000050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81" name="Text Box 64">
          <a:extLst>
            <a:ext uri="{FF2B5EF4-FFF2-40B4-BE49-F238E27FC236}">
              <a16:creationId xmlns:a16="http://schemas.microsoft.com/office/drawing/2014/main" id="{00000000-0008-0000-0000-000051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1028700</xdr:colOff>
      <xdr:row>16</xdr:row>
      <xdr:rowOff>0</xdr:rowOff>
    </xdr:from>
    <xdr:ext cx="0" cy="117231"/>
    <xdr:sp macro="" textlink="">
      <xdr:nvSpPr>
        <xdr:cNvPr id="82" name="Text Box 64">
          <a:extLst>
            <a:ext uri="{FF2B5EF4-FFF2-40B4-BE49-F238E27FC236}">
              <a16:creationId xmlns:a16="http://schemas.microsoft.com/office/drawing/2014/main" id="{00000000-0008-0000-0000-000052000000}"/>
            </a:ext>
          </a:extLst>
        </xdr:cNvPr>
        <xdr:cNvSpPr txBox="1">
          <a:spLocks noChangeArrowheads="1"/>
        </xdr:cNvSpPr>
      </xdr:nvSpPr>
      <xdr:spPr bwMode="auto">
        <a:xfrm>
          <a:off x="2895600" y="224790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2</xdr:col>
      <xdr:colOff>1028700</xdr:colOff>
      <xdr:row>52</xdr:row>
      <xdr:rowOff>0</xdr:rowOff>
    </xdr:from>
    <xdr:to>
      <xdr:col>3</xdr:col>
      <xdr:colOff>3969</xdr:colOff>
      <xdr:row>52</xdr:row>
      <xdr:rowOff>200877</xdr:rowOff>
    </xdr:to>
    <xdr:sp macro="" textlink="">
      <xdr:nvSpPr>
        <xdr:cNvPr id="86" name="Text Box 64">
          <a:extLst>
            <a:ext uri="{FF2B5EF4-FFF2-40B4-BE49-F238E27FC236}">
              <a16:creationId xmlns:a16="http://schemas.microsoft.com/office/drawing/2014/main" id="{00000000-0008-0000-0000-000056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52</xdr:row>
      <xdr:rowOff>0</xdr:rowOff>
    </xdr:from>
    <xdr:to>
      <xdr:col>3</xdr:col>
      <xdr:colOff>3969</xdr:colOff>
      <xdr:row>52</xdr:row>
      <xdr:rowOff>200877</xdr:rowOff>
    </xdr:to>
    <xdr:sp macro="" textlink="">
      <xdr:nvSpPr>
        <xdr:cNvPr id="87" name="Text Box 64">
          <a:extLst>
            <a:ext uri="{FF2B5EF4-FFF2-40B4-BE49-F238E27FC236}">
              <a16:creationId xmlns:a16="http://schemas.microsoft.com/office/drawing/2014/main" id="{00000000-0008-0000-0000-000057000000}"/>
            </a:ext>
          </a:extLst>
        </xdr:cNvPr>
        <xdr:cNvSpPr txBox="1">
          <a:spLocks noChangeArrowheads="1"/>
        </xdr:cNvSpPr>
      </xdr:nvSpPr>
      <xdr:spPr bwMode="auto">
        <a:xfrm>
          <a:off x="1524000" y="75438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B1:K56"/>
  <sheetViews>
    <sheetView showGridLines="0" tabSelected="1" view="pageBreakPreview" topLeftCell="B34" zoomScale="70" zoomScaleNormal="145" zoomScaleSheetLayoutView="70" workbookViewId="0">
      <selection activeCell="I38" sqref="I38"/>
    </sheetView>
  </sheetViews>
  <sheetFormatPr baseColWidth="10" defaultColWidth="11.453125" defaultRowHeight="14.5"/>
  <cols>
    <col min="1" max="1" width="5.7265625" style="6" customWidth="1"/>
    <col min="2" max="2" width="8.1796875" style="6" customWidth="1"/>
    <col min="3" max="3" width="11.453125" style="6" customWidth="1"/>
    <col min="4" max="4" width="25.81640625" style="6" customWidth="1"/>
    <col min="5" max="5" width="75.90625" style="9" customWidth="1"/>
    <col min="6" max="6" width="9.81640625" style="6" customWidth="1"/>
    <col min="7" max="7" width="14.54296875" style="6" customWidth="1"/>
    <col min="8" max="8" width="18.1796875" style="10" customWidth="1"/>
    <col min="9" max="9" width="25.1796875" style="6" customWidth="1"/>
    <col min="10" max="10" width="36" style="6" customWidth="1"/>
    <col min="11" max="11" width="13.7265625" style="6" bestFit="1" customWidth="1"/>
    <col min="12" max="16384" width="11.453125" style="6"/>
  </cols>
  <sheetData>
    <row r="1" spans="2:10" ht="22">
      <c r="B1" s="40" t="s">
        <v>18</v>
      </c>
      <c r="C1" s="40"/>
      <c r="D1" s="40"/>
      <c r="E1" s="40"/>
      <c r="F1" s="40"/>
      <c r="G1" s="40"/>
      <c r="H1" s="40"/>
      <c r="I1" s="40"/>
      <c r="J1" s="40"/>
    </row>
    <row r="2" spans="2:10" ht="30" customHeight="1">
      <c r="B2" s="41" t="s">
        <v>24</v>
      </c>
      <c r="C2" s="41"/>
      <c r="D2" s="41"/>
      <c r="E2" s="41"/>
      <c r="F2" s="41"/>
      <c r="G2" s="41"/>
      <c r="H2" s="41"/>
      <c r="I2" s="41"/>
      <c r="J2" s="41"/>
    </row>
    <row r="3" spans="2:10" ht="21.75" customHeight="1">
      <c r="B3" s="46" t="s">
        <v>10</v>
      </c>
      <c r="C3" s="47"/>
      <c r="D3" s="47"/>
      <c r="E3" s="47"/>
      <c r="F3" s="47"/>
      <c r="G3" s="47"/>
      <c r="H3" s="47"/>
      <c r="I3" s="47"/>
      <c r="J3" s="47"/>
    </row>
    <row r="4" spans="2:10" ht="27.75" customHeight="1">
      <c r="B4" s="46" t="s">
        <v>11</v>
      </c>
      <c r="C4" s="47"/>
      <c r="D4" s="47"/>
      <c r="E4" s="47"/>
      <c r="F4" s="47"/>
      <c r="G4" s="47"/>
      <c r="H4" s="47"/>
      <c r="I4" s="47"/>
      <c r="J4" s="47"/>
    </row>
    <row r="5" spans="2:10" ht="29.25" customHeight="1">
      <c r="B5" s="46" t="s">
        <v>12</v>
      </c>
      <c r="C5" s="47"/>
      <c r="D5" s="47"/>
      <c r="E5" s="47"/>
      <c r="F5" s="47"/>
      <c r="G5" s="47"/>
      <c r="H5" s="47"/>
      <c r="I5" s="47"/>
      <c r="J5" s="47"/>
    </row>
    <row r="6" spans="2:10" ht="15.75" customHeight="1">
      <c r="B6" s="46" t="s">
        <v>20</v>
      </c>
      <c r="C6" s="47"/>
      <c r="D6" s="47"/>
      <c r="E6" s="47"/>
      <c r="F6" s="47"/>
      <c r="G6" s="47"/>
      <c r="H6" s="47"/>
      <c r="I6" s="47"/>
      <c r="J6" s="47"/>
    </row>
    <row r="7" spans="2:10" s="34" customFormat="1" ht="15.75" customHeight="1">
      <c r="B7" s="46" t="s">
        <v>13</v>
      </c>
      <c r="C7" s="47"/>
      <c r="D7" s="47"/>
      <c r="E7" s="47"/>
      <c r="F7" s="47"/>
      <c r="G7" s="47"/>
      <c r="H7" s="47"/>
      <c r="I7" s="47"/>
      <c r="J7" s="47"/>
    </row>
    <row r="8" spans="2:10" s="34" customFormat="1" ht="18" customHeight="1">
      <c r="B8" s="42" t="s">
        <v>15</v>
      </c>
      <c r="C8" s="42"/>
      <c r="D8" s="42"/>
      <c r="E8" s="42"/>
      <c r="F8" s="42"/>
      <c r="G8" s="42"/>
      <c r="H8" s="42"/>
      <c r="I8" s="42"/>
      <c r="J8" s="42"/>
    </row>
    <row r="9" spans="2:10" s="34" customFormat="1" ht="15" customHeight="1">
      <c r="B9" s="1"/>
      <c r="C9" s="1"/>
      <c r="D9" s="1"/>
      <c r="E9" s="1"/>
      <c r="F9" s="1"/>
      <c r="G9" s="1"/>
      <c r="H9" s="2"/>
      <c r="I9" s="1"/>
      <c r="J9" s="1"/>
    </row>
    <row r="10" spans="2:10" s="34" customFormat="1" ht="21.75" customHeight="1">
      <c r="B10" s="3"/>
      <c r="C10" s="3"/>
      <c r="D10" s="3"/>
      <c r="E10" s="4" t="s">
        <v>7</v>
      </c>
      <c r="F10" s="43"/>
      <c r="G10" s="43"/>
      <c r="H10" s="43"/>
      <c r="I10" s="43"/>
      <c r="J10" s="43"/>
    </row>
    <row r="11" spans="2:10" s="34" customFormat="1" ht="26.25" customHeight="1">
      <c r="B11" s="3"/>
      <c r="C11" s="3"/>
      <c r="D11" s="3"/>
      <c r="E11" s="4" t="s">
        <v>8</v>
      </c>
      <c r="F11" s="43"/>
      <c r="G11" s="43"/>
      <c r="H11" s="43"/>
      <c r="I11" s="43"/>
      <c r="J11" s="43"/>
    </row>
    <row r="12" spans="2:10" s="34" customFormat="1" ht="26.25" customHeight="1">
      <c r="B12" s="3"/>
      <c r="C12" s="3"/>
      <c r="D12" s="3"/>
      <c r="E12" s="4"/>
      <c r="F12" s="20"/>
      <c r="G12" s="20"/>
      <c r="H12" s="20"/>
      <c r="I12" s="20"/>
      <c r="J12" s="20"/>
    </row>
    <row r="13" spans="2:10" ht="46.5" customHeight="1">
      <c r="H13" s="21"/>
      <c r="I13" s="12" t="s">
        <v>9</v>
      </c>
      <c r="J13" s="5" t="s">
        <v>17</v>
      </c>
    </row>
    <row r="14" spans="2:10" ht="68.25" customHeight="1">
      <c r="B14" s="25" t="s">
        <v>0</v>
      </c>
      <c r="C14" s="25" t="s">
        <v>6</v>
      </c>
      <c r="D14" s="25" t="s">
        <v>2</v>
      </c>
      <c r="E14" s="25" t="s">
        <v>2</v>
      </c>
      <c r="F14" s="28" t="s">
        <v>3</v>
      </c>
      <c r="G14" s="28" t="s">
        <v>4</v>
      </c>
      <c r="H14" s="29" t="s">
        <v>1</v>
      </c>
      <c r="I14" s="30" t="s">
        <v>16</v>
      </c>
      <c r="J14" s="31" t="s">
        <v>19</v>
      </c>
    </row>
    <row r="15" spans="2:10" ht="18.75" customHeight="1">
      <c r="B15" s="48" t="s">
        <v>22</v>
      </c>
      <c r="C15" s="48"/>
      <c r="D15" s="48"/>
      <c r="E15" s="48"/>
      <c r="F15" s="48"/>
      <c r="G15" s="48"/>
      <c r="H15" s="48"/>
      <c r="I15" s="48"/>
      <c r="J15" s="48"/>
    </row>
    <row r="16" spans="2:10" ht="13">
      <c r="B16" s="48" t="s">
        <v>23</v>
      </c>
      <c r="C16" s="48"/>
      <c r="D16" s="48"/>
      <c r="E16" s="48"/>
      <c r="F16" s="48"/>
      <c r="G16" s="48"/>
      <c r="H16" s="48"/>
      <c r="I16" s="48"/>
      <c r="J16" s="48"/>
    </row>
    <row r="17" spans="2:11" s="36" customFormat="1" ht="69.5" customHeight="1">
      <c r="B17" s="24">
        <v>1</v>
      </c>
      <c r="C17" s="13">
        <v>85121700</v>
      </c>
      <c r="D17" s="38" t="s">
        <v>25</v>
      </c>
      <c r="E17" s="14" t="s">
        <v>61</v>
      </c>
      <c r="F17" s="32" t="s">
        <v>21</v>
      </c>
      <c r="G17" s="15">
        <v>1</v>
      </c>
      <c r="H17" s="27">
        <v>39972</v>
      </c>
      <c r="I17" s="22"/>
      <c r="J17" s="23">
        <f>ROUND(I17,0)</f>
        <v>0</v>
      </c>
      <c r="K17" s="35"/>
    </row>
    <row r="18" spans="2:11" s="36" customFormat="1" ht="56">
      <c r="B18" s="24">
        <v>2</v>
      </c>
      <c r="C18" s="16">
        <v>85121700</v>
      </c>
      <c r="D18" s="39" t="s">
        <v>26</v>
      </c>
      <c r="E18" s="17" t="s">
        <v>62</v>
      </c>
      <c r="F18" s="32" t="s">
        <v>21</v>
      </c>
      <c r="G18" s="18">
        <v>1</v>
      </c>
      <c r="H18" s="26">
        <v>39972</v>
      </c>
      <c r="I18" s="22"/>
      <c r="J18" s="23">
        <f t="shared" ref="J18:J52" si="0">ROUND(I18,0)</f>
        <v>0</v>
      </c>
      <c r="K18" s="35"/>
    </row>
    <row r="19" spans="2:11" s="36" customFormat="1" ht="42">
      <c r="B19" s="24">
        <v>3</v>
      </c>
      <c r="C19" s="16">
        <v>85121700</v>
      </c>
      <c r="D19" s="39" t="s">
        <v>27</v>
      </c>
      <c r="E19" s="17" t="s">
        <v>63</v>
      </c>
      <c r="F19" s="32" t="s">
        <v>21</v>
      </c>
      <c r="G19" s="18">
        <v>1</v>
      </c>
      <c r="H19" s="26">
        <v>39972</v>
      </c>
      <c r="I19" s="22"/>
      <c r="J19" s="23">
        <f t="shared" si="0"/>
        <v>0</v>
      </c>
      <c r="K19" s="35"/>
    </row>
    <row r="20" spans="2:11" s="36" customFormat="1" ht="70">
      <c r="B20" s="24">
        <v>4</v>
      </c>
      <c r="C20" s="16">
        <v>85121700</v>
      </c>
      <c r="D20" s="39" t="s">
        <v>28</v>
      </c>
      <c r="E20" s="17" t="s">
        <v>64</v>
      </c>
      <c r="F20" s="32" t="s">
        <v>21</v>
      </c>
      <c r="G20" s="18">
        <v>1</v>
      </c>
      <c r="H20" s="26">
        <v>39972</v>
      </c>
      <c r="I20" s="22"/>
      <c r="J20" s="23">
        <f t="shared" si="0"/>
        <v>0</v>
      </c>
      <c r="K20" s="35"/>
    </row>
    <row r="21" spans="2:11" s="36" customFormat="1" ht="28">
      <c r="B21" s="24">
        <v>5</v>
      </c>
      <c r="C21" s="16">
        <v>85121700</v>
      </c>
      <c r="D21" s="39" t="s">
        <v>29</v>
      </c>
      <c r="E21" s="17" t="s">
        <v>65</v>
      </c>
      <c r="F21" s="32" t="s">
        <v>21</v>
      </c>
      <c r="G21" s="18">
        <v>1</v>
      </c>
      <c r="H21" s="26">
        <v>31773</v>
      </c>
      <c r="I21" s="22"/>
      <c r="J21" s="23">
        <f t="shared" si="0"/>
        <v>0</v>
      </c>
      <c r="K21" s="35"/>
    </row>
    <row r="22" spans="2:11" s="36" customFormat="1" ht="42">
      <c r="B22" s="24">
        <v>6</v>
      </c>
      <c r="C22" s="16">
        <v>85121700</v>
      </c>
      <c r="D22" s="39" t="s">
        <v>30</v>
      </c>
      <c r="E22" s="17" t="s">
        <v>66</v>
      </c>
      <c r="F22" s="32" t="s">
        <v>21</v>
      </c>
      <c r="G22" s="18">
        <v>1</v>
      </c>
      <c r="H22" s="26">
        <v>20498</v>
      </c>
      <c r="I22" s="22"/>
      <c r="J22" s="23">
        <f t="shared" si="0"/>
        <v>0</v>
      </c>
      <c r="K22" s="35"/>
    </row>
    <row r="23" spans="2:11" s="36" customFormat="1" ht="14">
      <c r="B23" s="24">
        <v>7</v>
      </c>
      <c r="C23" s="16">
        <v>85121700</v>
      </c>
      <c r="D23" s="39" t="s">
        <v>31</v>
      </c>
      <c r="E23" s="17" t="s">
        <v>67</v>
      </c>
      <c r="F23" s="32" t="s">
        <v>21</v>
      </c>
      <c r="G23" s="18">
        <v>1</v>
      </c>
      <c r="H23" s="26">
        <v>17424</v>
      </c>
      <c r="I23" s="22"/>
      <c r="J23" s="23">
        <f t="shared" si="0"/>
        <v>0</v>
      </c>
      <c r="K23" s="35"/>
    </row>
    <row r="24" spans="2:11" s="36" customFormat="1" ht="28">
      <c r="B24" s="24">
        <v>8</v>
      </c>
      <c r="C24" s="16">
        <v>85121700</v>
      </c>
      <c r="D24" s="39" t="s">
        <v>32</v>
      </c>
      <c r="E24" s="17" t="s">
        <v>68</v>
      </c>
      <c r="F24" s="32" t="s">
        <v>21</v>
      </c>
      <c r="G24" s="18">
        <v>1</v>
      </c>
      <c r="H24" s="26">
        <v>12299</v>
      </c>
      <c r="I24" s="22"/>
      <c r="J24" s="23">
        <f t="shared" si="0"/>
        <v>0</v>
      </c>
      <c r="K24" s="35"/>
    </row>
    <row r="25" spans="2:11" s="36" customFormat="1" ht="28">
      <c r="B25" s="24">
        <v>9</v>
      </c>
      <c r="C25" s="16">
        <v>85121700</v>
      </c>
      <c r="D25" s="39" t="s">
        <v>33</v>
      </c>
      <c r="E25" s="17" t="s">
        <v>69</v>
      </c>
      <c r="F25" s="32" t="s">
        <v>21</v>
      </c>
      <c r="G25" s="18">
        <v>1</v>
      </c>
      <c r="H25" s="26">
        <v>27673</v>
      </c>
      <c r="I25" s="22"/>
      <c r="J25" s="23">
        <f t="shared" si="0"/>
        <v>0</v>
      </c>
      <c r="K25" s="35"/>
    </row>
    <row r="26" spans="2:11" s="36" customFormat="1" ht="28">
      <c r="B26" s="24">
        <v>10</v>
      </c>
      <c r="C26" s="16">
        <v>85121700</v>
      </c>
      <c r="D26" s="39" t="s">
        <v>34</v>
      </c>
      <c r="E26" s="17" t="s">
        <v>70</v>
      </c>
      <c r="F26" s="32" t="s">
        <v>21</v>
      </c>
      <c r="G26" s="18">
        <v>1</v>
      </c>
      <c r="H26" s="26">
        <v>20498</v>
      </c>
      <c r="I26" s="22"/>
      <c r="J26" s="23">
        <f t="shared" si="0"/>
        <v>0</v>
      </c>
      <c r="K26" s="35"/>
    </row>
    <row r="27" spans="2:11" s="36" customFormat="1" ht="42">
      <c r="B27" s="24">
        <v>11</v>
      </c>
      <c r="C27" s="16">
        <v>85121700</v>
      </c>
      <c r="D27" s="39" t="s">
        <v>35</v>
      </c>
      <c r="E27" s="17" t="s">
        <v>71</v>
      </c>
      <c r="F27" s="32" t="s">
        <v>21</v>
      </c>
      <c r="G27" s="18">
        <v>1</v>
      </c>
      <c r="H27" s="26">
        <v>13324</v>
      </c>
      <c r="I27" s="22"/>
      <c r="J27" s="23">
        <f t="shared" si="0"/>
        <v>0</v>
      </c>
      <c r="K27" s="35"/>
    </row>
    <row r="28" spans="2:11" s="36" customFormat="1" ht="42">
      <c r="B28" s="24">
        <v>12</v>
      </c>
      <c r="C28" s="16">
        <v>85121700</v>
      </c>
      <c r="D28" s="39" t="s">
        <v>36</v>
      </c>
      <c r="E28" s="17" t="s">
        <v>71</v>
      </c>
      <c r="F28" s="33" t="s">
        <v>21</v>
      </c>
      <c r="G28" s="18">
        <v>1</v>
      </c>
      <c r="H28" s="26">
        <v>64000</v>
      </c>
      <c r="I28" s="22"/>
      <c r="J28" s="23">
        <f t="shared" si="0"/>
        <v>0</v>
      </c>
      <c r="K28" s="35"/>
    </row>
    <row r="29" spans="2:11" s="36" customFormat="1" ht="42">
      <c r="B29" s="24">
        <v>13</v>
      </c>
      <c r="C29" s="16">
        <v>85121700</v>
      </c>
      <c r="D29" s="39" t="s">
        <v>37</v>
      </c>
      <c r="E29" s="17" t="s">
        <v>71</v>
      </c>
      <c r="F29" s="33" t="s">
        <v>21</v>
      </c>
      <c r="G29" s="18">
        <v>1</v>
      </c>
      <c r="H29" s="26">
        <v>72000</v>
      </c>
      <c r="I29" s="22"/>
      <c r="J29" s="23">
        <f t="shared" si="0"/>
        <v>0</v>
      </c>
      <c r="K29" s="35"/>
    </row>
    <row r="30" spans="2:11" s="36" customFormat="1" ht="42">
      <c r="B30" s="24">
        <v>14</v>
      </c>
      <c r="C30" s="16">
        <v>85121700</v>
      </c>
      <c r="D30" s="39" t="s">
        <v>38</v>
      </c>
      <c r="E30" s="17" t="s">
        <v>71</v>
      </c>
      <c r="F30" s="32" t="s">
        <v>21</v>
      </c>
      <c r="G30" s="18">
        <v>1</v>
      </c>
      <c r="H30" s="26">
        <v>108000</v>
      </c>
      <c r="I30" s="22"/>
      <c r="J30" s="23">
        <f t="shared" si="0"/>
        <v>0</v>
      </c>
      <c r="K30" s="35"/>
    </row>
    <row r="31" spans="2:11" s="36" customFormat="1" ht="42">
      <c r="B31" s="24">
        <v>15</v>
      </c>
      <c r="C31" s="16">
        <v>85121700</v>
      </c>
      <c r="D31" s="39" t="s">
        <v>39</v>
      </c>
      <c r="E31" s="17" t="s">
        <v>71</v>
      </c>
      <c r="F31" s="32" t="s">
        <v>21</v>
      </c>
      <c r="G31" s="18">
        <v>1</v>
      </c>
      <c r="H31" s="26">
        <v>96000</v>
      </c>
      <c r="I31" s="22"/>
      <c r="J31" s="23">
        <f t="shared" si="0"/>
        <v>0</v>
      </c>
      <c r="K31" s="35"/>
    </row>
    <row r="32" spans="2:11" s="36" customFormat="1" ht="42">
      <c r="B32" s="24">
        <v>16</v>
      </c>
      <c r="C32" s="16">
        <v>85121700</v>
      </c>
      <c r="D32" s="39" t="s">
        <v>40</v>
      </c>
      <c r="E32" s="17" t="s">
        <v>71</v>
      </c>
      <c r="F32" s="32" t="s">
        <v>21</v>
      </c>
      <c r="G32" s="18">
        <v>1</v>
      </c>
      <c r="H32" s="26">
        <v>108000</v>
      </c>
      <c r="I32" s="22"/>
      <c r="J32" s="23">
        <f t="shared" si="0"/>
        <v>0</v>
      </c>
      <c r="K32" s="35"/>
    </row>
    <row r="33" spans="2:11" s="36" customFormat="1" ht="42">
      <c r="B33" s="24">
        <v>17</v>
      </c>
      <c r="C33" s="16">
        <v>85121700</v>
      </c>
      <c r="D33" s="39" t="s">
        <v>41</v>
      </c>
      <c r="E33" s="17" t="s">
        <v>71</v>
      </c>
      <c r="F33" s="32" t="s">
        <v>21</v>
      </c>
      <c r="G33" s="18">
        <v>1</v>
      </c>
      <c r="H33" s="26">
        <v>143248</v>
      </c>
      <c r="I33" s="22"/>
      <c r="J33" s="23">
        <f t="shared" si="0"/>
        <v>0</v>
      </c>
      <c r="K33" s="35"/>
    </row>
    <row r="34" spans="2:11" s="36" customFormat="1" ht="42">
      <c r="B34" s="24">
        <v>18</v>
      </c>
      <c r="C34" s="16">
        <v>85121700</v>
      </c>
      <c r="D34" s="39" t="s">
        <v>42</v>
      </c>
      <c r="E34" s="17" t="s">
        <v>71</v>
      </c>
      <c r="F34" s="32" t="s">
        <v>21</v>
      </c>
      <c r="G34" s="18">
        <v>1</v>
      </c>
      <c r="H34" s="26">
        <v>128000</v>
      </c>
      <c r="I34" s="22"/>
      <c r="J34" s="23">
        <f t="shared" si="0"/>
        <v>0</v>
      </c>
      <c r="K34" s="35"/>
    </row>
    <row r="35" spans="2:11" s="36" customFormat="1" ht="42">
      <c r="B35" s="24">
        <v>19</v>
      </c>
      <c r="C35" s="16">
        <v>85121700</v>
      </c>
      <c r="D35" s="39" t="s">
        <v>43</v>
      </c>
      <c r="E35" s="17" t="s">
        <v>71</v>
      </c>
      <c r="F35" s="32" t="s">
        <v>21</v>
      </c>
      <c r="G35" s="18">
        <v>1</v>
      </c>
      <c r="H35" s="26">
        <v>192000</v>
      </c>
      <c r="I35" s="22"/>
      <c r="J35" s="23">
        <f t="shared" si="0"/>
        <v>0</v>
      </c>
      <c r="K35" s="35"/>
    </row>
    <row r="36" spans="2:11" s="36" customFormat="1" ht="42">
      <c r="B36" s="24">
        <v>20</v>
      </c>
      <c r="C36" s="16">
        <v>85121700</v>
      </c>
      <c r="D36" s="39" t="s">
        <v>44</v>
      </c>
      <c r="E36" s="17" t="s">
        <v>71</v>
      </c>
      <c r="F36" s="32" t="s">
        <v>21</v>
      </c>
      <c r="G36" s="18">
        <v>1</v>
      </c>
      <c r="H36" s="26">
        <v>144000</v>
      </c>
      <c r="I36" s="22"/>
      <c r="J36" s="23">
        <f t="shared" si="0"/>
        <v>0</v>
      </c>
      <c r="K36" s="35"/>
    </row>
    <row r="37" spans="2:11" s="36" customFormat="1" ht="42">
      <c r="B37" s="24">
        <v>21</v>
      </c>
      <c r="C37" s="16">
        <v>85121700</v>
      </c>
      <c r="D37" s="39" t="s">
        <v>45</v>
      </c>
      <c r="E37" s="17" t="s">
        <v>71</v>
      </c>
      <c r="F37" s="32" t="s">
        <v>21</v>
      </c>
      <c r="G37" s="18">
        <v>1</v>
      </c>
      <c r="H37" s="26">
        <v>216000</v>
      </c>
      <c r="I37" s="22"/>
      <c r="J37" s="23">
        <f t="shared" si="0"/>
        <v>0</v>
      </c>
      <c r="K37" s="35"/>
    </row>
    <row r="38" spans="2:11" s="36" customFormat="1" ht="42">
      <c r="B38" s="24">
        <v>22</v>
      </c>
      <c r="C38" s="16">
        <v>85121700</v>
      </c>
      <c r="D38" s="39" t="s">
        <v>46</v>
      </c>
      <c r="E38" s="17" t="s">
        <v>71</v>
      </c>
      <c r="F38" s="32" t="s">
        <v>21</v>
      </c>
      <c r="G38" s="18">
        <v>1</v>
      </c>
      <c r="H38" s="26">
        <v>288000</v>
      </c>
      <c r="I38" s="22"/>
      <c r="J38" s="23">
        <f t="shared" si="0"/>
        <v>0</v>
      </c>
      <c r="K38" s="35"/>
    </row>
    <row r="39" spans="2:11" s="36" customFormat="1" ht="42">
      <c r="B39" s="24">
        <v>23</v>
      </c>
      <c r="C39" s="16">
        <v>85121700</v>
      </c>
      <c r="D39" s="39" t="s">
        <v>47</v>
      </c>
      <c r="E39" s="17" t="s">
        <v>71</v>
      </c>
      <c r="F39" s="32" t="s">
        <v>21</v>
      </c>
      <c r="G39" s="18">
        <v>1</v>
      </c>
      <c r="H39" s="26">
        <v>324000</v>
      </c>
      <c r="I39" s="22"/>
      <c r="J39" s="23">
        <f t="shared" si="0"/>
        <v>0</v>
      </c>
      <c r="K39" s="35"/>
    </row>
    <row r="40" spans="2:11" s="36" customFormat="1" ht="42">
      <c r="B40" s="24">
        <v>24</v>
      </c>
      <c r="C40" s="16">
        <v>85121700</v>
      </c>
      <c r="D40" s="39" t="s">
        <v>48</v>
      </c>
      <c r="E40" s="17" t="s">
        <v>71</v>
      </c>
      <c r="F40" s="32" t="s">
        <v>21</v>
      </c>
      <c r="G40" s="18">
        <v>1</v>
      </c>
      <c r="H40" s="26">
        <v>384000</v>
      </c>
      <c r="I40" s="22"/>
      <c r="J40" s="23">
        <f t="shared" si="0"/>
        <v>0</v>
      </c>
      <c r="K40" s="35"/>
    </row>
    <row r="41" spans="2:11" s="36" customFormat="1" ht="42">
      <c r="B41" s="24">
        <v>25</v>
      </c>
      <c r="C41" s="16">
        <v>85121700</v>
      </c>
      <c r="D41" s="39" t="s">
        <v>49</v>
      </c>
      <c r="E41" s="17" t="s">
        <v>71</v>
      </c>
      <c r="F41" s="32" t="s">
        <v>21</v>
      </c>
      <c r="G41" s="18">
        <v>1</v>
      </c>
      <c r="H41" s="26">
        <v>432000</v>
      </c>
      <c r="I41" s="22"/>
      <c r="J41" s="23">
        <f t="shared" si="0"/>
        <v>0</v>
      </c>
      <c r="K41" s="35"/>
    </row>
    <row r="42" spans="2:11" s="36" customFormat="1" ht="56">
      <c r="B42" s="24">
        <v>26</v>
      </c>
      <c r="C42" s="16">
        <v>85121700</v>
      </c>
      <c r="D42" s="39" t="s">
        <v>50</v>
      </c>
      <c r="E42" s="17" t="s">
        <v>72</v>
      </c>
      <c r="F42" s="32" t="s">
        <v>21</v>
      </c>
      <c r="G42" s="18">
        <v>1</v>
      </c>
      <c r="H42" s="26">
        <v>11274</v>
      </c>
      <c r="I42" s="22"/>
      <c r="J42" s="23">
        <f t="shared" si="0"/>
        <v>0</v>
      </c>
      <c r="K42" s="35"/>
    </row>
    <row r="43" spans="2:11" s="36" customFormat="1" ht="56">
      <c r="B43" s="24">
        <v>27</v>
      </c>
      <c r="C43" s="16">
        <v>85121700</v>
      </c>
      <c r="D43" s="39" t="s">
        <v>51</v>
      </c>
      <c r="E43" s="17" t="s">
        <v>73</v>
      </c>
      <c r="F43" s="32" t="s">
        <v>21</v>
      </c>
      <c r="G43" s="18">
        <v>1</v>
      </c>
      <c r="H43" s="26">
        <v>17424</v>
      </c>
      <c r="I43" s="22"/>
      <c r="J43" s="23">
        <f t="shared" si="0"/>
        <v>0</v>
      </c>
      <c r="K43" s="35"/>
    </row>
    <row r="44" spans="2:11" s="36" customFormat="1" ht="56">
      <c r="B44" s="24">
        <v>28</v>
      </c>
      <c r="C44" s="16">
        <v>85121700</v>
      </c>
      <c r="D44" s="39" t="s">
        <v>52</v>
      </c>
      <c r="E44" s="17" t="s">
        <v>74</v>
      </c>
      <c r="F44" s="32" t="s">
        <v>21</v>
      </c>
      <c r="G44" s="18">
        <v>1</v>
      </c>
      <c r="H44" s="26">
        <v>25623</v>
      </c>
      <c r="I44" s="22"/>
      <c r="J44" s="23">
        <f t="shared" si="0"/>
        <v>0</v>
      </c>
      <c r="K44" s="35"/>
    </row>
    <row r="45" spans="2:11" s="36" customFormat="1" ht="56">
      <c r="B45" s="24">
        <v>29</v>
      </c>
      <c r="C45" s="16">
        <v>85121700</v>
      </c>
      <c r="D45" s="39" t="s">
        <v>53</v>
      </c>
      <c r="E45" s="17" t="s">
        <v>75</v>
      </c>
      <c r="F45" s="32" t="s">
        <v>21</v>
      </c>
      <c r="G45" s="18">
        <v>1</v>
      </c>
      <c r="H45" s="26">
        <v>30748</v>
      </c>
      <c r="I45" s="22"/>
      <c r="J45" s="23">
        <f t="shared" si="0"/>
        <v>0</v>
      </c>
      <c r="K45" s="35"/>
    </row>
    <row r="46" spans="2:11" s="36" customFormat="1" ht="70">
      <c r="B46" s="24">
        <v>30</v>
      </c>
      <c r="C46" s="16">
        <v>85121700</v>
      </c>
      <c r="D46" s="39" t="s">
        <v>54</v>
      </c>
      <c r="E46" s="17" t="s">
        <v>76</v>
      </c>
      <c r="F46" s="32" t="s">
        <v>21</v>
      </c>
      <c r="G46" s="18">
        <v>1</v>
      </c>
      <c r="H46" s="26">
        <v>25623</v>
      </c>
      <c r="I46" s="22"/>
      <c r="J46" s="23">
        <f t="shared" si="0"/>
        <v>0</v>
      </c>
      <c r="K46" s="35"/>
    </row>
    <row r="47" spans="2:11" s="36" customFormat="1" ht="70">
      <c r="B47" s="24">
        <v>31</v>
      </c>
      <c r="C47" s="16">
        <v>85121700</v>
      </c>
      <c r="D47" s="39" t="s">
        <v>55</v>
      </c>
      <c r="E47" s="17" t="s">
        <v>77</v>
      </c>
      <c r="F47" s="32" t="s">
        <v>21</v>
      </c>
      <c r="G47" s="18">
        <v>1</v>
      </c>
      <c r="H47" s="26">
        <v>38947</v>
      </c>
      <c r="I47" s="22"/>
      <c r="J47" s="23">
        <f t="shared" si="0"/>
        <v>0</v>
      </c>
      <c r="K47" s="35"/>
    </row>
    <row r="48" spans="2:11" s="36" customFormat="1" ht="42">
      <c r="B48" s="24">
        <v>32</v>
      </c>
      <c r="C48" s="16">
        <v>85121700</v>
      </c>
      <c r="D48" s="39" t="s">
        <v>56</v>
      </c>
      <c r="E48" s="17" t="s">
        <v>78</v>
      </c>
      <c r="F48" s="32" t="s">
        <v>21</v>
      </c>
      <c r="G48" s="18">
        <v>1</v>
      </c>
      <c r="H48" s="26">
        <v>18449</v>
      </c>
      <c r="I48" s="22"/>
      <c r="J48" s="23">
        <f t="shared" si="0"/>
        <v>0</v>
      </c>
      <c r="K48" s="35"/>
    </row>
    <row r="49" spans="2:11" s="36" customFormat="1" ht="56">
      <c r="B49" s="24">
        <v>33</v>
      </c>
      <c r="C49" s="16">
        <v>85121700</v>
      </c>
      <c r="D49" s="39" t="s">
        <v>57</v>
      </c>
      <c r="E49" s="17" t="s">
        <v>79</v>
      </c>
      <c r="F49" s="32" t="s">
        <v>21</v>
      </c>
      <c r="G49" s="18">
        <v>1</v>
      </c>
      <c r="H49" s="26">
        <v>23573</v>
      </c>
      <c r="I49" s="22"/>
      <c r="J49" s="23">
        <f t="shared" si="0"/>
        <v>0</v>
      </c>
      <c r="K49" s="35"/>
    </row>
    <row r="50" spans="2:11" s="36" customFormat="1" ht="56">
      <c r="B50" s="24">
        <v>34</v>
      </c>
      <c r="C50" s="16">
        <v>85121700</v>
      </c>
      <c r="D50" s="39" t="s">
        <v>58</v>
      </c>
      <c r="E50" s="17" t="s">
        <v>80</v>
      </c>
      <c r="F50" s="32" t="s">
        <v>21</v>
      </c>
      <c r="G50" s="18">
        <v>1</v>
      </c>
      <c r="H50" s="26">
        <v>23573</v>
      </c>
      <c r="I50" s="22"/>
      <c r="J50" s="23">
        <f t="shared" si="0"/>
        <v>0</v>
      </c>
      <c r="K50" s="35"/>
    </row>
    <row r="51" spans="2:11" s="36" customFormat="1" ht="42">
      <c r="B51" s="24">
        <v>35</v>
      </c>
      <c r="C51" s="16">
        <v>85121700</v>
      </c>
      <c r="D51" s="39" t="s">
        <v>59</v>
      </c>
      <c r="E51" s="17" t="s">
        <v>81</v>
      </c>
      <c r="F51" s="32" t="s">
        <v>21</v>
      </c>
      <c r="G51" s="18">
        <v>1</v>
      </c>
      <c r="H51" s="26">
        <v>25623</v>
      </c>
      <c r="I51" s="22"/>
      <c r="J51" s="23">
        <f t="shared" si="0"/>
        <v>0</v>
      </c>
      <c r="K51" s="35"/>
    </row>
    <row r="52" spans="2:11" s="36" customFormat="1" ht="56">
      <c r="B52" s="24">
        <v>36</v>
      </c>
      <c r="C52" s="16">
        <v>85121700</v>
      </c>
      <c r="D52" s="39" t="s">
        <v>60</v>
      </c>
      <c r="E52" s="17" t="s">
        <v>82</v>
      </c>
      <c r="F52" s="32" t="s">
        <v>21</v>
      </c>
      <c r="G52" s="18">
        <v>1</v>
      </c>
      <c r="H52" s="26">
        <v>20498</v>
      </c>
      <c r="I52" s="22"/>
      <c r="J52" s="23">
        <f t="shared" si="0"/>
        <v>0</v>
      </c>
      <c r="K52" s="35"/>
    </row>
    <row r="53" spans="2:11" ht="24" customHeight="1" thickBot="1">
      <c r="B53" s="44" t="s">
        <v>5</v>
      </c>
      <c r="C53" s="44"/>
      <c r="D53" s="44"/>
      <c r="E53" s="44"/>
      <c r="F53" s="44"/>
      <c r="G53" s="44"/>
      <c r="H53" s="45"/>
      <c r="I53" s="37"/>
      <c r="J53" s="19">
        <f>SUM(J17:J52)</f>
        <v>0</v>
      </c>
    </row>
    <row r="54" spans="2:11" ht="32.25" hidden="1" customHeight="1" thickTop="1">
      <c r="E54" s="6"/>
      <c r="H54" s="7"/>
      <c r="J54" s="8"/>
    </row>
    <row r="55" spans="2:11" ht="59.25" hidden="1" customHeight="1">
      <c r="J55" s="11" t="s">
        <v>14</v>
      </c>
    </row>
    <row r="56" spans="2:11" ht="15" thickTop="1"/>
  </sheetData>
  <sheetProtection algorithmName="SHA-512" hashValue="eB5kAiuumLndazYK89AVdmTDJC19Nj1/kOoAZHZ5xnXH4vVRiATKbl2MP7g917UAlSu/MWip5ds8C1RV1FgXXQ==" saltValue="4031vkyWhc7IlAIA5uSSqw==" spinCount="100000" sheet="1" objects="1" scenarios="1"/>
  <mergeCells count="13">
    <mergeCell ref="B53:H53"/>
    <mergeCell ref="B3:J3"/>
    <mergeCell ref="B4:J4"/>
    <mergeCell ref="B5:J5"/>
    <mergeCell ref="B6:J6"/>
    <mergeCell ref="B7:J7"/>
    <mergeCell ref="B16:J16"/>
    <mergeCell ref="B15:J15"/>
    <mergeCell ref="B1:J1"/>
    <mergeCell ref="B2:J2"/>
    <mergeCell ref="B8:J8"/>
    <mergeCell ref="F10:J10"/>
    <mergeCell ref="F11:J11"/>
  </mergeCells>
  <conditionalFormatting sqref="E17">
    <cfRule type="duplicateValues" dxfId="1" priority="7"/>
    <cfRule type="duplicateValues" priority="8"/>
  </conditionalFormatting>
  <conditionalFormatting sqref="E18:E52">
    <cfRule type="duplicateValues" dxfId="0" priority="25"/>
    <cfRule type="duplicateValues" priority="26"/>
  </conditionalFormatting>
  <pageMargins left="0.7" right="0.7" top="0.75" bottom="0.75" header="0.3" footer="0.3"/>
  <pageSetup paperSize="9" scale="34" orientation="portrait" r:id="rId1"/>
  <rowBreaks count="1" manualBreakCount="1">
    <brk id="53" min="1"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12 "OFERTA ECONOMICA"</vt:lpstr>
      <vt:lpstr>'FORM No. 12 "OFERTA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boris fernando cuellar tovar</cp:lastModifiedBy>
  <dcterms:created xsi:type="dcterms:W3CDTF">2019-02-28T18:59:53Z</dcterms:created>
  <dcterms:modified xsi:type="dcterms:W3CDTF">2023-11-09T18:47:51Z</dcterms:modified>
</cp:coreProperties>
</file>