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 defaultThemeVersion="166925"/>
  <mc:AlternateContent xmlns:mc="http://schemas.openxmlformats.org/markup-compatibility/2006">
    <mc:Choice Requires="x15">
      <x15ac:absPath xmlns:x15ac="http://schemas.microsoft.com/office/spreadsheetml/2010/11/ac" url="F:\SENA 2023\CASA SENA\"/>
    </mc:Choice>
  </mc:AlternateContent>
  <xr:revisionPtr revIDLastSave="0" documentId="13_ncr:1_{658F132C-59E0-4C6D-BF20-C7C3E9C50079}" xr6:coauthVersionLast="47" xr6:coauthVersionMax="47" xr10:uidLastSave="{00000000-0000-0000-0000-000000000000}"/>
  <bookViews>
    <workbookView xWindow="-120" yWindow="-120" windowWidth="29040" windowHeight="15840" activeTab="1" xr2:uid="{2A434BE5-2F11-4FB6-9602-6973D769E1F8}"/>
  </bookViews>
  <sheets>
    <sheet name="JUNIO" sheetId="1" r:id="rId1"/>
    <sheet name="MAYO" sheetId="2" r:id="rId2"/>
    <sheet name="JULIO" sheetId="3" r:id="rId3"/>
    <sheet name="AGOSTO" sheetId="4" r:id="rId4"/>
    <sheet name="SEPTIEMBRE" sheetId="5" r:id="rId5"/>
    <sheet name="OCTUBRE" sheetId="6" r:id="rId6"/>
    <sheet name="NOVIEMBRE" sheetId="7" r:id="rId7"/>
    <sheet name="DICIEMBRE" sheetId="8" r:id="rId8"/>
    <sheet name="TOTAL CANCELADO" sheetId="9" r:id="rId9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9" i="9" l="1"/>
  <c r="B11" i="9" s="1"/>
  <c r="H18" i="8"/>
  <c r="H19" i="8" s="1"/>
  <c r="G18" i="8"/>
  <c r="G19" i="8" s="1"/>
  <c r="F18" i="8"/>
  <c r="F19" i="8" s="1"/>
  <c r="I17" i="8"/>
  <c r="D17" i="8"/>
  <c r="I16" i="8"/>
  <c r="D16" i="8"/>
  <c r="I15" i="8"/>
  <c r="D15" i="8"/>
  <c r="I14" i="8"/>
  <c r="D14" i="8"/>
  <c r="I13" i="8"/>
  <c r="D13" i="8"/>
  <c r="I12" i="8"/>
  <c r="D12" i="8"/>
  <c r="I11" i="8"/>
  <c r="D11" i="8"/>
  <c r="I10" i="8"/>
  <c r="D10" i="8"/>
  <c r="I9" i="8"/>
  <c r="D9" i="8"/>
  <c r="I8" i="8"/>
  <c r="D8" i="8"/>
  <c r="I7" i="8"/>
  <c r="D7" i="8"/>
  <c r="I6" i="8"/>
  <c r="D6" i="8"/>
  <c r="I5" i="8"/>
  <c r="D5" i="8"/>
  <c r="G18" i="7"/>
  <c r="F18" i="7"/>
  <c r="H17" i="7"/>
  <c r="H18" i="7" s="1"/>
  <c r="G17" i="7"/>
  <c r="F17" i="7"/>
  <c r="I16" i="7"/>
  <c r="D16" i="7"/>
  <c r="I15" i="7"/>
  <c r="D15" i="7"/>
  <c r="I14" i="7"/>
  <c r="D14" i="7"/>
  <c r="I13" i="7"/>
  <c r="D13" i="7"/>
  <c r="I12" i="7"/>
  <c r="D12" i="7"/>
  <c r="I11" i="7"/>
  <c r="D11" i="7"/>
  <c r="I10" i="7"/>
  <c r="D10" i="7"/>
  <c r="I9" i="7"/>
  <c r="D9" i="7"/>
  <c r="I8" i="7"/>
  <c r="D8" i="7"/>
  <c r="I7" i="7"/>
  <c r="D7" i="7"/>
  <c r="I6" i="7"/>
  <c r="D6" i="7"/>
  <c r="I5" i="7"/>
  <c r="D5" i="7"/>
  <c r="H17" i="6"/>
  <c r="H18" i="6" s="1"/>
  <c r="G17" i="6"/>
  <c r="G18" i="6" s="1"/>
  <c r="F17" i="6"/>
  <c r="F18" i="6" s="1"/>
  <c r="I16" i="6"/>
  <c r="D16" i="6"/>
  <c r="I15" i="6"/>
  <c r="D15" i="6"/>
  <c r="I14" i="6"/>
  <c r="D14" i="6"/>
  <c r="I13" i="6"/>
  <c r="D13" i="6"/>
  <c r="I12" i="6"/>
  <c r="D12" i="6"/>
  <c r="I11" i="6"/>
  <c r="D11" i="6"/>
  <c r="I10" i="6"/>
  <c r="D10" i="6"/>
  <c r="I9" i="6"/>
  <c r="D9" i="6"/>
  <c r="I8" i="6"/>
  <c r="D8" i="6"/>
  <c r="I7" i="6"/>
  <c r="D7" i="6"/>
  <c r="I6" i="6"/>
  <c r="D6" i="6"/>
  <c r="I5" i="6"/>
  <c r="D5" i="6"/>
  <c r="I16" i="5"/>
  <c r="D16" i="5"/>
  <c r="D12" i="4"/>
  <c r="H18" i="5"/>
  <c r="H19" i="5" s="1"/>
  <c r="G18" i="5"/>
  <c r="G19" i="5" s="1"/>
  <c r="F18" i="5"/>
  <c r="F19" i="5" s="1"/>
  <c r="I17" i="5"/>
  <c r="D17" i="5"/>
  <c r="I15" i="5"/>
  <c r="D15" i="5"/>
  <c r="I14" i="5"/>
  <c r="D14" i="5"/>
  <c r="I13" i="5"/>
  <c r="D13" i="5"/>
  <c r="I12" i="5"/>
  <c r="D12" i="5"/>
  <c r="I11" i="5"/>
  <c r="D11" i="5"/>
  <c r="I10" i="5"/>
  <c r="D10" i="5"/>
  <c r="I9" i="5"/>
  <c r="D9" i="5"/>
  <c r="I8" i="5"/>
  <c r="D8" i="5"/>
  <c r="I7" i="5"/>
  <c r="D7" i="5"/>
  <c r="I6" i="5"/>
  <c r="D6" i="5"/>
  <c r="I5" i="5"/>
  <c r="D5" i="5"/>
  <c r="H17" i="4"/>
  <c r="H18" i="4" s="1"/>
  <c r="G17" i="4"/>
  <c r="G18" i="4" s="1"/>
  <c r="F17" i="4"/>
  <c r="F18" i="4" s="1"/>
  <c r="I16" i="4"/>
  <c r="D16" i="4"/>
  <c r="I15" i="4"/>
  <c r="D15" i="4"/>
  <c r="I14" i="4"/>
  <c r="D14" i="4"/>
  <c r="I13" i="4"/>
  <c r="D13" i="4"/>
  <c r="I12" i="4"/>
  <c r="I11" i="4"/>
  <c r="D11" i="4"/>
  <c r="I10" i="4"/>
  <c r="D10" i="4"/>
  <c r="I9" i="4"/>
  <c r="D9" i="4"/>
  <c r="I8" i="4"/>
  <c r="D8" i="4"/>
  <c r="I7" i="4"/>
  <c r="D7" i="4"/>
  <c r="I6" i="4"/>
  <c r="D6" i="4"/>
  <c r="I5" i="4"/>
  <c r="D5" i="4"/>
  <c r="I14" i="1"/>
  <c r="H17" i="3"/>
  <c r="H18" i="3" s="1"/>
  <c r="G17" i="3"/>
  <c r="G18" i="3" s="1"/>
  <c r="F17" i="3"/>
  <c r="F18" i="3" s="1"/>
  <c r="I16" i="3"/>
  <c r="I15" i="3"/>
  <c r="I14" i="3"/>
  <c r="D16" i="3"/>
  <c r="D15" i="3"/>
  <c r="D14" i="3"/>
  <c r="D13" i="3"/>
  <c r="D12" i="3"/>
  <c r="I11" i="3"/>
  <c r="D11" i="3"/>
  <c r="I10" i="3"/>
  <c r="D10" i="3"/>
  <c r="I9" i="3"/>
  <c r="D9" i="3"/>
  <c r="I8" i="3"/>
  <c r="D8" i="3"/>
  <c r="I7" i="3"/>
  <c r="D7" i="3"/>
  <c r="I6" i="3"/>
  <c r="D6" i="3"/>
  <c r="I5" i="3"/>
  <c r="D5" i="3"/>
  <c r="H18" i="2"/>
  <c r="H19" i="2" s="1"/>
  <c r="G18" i="2"/>
  <c r="G19" i="2" s="1"/>
  <c r="F18" i="2"/>
  <c r="F19" i="2" s="1"/>
  <c r="I17" i="2"/>
  <c r="I16" i="2"/>
  <c r="I15" i="2"/>
  <c r="I14" i="2"/>
  <c r="I13" i="2"/>
  <c r="I12" i="2"/>
  <c r="I11" i="2"/>
  <c r="I10" i="2"/>
  <c r="D12" i="2"/>
  <c r="D11" i="2"/>
  <c r="D10" i="2"/>
  <c r="D9" i="2"/>
  <c r="D8" i="2"/>
  <c r="D7" i="2"/>
  <c r="D6" i="2"/>
  <c r="D5" i="2"/>
  <c r="H13" i="1"/>
  <c r="H14" i="1" s="1"/>
  <c r="G13" i="1"/>
  <c r="G14" i="1" s="1"/>
  <c r="F13" i="1"/>
  <c r="F14" i="1" s="1"/>
  <c r="I6" i="1"/>
  <c r="I7" i="1"/>
  <c r="I8" i="1"/>
  <c r="I9" i="1"/>
  <c r="I10" i="1"/>
  <c r="I11" i="1"/>
  <c r="I12" i="1"/>
  <c r="I5" i="1"/>
  <c r="I18" i="7" l="1"/>
  <c r="I17" i="7"/>
  <c r="I18" i="8"/>
  <c r="I19" i="8"/>
  <c r="I18" i="6"/>
  <c r="I17" i="6"/>
  <c r="I18" i="5"/>
  <c r="I19" i="5"/>
  <c r="I18" i="4"/>
  <c r="I17" i="4"/>
  <c r="I18" i="3"/>
  <c r="I13" i="3"/>
  <c r="I17" i="3" s="1"/>
  <c r="I12" i="3"/>
  <c r="I19" i="2"/>
  <c r="I18" i="2"/>
  <c r="I13" i="1"/>
  <c r="D5" i="1"/>
  <c r="D7" i="1"/>
  <c r="D8" i="1"/>
  <c r="D9" i="1"/>
  <c r="D10" i="1"/>
  <c r="D11" i="1"/>
  <c r="D12" i="1"/>
  <c r="D6" i="1"/>
</calcChain>
</file>

<file path=xl/sharedStrings.xml><?xml version="1.0" encoding="utf-8"?>
<sst xmlns="http://schemas.openxmlformats.org/spreadsheetml/2006/main" count="214" uniqueCount="47">
  <si>
    <t>beneficiarios de alimentacion del mes de junio 2023</t>
  </si>
  <si>
    <t>lizardo</t>
  </si>
  <si>
    <t>Rudy</t>
  </si>
  <si>
    <t>Cristian</t>
  </si>
  <si>
    <t>Meison</t>
  </si>
  <si>
    <t>Daniel</t>
  </si>
  <si>
    <t>Feliz</t>
  </si>
  <si>
    <t xml:space="preserve">lizardo </t>
  </si>
  <si>
    <t>NOMBRE</t>
  </si>
  <si>
    <t>DIAS</t>
  </si>
  <si>
    <t>DESAYUNO Y COMIDA</t>
  </si>
  <si>
    <t>ALMUERZO</t>
  </si>
  <si>
    <t xml:space="preserve">VALOR ALIMENTACION POR DIA </t>
  </si>
  <si>
    <t>POR MES</t>
  </si>
  <si>
    <t xml:space="preserve">TOTAL </t>
  </si>
  <si>
    <t>luis</t>
  </si>
  <si>
    <t xml:space="preserve">CALCULAR CANTIDAD DE PLATOS </t>
  </si>
  <si>
    <t>DESAYUNO</t>
  </si>
  <si>
    <t>CENA</t>
  </si>
  <si>
    <t>TOTALES PARCIALES</t>
  </si>
  <si>
    <t>VALOR  TOTAL</t>
  </si>
  <si>
    <t>beneficiarios de alimentacion del mes de mayo 2023</t>
  </si>
  <si>
    <t>beneficiarios de alimentacion del mes de julio 2023</t>
  </si>
  <si>
    <t>jenny</t>
  </si>
  <si>
    <t>alejandro</t>
  </si>
  <si>
    <t>jayson</t>
  </si>
  <si>
    <t>danny</t>
  </si>
  <si>
    <t>winston</t>
  </si>
  <si>
    <t>VALOR TOTAL</t>
  </si>
  <si>
    <t>beneficiarios de alimentacion del mes de agosto 2023</t>
  </si>
  <si>
    <t>beneficiarios de alimentacion del mes de Septiembre 2023</t>
  </si>
  <si>
    <t>robinson</t>
  </si>
  <si>
    <t>beneficiarios de alimentacion del mes de Octubre 2023</t>
  </si>
  <si>
    <t>beneficiarios de alimentacion del mes de noviembre 2023</t>
  </si>
  <si>
    <t>JUNIO</t>
  </si>
  <si>
    <t>JULIO</t>
  </si>
  <si>
    <t>AGOSTO</t>
  </si>
  <si>
    <t>SEPTIEMBRE</t>
  </si>
  <si>
    <t>OCTUBRE</t>
  </si>
  <si>
    <t>NOVIEMBRE</t>
  </si>
  <si>
    <t>DICIEMBRE</t>
  </si>
  <si>
    <t>ADICION</t>
  </si>
  <si>
    <t>MESES</t>
  </si>
  <si>
    <t>VALOR</t>
  </si>
  <si>
    <t>VALOR CONTRATO</t>
  </si>
  <si>
    <t>TOTAL MESES</t>
  </si>
  <si>
    <t>beneficiarios de alimentacion del mes de diciembre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</si>
</sst>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&quot;$&quot;\ * #,##0.00_-;\-&quot;$&quot;\ * #,##0.00_-;_-&quot;$&quot;\ * &quot;-&quot;??_-;_-@_-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164" fontId="3" fillId="0" borderId="0" applyFont="0" applyFill="0" applyBorder="0" applyAlignment="0" applyProtection="0"/>
  </cellStyleXfs>
  <cellXfs count="20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3" fontId="0" fillId="0" borderId="0" xfId="0" applyNumberFormat="1"/>
    <xf numFmtId="0" fontId="1" fillId="0" borderId="0" xfId="0" applyFont="1" applyAlignment="1">
      <alignment horizontal="center" wrapText="1"/>
    </xf>
    <xf numFmtId="0" fontId="1" fillId="0" borderId="0" xfId="0" applyFont="1" applyAlignment="1">
      <alignment vertical="center"/>
    </xf>
    <xf numFmtId="0" fontId="2" fillId="0" borderId="0" xfId="0" applyFont="1" applyAlignment="1">
      <alignment horizontal="center"/>
    </xf>
    <xf numFmtId="164" fontId="0" fillId="0" borderId="0" xfId="1" applyFont="1"/>
    <xf numFmtId="43" fontId="0" fillId="0" borderId="0" xfId="0" applyNumberFormat="1"/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0" fillId="0" borderId="3" xfId="0" applyBorder="1"/>
    <xf numFmtId="3" fontId="0" fillId="0" borderId="4" xfId="0" applyNumberFormat="1" applyBorder="1"/>
    <xf numFmtId="0" fontId="1" fillId="0" borderId="5" xfId="0" applyFont="1" applyBorder="1"/>
    <xf numFmtId="3" fontId="1" fillId="0" borderId="6" xfId="0" applyNumberFormat="1" applyFont="1" applyBorder="1"/>
    <xf numFmtId="0" fontId="1" fillId="0" borderId="3" xfId="0" applyFont="1" applyBorder="1"/>
    <xf numFmtId="0" fontId="1" fillId="2" borderId="3" xfId="0" applyFont="1" applyFill="1" applyBorder="1"/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 wrapText="1"/>
    </xf>
    <xf numFmtId="3" fontId="1" fillId="2" borderId="4" xfId="0" applyNumberFormat="1" applyFont="1" applyFill="1" applyBorder="1"/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466FDE-0132-4E8A-A5C4-3590C2858D3A}">
  <dimension ref="A1:I14"/>
  <sheetViews>
    <sheetView workbookViewId="0">
      <selection activeCell="I21" sqref="I21"/>
    </sheetView>
  </sheetViews>
  <sheetFormatPr baseColWidth="10" defaultRowHeight="15" x14ac:dyDescent="0.25"/>
  <cols>
    <col min="1" max="1" width="22.28515625" customWidth="1"/>
    <col min="2" max="2" width="13" customWidth="1"/>
    <col min="3" max="3" width="15.7109375" customWidth="1"/>
    <col min="5" max="5" width="6.85546875" customWidth="1"/>
    <col min="6" max="6" width="17.28515625" customWidth="1"/>
    <col min="7" max="7" width="15.5703125" customWidth="1"/>
    <col min="8" max="8" width="15.7109375" customWidth="1"/>
    <col min="9" max="9" width="17.85546875" customWidth="1"/>
    <col min="10" max="10" width="16.140625" customWidth="1"/>
  </cols>
  <sheetData>
    <row r="1" spans="1:9" ht="15.75" x14ac:dyDescent="0.25">
      <c r="A1" s="17" t="s">
        <v>0</v>
      </c>
      <c r="B1" s="17"/>
      <c r="C1" s="17"/>
      <c r="D1" s="17"/>
      <c r="E1" s="6"/>
    </row>
    <row r="2" spans="1:9" x14ac:dyDescent="0.25">
      <c r="A2" s="1" t="s">
        <v>10</v>
      </c>
      <c r="B2" s="3">
        <v>18000</v>
      </c>
      <c r="C2" s="1" t="s">
        <v>11</v>
      </c>
      <c r="D2" s="3">
        <v>20000</v>
      </c>
      <c r="E2" s="3"/>
    </row>
    <row r="3" spans="1:9" ht="30" customHeight="1" x14ac:dyDescent="0.25">
      <c r="A3" s="2" t="s">
        <v>8</v>
      </c>
      <c r="B3" s="2" t="s">
        <v>9</v>
      </c>
      <c r="C3" s="4" t="s">
        <v>12</v>
      </c>
      <c r="D3" s="5" t="s">
        <v>13</v>
      </c>
      <c r="E3" s="5"/>
      <c r="F3" s="18" t="s">
        <v>16</v>
      </c>
      <c r="G3" s="18"/>
      <c r="H3" s="18"/>
      <c r="I3" s="18"/>
    </row>
    <row r="4" spans="1:9" x14ac:dyDescent="0.25">
      <c r="A4" s="2"/>
      <c r="B4" s="2"/>
      <c r="C4" s="4"/>
      <c r="D4" s="5"/>
      <c r="E4" s="5"/>
      <c r="F4" s="4" t="s">
        <v>17</v>
      </c>
      <c r="G4" s="4" t="s">
        <v>11</v>
      </c>
      <c r="H4" s="4" t="s">
        <v>18</v>
      </c>
      <c r="I4" s="4" t="s">
        <v>14</v>
      </c>
    </row>
    <row r="5" spans="1:9" x14ac:dyDescent="0.25">
      <c r="A5" t="s">
        <v>15</v>
      </c>
      <c r="B5">
        <v>5</v>
      </c>
      <c r="C5" s="3">
        <v>56000</v>
      </c>
      <c r="D5" s="3">
        <f>C5*B5</f>
        <v>280000</v>
      </c>
      <c r="E5" s="3"/>
      <c r="F5">
        <v>5</v>
      </c>
      <c r="G5">
        <v>5</v>
      </c>
      <c r="H5">
        <v>5</v>
      </c>
      <c r="I5">
        <f>F5+G5+H5</f>
        <v>15</v>
      </c>
    </row>
    <row r="6" spans="1:9" x14ac:dyDescent="0.25">
      <c r="A6" t="s">
        <v>3</v>
      </c>
      <c r="B6">
        <v>30</v>
      </c>
      <c r="C6" s="3">
        <v>56000</v>
      </c>
      <c r="D6" s="3">
        <f>C6*B6</f>
        <v>1680000</v>
      </c>
      <c r="E6" s="3"/>
      <c r="F6">
        <v>30</v>
      </c>
      <c r="G6">
        <v>30</v>
      </c>
      <c r="H6">
        <v>30</v>
      </c>
      <c r="I6">
        <f t="shared" ref="I6:I12" si="0">F6+G6+H6</f>
        <v>90</v>
      </c>
    </row>
    <row r="7" spans="1:9" x14ac:dyDescent="0.25">
      <c r="A7" t="s">
        <v>1</v>
      </c>
      <c r="B7">
        <v>30</v>
      </c>
      <c r="C7" s="3">
        <v>56000</v>
      </c>
      <c r="D7" s="3">
        <f t="shared" ref="D7:D12" si="1">C7*B7</f>
        <v>1680000</v>
      </c>
      <c r="E7" s="3"/>
      <c r="F7">
        <v>30</v>
      </c>
      <c r="G7">
        <v>30</v>
      </c>
      <c r="H7">
        <v>30</v>
      </c>
      <c r="I7">
        <f t="shared" si="0"/>
        <v>90</v>
      </c>
    </row>
    <row r="8" spans="1:9" x14ac:dyDescent="0.25">
      <c r="A8" t="s">
        <v>2</v>
      </c>
      <c r="B8">
        <v>30</v>
      </c>
      <c r="C8" s="3">
        <v>56000</v>
      </c>
      <c r="D8" s="3">
        <f t="shared" si="1"/>
        <v>1680000</v>
      </c>
      <c r="E8" s="3"/>
      <c r="F8">
        <v>30</v>
      </c>
      <c r="G8">
        <v>30</v>
      </c>
      <c r="H8">
        <v>30</v>
      </c>
      <c r="I8">
        <f t="shared" si="0"/>
        <v>90</v>
      </c>
    </row>
    <row r="9" spans="1:9" x14ac:dyDescent="0.25">
      <c r="A9" t="s">
        <v>4</v>
      </c>
      <c r="B9">
        <v>24</v>
      </c>
      <c r="C9" s="3">
        <v>56000</v>
      </c>
      <c r="D9" s="3">
        <f t="shared" si="1"/>
        <v>1344000</v>
      </c>
      <c r="E9" s="3"/>
      <c r="F9">
        <v>24</v>
      </c>
      <c r="G9">
        <v>24</v>
      </c>
      <c r="H9">
        <v>24</v>
      </c>
      <c r="I9">
        <f t="shared" si="0"/>
        <v>72</v>
      </c>
    </row>
    <row r="10" spans="1:9" x14ac:dyDescent="0.25">
      <c r="A10" t="s">
        <v>5</v>
      </c>
      <c r="B10">
        <v>30</v>
      </c>
      <c r="C10" s="3">
        <v>56000</v>
      </c>
      <c r="D10" s="3">
        <f t="shared" si="1"/>
        <v>1680000</v>
      </c>
      <c r="E10" s="3"/>
      <c r="F10">
        <v>30</v>
      </c>
      <c r="G10">
        <v>30</v>
      </c>
      <c r="H10">
        <v>30</v>
      </c>
      <c r="I10">
        <f t="shared" si="0"/>
        <v>90</v>
      </c>
    </row>
    <row r="11" spans="1:9" x14ac:dyDescent="0.25">
      <c r="A11" t="s">
        <v>6</v>
      </c>
      <c r="B11">
        <v>30</v>
      </c>
      <c r="C11" s="3">
        <v>56000</v>
      </c>
      <c r="D11" s="3">
        <f t="shared" si="1"/>
        <v>1680000</v>
      </c>
      <c r="E11" s="3"/>
      <c r="F11">
        <v>30</v>
      </c>
      <c r="G11">
        <v>30</v>
      </c>
      <c r="H11">
        <v>30</v>
      </c>
      <c r="I11">
        <f t="shared" si="0"/>
        <v>90</v>
      </c>
    </row>
    <row r="12" spans="1:9" x14ac:dyDescent="0.25">
      <c r="A12" t="s">
        <v>7</v>
      </c>
      <c r="B12">
        <v>30</v>
      </c>
      <c r="C12" s="3">
        <v>56000</v>
      </c>
      <c r="D12" s="3">
        <f t="shared" si="1"/>
        <v>1680000</v>
      </c>
      <c r="E12" s="3"/>
      <c r="F12">
        <v>30</v>
      </c>
      <c r="G12">
        <v>30</v>
      </c>
      <c r="H12">
        <v>30</v>
      </c>
      <c r="I12">
        <f t="shared" si="0"/>
        <v>90</v>
      </c>
    </row>
    <row r="13" spans="1:9" x14ac:dyDescent="0.25">
      <c r="A13" s="1" t="s">
        <v>19</v>
      </c>
      <c r="C13" s="3"/>
      <c r="D13" s="3"/>
      <c r="E13" s="3"/>
      <c r="F13">
        <f>SUM(F5:F12)</f>
        <v>209</v>
      </c>
      <c r="G13">
        <f>SUM(G5:G12)</f>
        <v>209</v>
      </c>
      <c r="H13">
        <f>SUM(H5:H12)</f>
        <v>209</v>
      </c>
      <c r="I13">
        <f>F13+G13+H13</f>
        <v>627</v>
      </c>
    </row>
    <row r="14" spans="1:9" x14ac:dyDescent="0.25">
      <c r="A14" s="1" t="s">
        <v>20</v>
      </c>
      <c r="C14" s="3"/>
      <c r="D14" s="3"/>
      <c r="E14" s="3"/>
      <c r="F14" s="7">
        <f>F13*18000</f>
        <v>3762000</v>
      </c>
      <c r="G14" s="7">
        <f>G13*20000</f>
        <v>4180000</v>
      </c>
      <c r="H14" s="7">
        <f>H13*18000</f>
        <v>3762000</v>
      </c>
      <c r="I14" s="7">
        <f>F14+G14+H14</f>
        <v>11704000</v>
      </c>
    </row>
  </sheetData>
  <mergeCells count="2">
    <mergeCell ref="A1:D1"/>
    <mergeCell ref="F3:I3"/>
  </mergeCells>
  <pageMargins left="0.70866141732283472" right="0.70866141732283472" top="0.74803149606299213" bottom="0.74803149606299213" header="0.31496062992125984" footer="0.31496062992125984"/>
  <pageSetup scale="8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CE100E-36D1-4987-89A4-5384B288FAC9}">
  <dimension ref="A1:I19"/>
  <sheetViews>
    <sheetView tabSelected="1" workbookViewId="0">
      <selection activeCell="H25" sqref="H25"/>
    </sheetView>
  </sheetViews>
  <sheetFormatPr baseColWidth="10" defaultRowHeight="15" x14ac:dyDescent="0.25"/>
  <cols>
    <col min="1" max="1" width="15.140625" customWidth="1"/>
    <col min="2" max="2" width="14.42578125" customWidth="1"/>
    <col min="3" max="3" width="15.7109375" customWidth="1"/>
    <col min="4" max="4" width="17.85546875" customWidth="1"/>
    <col min="6" max="6" width="16" customWidth="1"/>
    <col min="7" max="7" width="18.7109375" customWidth="1"/>
    <col min="8" max="8" width="17.5703125" customWidth="1"/>
    <col min="9" max="9" width="16.42578125" customWidth="1"/>
  </cols>
  <sheetData>
    <row r="1" spans="1:9" ht="15.75" x14ac:dyDescent="0.25">
      <c r="A1" s="17" t="s">
        <v>21</v>
      </c>
      <c r="B1" s="17"/>
      <c r="C1" s="17"/>
      <c r="D1" s="17"/>
    </row>
    <row r="2" spans="1:9" x14ac:dyDescent="0.25">
      <c r="A2" s="1" t="s">
        <v>10</v>
      </c>
      <c r="B2" s="3">
        <v>18000</v>
      </c>
      <c r="C2" s="1" t="s">
        <v>11</v>
      </c>
      <c r="D2" s="3">
        <v>20000</v>
      </c>
    </row>
    <row r="3" spans="1:9" ht="43.5" customHeight="1" x14ac:dyDescent="0.25">
      <c r="A3" s="2" t="s">
        <v>8</v>
      </c>
      <c r="B3" s="2" t="s">
        <v>9</v>
      </c>
      <c r="C3" s="4" t="s">
        <v>12</v>
      </c>
      <c r="D3" s="5" t="s">
        <v>13</v>
      </c>
    </row>
    <row r="4" spans="1:9" x14ac:dyDescent="0.25">
      <c r="A4" s="2"/>
      <c r="B4" s="2"/>
      <c r="C4" s="4"/>
      <c r="D4" s="5"/>
    </row>
    <row r="5" spans="1:9" x14ac:dyDescent="0.25">
      <c r="A5" t="s">
        <v>15</v>
      </c>
      <c r="B5">
        <v>1</v>
      </c>
      <c r="C5" s="3">
        <v>56000</v>
      </c>
      <c r="D5" s="3">
        <f>C5*B5</f>
        <v>56000</v>
      </c>
    </row>
    <row r="6" spans="1:9" x14ac:dyDescent="0.25">
      <c r="A6" t="s">
        <v>3</v>
      </c>
      <c r="B6">
        <v>1</v>
      </c>
      <c r="C6" s="3">
        <v>56000</v>
      </c>
      <c r="D6" s="3">
        <f>C6*B6</f>
        <v>56000</v>
      </c>
    </row>
    <row r="7" spans="1:9" x14ac:dyDescent="0.25">
      <c r="A7" t="s">
        <v>1</v>
      </c>
      <c r="B7">
        <v>1</v>
      </c>
      <c r="C7" s="3">
        <v>56000</v>
      </c>
      <c r="D7" s="3">
        <f t="shared" ref="D7:D12" si="0">C7*B7</f>
        <v>56000</v>
      </c>
    </row>
    <row r="8" spans="1:9" x14ac:dyDescent="0.25">
      <c r="A8" t="s">
        <v>2</v>
      </c>
      <c r="B8">
        <v>1</v>
      </c>
      <c r="C8" s="3">
        <v>56000</v>
      </c>
      <c r="D8" s="3">
        <f t="shared" si="0"/>
        <v>56000</v>
      </c>
      <c r="F8" s="18" t="s">
        <v>16</v>
      </c>
      <c r="G8" s="18"/>
      <c r="H8" s="18"/>
      <c r="I8" s="18"/>
    </row>
    <row r="9" spans="1:9" x14ac:dyDescent="0.25">
      <c r="A9" t="s">
        <v>4</v>
      </c>
      <c r="B9">
        <v>1</v>
      </c>
      <c r="C9" s="3">
        <v>56000</v>
      </c>
      <c r="D9" s="3">
        <f t="shared" si="0"/>
        <v>56000</v>
      </c>
      <c r="F9" s="4" t="s">
        <v>17</v>
      </c>
      <c r="G9" s="4" t="s">
        <v>11</v>
      </c>
      <c r="H9" s="4" t="s">
        <v>18</v>
      </c>
      <c r="I9" s="4" t="s">
        <v>14</v>
      </c>
    </row>
    <row r="10" spans="1:9" x14ac:dyDescent="0.25">
      <c r="A10" t="s">
        <v>5</v>
      </c>
      <c r="B10">
        <v>1</v>
      </c>
      <c r="C10" s="3">
        <v>56000</v>
      </c>
      <c r="D10" s="3">
        <f t="shared" si="0"/>
        <v>56000</v>
      </c>
      <c r="F10">
        <v>1</v>
      </c>
      <c r="G10">
        <v>1</v>
      </c>
      <c r="H10">
        <v>1</v>
      </c>
      <c r="I10">
        <f>F10+G10+H10</f>
        <v>3</v>
      </c>
    </row>
    <row r="11" spans="1:9" x14ac:dyDescent="0.25">
      <c r="A11" t="s">
        <v>6</v>
      </c>
      <c r="B11">
        <v>1</v>
      </c>
      <c r="C11" s="3">
        <v>56000</v>
      </c>
      <c r="D11" s="3">
        <f t="shared" si="0"/>
        <v>56000</v>
      </c>
      <c r="F11">
        <v>1</v>
      </c>
      <c r="G11">
        <v>1</v>
      </c>
      <c r="H11">
        <v>1</v>
      </c>
      <c r="I11">
        <f t="shared" ref="I11:I17" si="1">F11+G11+H11</f>
        <v>3</v>
      </c>
    </row>
    <row r="12" spans="1:9" x14ac:dyDescent="0.25">
      <c r="A12" t="s">
        <v>7</v>
      </c>
      <c r="B12">
        <v>1</v>
      </c>
      <c r="C12" s="3">
        <v>56000</v>
      </c>
      <c r="D12" s="3">
        <f t="shared" si="0"/>
        <v>56000</v>
      </c>
      <c r="F12">
        <v>1</v>
      </c>
      <c r="G12">
        <v>1</v>
      </c>
      <c r="H12">
        <v>1</v>
      </c>
      <c r="I12">
        <f t="shared" si="1"/>
        <v>3</v>
      </c>
    </row>
    <row r="13" spans="1:9" x14ac:dyDescent="0.25">
      <c r="A13" s="1" t="s">
        <v>19</v>
      </c>
      <c r="C13" s="3"/>
      <c r="D13" s="3"/>
      <c r="F13">
        <v>1</v>
      </c>
      <c r="G13">
        <v>1</v>
      </c>
      <c r="H13">
        <v>1</v>
      </c>
      <c r="I13">
        <f t="shared" si="1"/>
        <v>3</v>
      </c>
    </row>
    <row r="14" spans="1:9" x14ac:dyDescent="0.25">
      <c r="A14" s="1" t="s">
        <v>20</v>
      </c>
      <c r="C14" s="3"/>
      <c r="D14" s="3"/>
      <c r="F14">
        <v>1</v>
      </c>
      <c r="G14">
        <v>1</v>
      </c>
      <c r="H14">
        <v>1</v>
      </c>
      <c r="I14">
        <f t="shared" si="1"/>
        <v>3</v>
      </c>
    </row>
    <row r="15" spans="1:9" x14ac:dyDescent="0.25">
      <c r="F15">
        <v>1</v>
      </c>
      <c r="G15">
        <v>1</v>
      </c>
      <c r="H15">
        <v>1</v>
      </c>
      <c r="I15">
        <f t="shared" si="1"/>
        <v>3</v>
      </c>
    </row>
    <row r="16" spans="1:9" x14ac:dyDescent="0.25">
      <c r="F16">
        <v>1</v>
      </c>
      <c r="G16">
        <v>1</v>
      </c>
      <c r="H16">
        <v>1</v>
      </c>
      <c r="I16">
        <f t="shared" si="1"/>
        <v>3</v>
      </c>
    </row>
    <row r="17" spans="6:9" x14ac:dyDescent="0.25">
      <c r="F17">
        <v>1</v>
      </c>
      <c r="G17">
        <v>1</v>
      </c>
      <c r="H17">
        <v>1</v>
      </c>
      <c r="I17">
        <f t="shared" si="1"/>
        <v>3</v>
      </c>
    </row>
    <row r="18" spans="6:9" x14ac:dyDescent="0.25">
      <c r="F18">
        <f>SUM(F10:F17)</f>
        <v>8</v>
      </c>
      <c r="G18">
        <f>SUM(G10:G17)</f>
        <v>8</v>
      </c>
      <c r="H18">
        <f>SUM(H10:H17)</f>
        <v>8</v>
      </c>
      <c r="I18">
        <f>F18+G18+H18</f>
        <v>24</v>
      </c>
    </row>
    <row r="19" spans="6:9" x14ac:dyDescent="0.25">
      <c r="F19" s="7">
        <f>F18*18000</f>
        <v>144000</v>
      </c>
      <c r="G19" s="7">
        <f>G18*20000</f>
        <v>160000</v>
      </c>
      <c r="H19" s="7">
        <f>H18*18000</f>
        <v>144000</v>
      </c>
      <c r="I19" s="7">
        <f>F19+G19+H19</f>
        <v>448000</v>
      </c>
    </row>
  </sheetData>
  <mergeCells count="2">
    <mergeCell ref="A1:D1"/>
    <mergeCell ref="F8:I8"/>
  </mergeCells>
  <pageMargins left="0.70866141732283472" right="0.70866141732283472" top="0.74803149606299213" bottom="0.74803149606299213" header="0.31496062992125984" footer="0.31496062992125984"/>
  <pageSetup scale="7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C8E407-85A3-4467-AF15-8367148067ED}">
  <dimension ref="A1:I18"/>
  <sheetViews>
    <sheetView workbookViewId="0">
      <selection activeCell="I18" sqref="I18"/>
    </sheetView>
  </sheetViews>
  <sheetFormatPr baseColWidth="10" defaultRowHeight="15" x14ac:dyDescent="0.25"/>
  <cols>
    <col min="1" max="1" width="20.5703125" customWidth="1"/>
    <col min="2" max="2" width="14.85546875" customWidth="1"/>
    <col min="3" max="3" width="15" customWidth="1"/>
    <col min="4" max="4" width="16.140625" customWidth="1"/>
    <col min="6" max="6" width="14.5703125" customWidth="1"/>
    <col min="7" max="7" width="15.140625" customWidth="1"/>
    <col min="8" max="8" width="17" customWidth="1"/>
    <col min="9" max="9" width="18.28515625" customWidth="1"/>
  </cols>
  <sheetData>
    <row r="1" spans="1:9" ht="15.75" x14ac:dyDescent="0.25">
      <c r="A1" s="17" t="s">
        <v>22</v>
      </c>
      <c r="B1" s="17"/>
      <c r="C1" s="17"/>
      <c r="D1" s="17"/>
      <c r="E1" s="6"/>
    </row>
    <row r="2" spans="1:9" x14ac:dyDescent="0.25">
      <c r="A2" s="1" t="s">
        <v>10</v>
      </c>
      <c r="B2" s="3">
        <v>18000</v>
      </c>
      <c r="C2" s="1" t="s">
        <v>11</v>
      </c>
      <c r="D2" s="3">
        <v>20000</v>
      </c>
      <c r="E2" s="3"/>
    </row>
    <row r="3" spans="1:9" ht="41.25" customHeight="1" x14ac:dyDescent="0.25">
      <c r="A3" s="2" t="s">
        <v>8</v>
      </c>
      <c r="B3" s="2" t="s">
        <v>9</v>
      </c>
      <c r="C3" s="4" t="s">
        <v>12</v>
      </c>
      <c r="D3" s="5" t="s">
        <v>13</v>
      </c>
      <c r="E3" s="5"/>
      <c r="F3" s="18" t="s">
        <v>16</v>
      </c>
      <c r="G3" s="18"/>
      <c r="H3" s="18"/>
      <c r="I3" s="18"/>
    </row>
    <row r="4" spans="1:9" x14ac:dyDescent="0.25">
      <c r="A4" s="2"/>
      <c r="B4" s="2"/>
      <c r="C4" s="4"/>
      <c r="D4" s="5"/>
      <c r="E4" s="5"/>
      <c r="F4" s="4" t="s">
        <v>17</v>
      </c>
      <c r="G4" s="4" t="s">
        <v>11</v>
      </c>
      <c r="H4" s="4" t="s">
        <v>18</v>
      </c>
      <c r="I4" s="4" t="s">
        <v>14</v>
      </c>
    </row>
    <row r="5" spans="1:9" x14ac:dyDescent="0.25">
      <c r="A5" t="s">
        <v>3</v>
      </c>
      <c r="B5">
        <v>31</v>
      </c>
      <c r="C5" s="3">
        <v>56000</v>
      </c>
      <c r="D5" s="3">
        <f>C5*B5</f>
        <v>1736000</v>
      </c>
      <c r="E5" s="3"/>
      <c r="F5">
        <v>31</v>
      </c>
      <c r="G5">
        <v>31</v>
      </c>
      <c r="H5">
        <v>31</v>
      </c>
      <c r="I5">
        <f t="shared" ref="I5:I11" si="0">F5+G5+H5</f>
        <v>93</v>
      </c>
    </row>
    <row r="6" spans="1:9" x14ac:dyDescent="0.25">
      <c r="A6" t="s">
        <v>1</v>
      </c>
      <c r="B6">
        <v>31</v>
      </c>
      <c r="C6" s="3">
        <v>56000</v>
      </c>
      <c r="D6" s="3">
        <f t="shared" ref="D6:D16" si="1">C6*B6</f>
        <v>1736000</v>
      </c>
      <c r="E6" s="3"/>
      <c r="F6">
        <v>31</v>
      </c>
      <c r="G6">
        <v>31</v>
      </c>
      <c r="H6">
        <v>31</v>
      </c>
      <c r="I6">
        <f t="shared" si="0"/>
        <v>93</v>
      </c>
    </row>
    <row r="7" spans="1:9" x14ac:dyDescent="0.25">
      <c r="A7" t="s">
        <v>2</v>
      </c>
      <c r="B7">
        <v>31</v>
      </c>
      <c r="C7" s="3">
        <v>56000</v>
      </c>
      <c r="D7" s="3">
        <f t="shared" si="1"/>
        <v>1736000</v>
      </c>
      <c r="E7" s="3"/>
      <c r="F7">
        <v>31</v>
      </c>
      <c r="G7">
        <v>31</v>
      </c>
      <c r="H7">
        <v>31</v>
      </c>
      <c r="I7">
        <f t="shared" si="0"/>
        <v>93</v>
      </c>
    </row>
    <row r="8" spans="1:9" x14ac:dyDescent="0.25">
      <c r="A8" t="s">
        <v>4</v>
      </c>
      <c r="B8">
        <v>31</v>
      </c>
      <c r="C8" s="3">
        <v>56000</v>
      </c>
      <c r="D8" s="3">
        <f t="shared" si="1"/>
        <v>1736000</v>
      </c>
      <c r="E8" s="3"/>
      <c r="F8">
        <v>31</v>
      </c>
      <c r="G8">
        <v>31</v>
      </c>
      <c r="H8">
        <v>31</v>
      </c>
      <c r="I8">
        <f t="shared" si="0"/>
        <v>93</v>
      </c>
    </row>
    <row r="9" spans="1:9" x14ac:dyDescent="0.25">
      <c r="A9" t="s">
        <v>5</v>
      </c>
      <c r="B9">
        <v>25</v>
      </c>
      <c r="C9" s="3">
        <v>56000</v>
      </c>
      <c r="D9" s="3">
        <f t="shared" si="1"/>
        <v>1400000</v>
      </c>
      <c r="E9" s="3"/>
      <c r="F9">
        <v>25</v>
      </c>
      <c r="G9">
        <v>25</v>
      </c>
      <c r="H9">
        <v>25</v>
      </c>
      <c r="I9">
        <f t="shared" si="0"/>
        <v>75</v>
      </c>
    </row>
    <row r="10" spans="1:9" x14ac:dyDescent="0.25">
      <c r="A10" t="s">
        <v>6</v>
      </c>
      <c r="B10">
        <v>31</v>
      </c>
      <c r="C10" s="3">
        <v>56000</v>
      </c>
      <c r="D10" s="3">
        <f t="shared" si="1"/>
        <v>1736000</v>
      </c>
      <c r="E10" s="3"/>
      <c r="F10">
        <v>31</v>
      </c>
      <c r="G10">
        <v>31</v>
      </c>
      <c r="H10">
        <v>31</v>
      </c>
      <c r="I10">
        <f t="shared" si="0"/>
        <v>93</v>
      </c>
    </row>
    <row r="11" spans="1:9" x14ac:dyDescent="0.25">
      <c r="A11" t="s">
        <v>7</v>
      </c>
      <c r="B11">
        <v>31</v>
      </c>
      <c r="C11" s="3">
        <v>56000</v>
      </c>
      <c r="D11" s="3">
        <f t="shared" si="1"/>
        <v>1736000</v>
      </c>
      <c r="E11" s="3"/>
      <c r="F11">
        <v>31</v>
      </c>
      <c r="G11">
        <v>31</v>
      </c>
      <c r="H11">
        <v>31</v>
      </c>
      <c r="I11">
        <f t="shared" si="0"/>
        <v>93</v>
      </c>
    </row>
    <row r="12" spans="1:9" x14ac:dyDescent="0.25">
      <c r="A12" t="s">
        <v>23</v>
      </c>
      <c r="B12">
        <v>28</v>
      </c>
      <c r="C12" s="3">
        <v>56000</v>
      </c>
      <c r="D12" s="3">
        <f t="shared" si="1"/>
        <v>1568000</v>
      </c>
      <c r="E12" s="3"/>
      <c r="F12">
        <v>28</v>
      </c>
      <c r="G12" s="3">
        <v>28</v>
      </c>
      <c r="H12" s="3">
        <v>28</v>
      </c>
      <c r="I12">
        <f>F12+G12+H12</f>
        <v>84</v>
      </c>
    </row>
    <row r="13" spans="1:9" x14ac:dyDescent="0.25">
      <c r="A13" t="s">
        <v>24</v>
      </c>
      <c r="B13">
        <v>28</v>
      </c>
      <c r="C13" s="3">
        <v>56000</v>
      </c>
      <c r="D13" s="3">
        <f t="shared" si="1"/>
        <v>1568000</v>
      </c>
      <c r="E13" s="3"/>
      <c r="F13">
        <v>28</v>
      </c>
      <c r="G13" s="3">
        <v>28</v>
      </c>
      <c r="H13" s="3">
        <v>28</v>
      </c>
      <c r="I13">
        <f>F13+G13+H13</f>
        <v>84</v>
      </c>
    </row>
    <row r="14" spans="1:9" x14ac:dyDescent="0.25">
      <c r="A14" t="s">
        <v>25</v>
      </c>
      <c r="B14">
        <v>28</v>
      </c>
      <c r="C14" s="3">
        <v>56000</v>
      </c>
      <c r="D14" s="3">
        <f t="shared" si="1"/>
        <v>1568000</v>
      </c>
      <c r="F14">
        <v>28</v>
      </c>
      <c r="G14" s="3">
        <v>28</v>
      </c>
      <c r="H14" s="3">
        <v>28</v>
      </c>
      <c r="I14">
        <f>F14+G14+H14</f>
        <v>84</v>
      </c>
    </row>
    <row r="15" spans="1:9" x14ac:dyDescent="0.25">
      <c r="A15" t="s">
        <v>26</v>
      </c>
      <c r="B15">
        <v>28</v>
      </c>
      <c r="C15" s="3">
        <v>56000</v>
      </c>
      <c r="D15" s="3">
        <f t="shared" si="1"/>
        <v>1568000</v>
      </c>
      <c r="F15">
        <v>28</v>
      </c>
      <c r="G15" s="3">
        <v>28</v>
      </c>
      <c r="H15" s="3">
        <v>28</v>
      </c>
      <c r="I15">
        <f>F15+G15+H15</f>
        <v>84</v>
      </c>
    </row>
    <row r="16" spans="1:9" x14ac:dyDescent="0.25">
      <c r="A16" t="s">
        <v>27</v>
      </c>
      <c r="B16">
        <v>28</v>
      </c>
      <c r="C16" s="3">
        <v>56000</v>
      </c>
      <c r="D16" s="3">
        <f t="shared" si="1"/>
        <v>1568000</v>
      </c>
      <c r="F16">
        <v>28</v>
      </c>
      <c r="G16" s="3">
        <v>28</v>
      </c>
      <c r="H16" s="3">
        <v>28</v>
      </c>
      <c r="I16">
        <f>F16+G16+H16</f>
        <v>84</v>
      </c>
    </row>
    <row r="17" spans="1:9" x14ac:dyDescent="0.25">
      <c r="A17" s="1" t="s">
        <v>19</v>
      </c>
      <c r="F17">
        <f>SUM(F5:F16)</f>
        <v>351</v>
      </c>
      <c r="G17">
        <f>SUM(G5:G16)</f>
        <v>351</v>
      </c>
      <c r="H17">
        <f>SUM(H5:H16)</f>
        <v>351</v>
      </c>
      <c r="I17">
        <f>SUM(I5:I16)</f>
        <v>1053</v>
      </c>
    </row>
    <row r="18" spans="1:9" x14ac:dyDescent="0.25">
      <c r="A18" s="1" t="s">
        <v>28</v>
      </c>
      <c r="F18" s="7">
        <f>F17*18000</f>
        <v>6318000</v>
      </c>
      <c r="G18" s="7">
        <f>G17*20000</f>
        <v>7020000</v>
      </c>
      <c r="H18" s="7">
        <f>H17*18000</f>
        <v>6318000</v>
      </c>
      <c r="I18" s="8">
        <f>F18+G18+H18</f>
        <v>19656000</v>
      </c>
    </row>
  </sheetData>
  <mergeCells count="2">
    <mergeCell ref="A1:D1"/>
    <mergeCell ref="F3:I3"/>
  </mergeCells>
  <pageMargins left="0.70866141732283472" right="0.70866141732283472" top="0.74803149606299213" bottom="0.74803149606299213" header="0.31496062992125984" footer="0.31496062992125984"/>
  <pageSetup scale="8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AD2BA2-C31D-4F25-A7A9-C6480E615AE4}">
  <dimension ref="A1:I18"/>
  <sheetViews>
    <sheetView workbookViewId="0">
      <selection activeCell="J22" sqref="J22"/>
    </sheetView>
  </sheetViews>
  <sheetFormatPr baseColWidth="10" defaultRowHeight="15" x14ac:dyDescent="0.25"/>
  <cols>
    <col min="1" max="1" width="20.140625" customWidth="1"/>
    <col min="2" max="2" width="18.5703125" customWidth="1"/>
    <col min="3" max="3" width="20.140625" customWidth="1"/>
    <col min="4" max="4" width="15.42578125" customWidth="1"/>
    <col min="6" max="6" width="15.42578125" customWidth="1"/>
    <col min="7" max="7" width="15.140625" customWidth="1"/>
    <col min="8" max="8" width="14.28515625" customWidth="1"/>
    <col min="9" max="9" width="15.85546875" customWidth="1"/>
  </cols>
  <sheetData>
    <row r="1" spans="1:9" ht="15.75" x14ac:dyDescent="0.25">
      <c r="A1" s="17" t="s">
        <v>29</v>
      </c>
      <c r="B1" s="17"/>
      <c r="C1" s="17"/>
      <c r="D1" s="17"/>
      <c r="E1" s="6"/>
    </row>
    <row r="2" spans="1:9" x14ac:dyDescent="0.25">
      <c r="A2" s="1" t="s">
        <v>10</v>
      </c>
      <c r="B2" s="3">
        <v>18000</v>
      </c>
      <c r="C2" s="1" t="s">
        <v>11</v>
      </c>
      <c r="D2" s="3">
        <v>20000</v>
      </c>
      <c r="E2" s="3"/>
    </row>
    <row r="3" spans="1:9" ht="45.75" customHeight="1" x14ac:dyDescent="0.25">
      <c r="A3" s="2" t="s">
        <v>8</v>
      </c>
      <c r="B3" s="2" t="s">
        <v>9</v>
      </c>
      <c r="C3" s="4" t="s">
        <v>12</v>
      </c>
      <c r="D3" s="5" t="s">
        <v>13</v>
      </c>
      <c r="E3" s="5"/>
      <c r="F3" s="18" t="s">
        <v>16</v>
      </c>
      <c r="G3" s="18"/>
      <c r="H3" s="18"/>
      <c r="I3" s="18"/>
    </row>
    <row r="4" spans="1:9" x14ac:dyDescent="0.25">
      <c r="A4" s="2"/>
      <c r="B4" s="2"/>
      <c r="C4" s="4"/>
      <c r="D4" s="5"/>
      <c r="E4" s="5"/>
      <c r="F4" s="4" t="s">
        <v>17</v>
      </c>
      <c r="G4" s="4" t="s">
        <v>11</v>
      </c>
      <c r="H4" s="4" t="s">
        <v>18</v>
      </c>
      <c r="I4" s="4" t="s">
        <v>14</v>
      </c>
    </row>
    <row r="5" spans="1:9" x14ac:dyDescent="0.25">
      <c r="A5" t="s">
        <v>3</v>
      </c>
      <c r="B5">
        <v>31</v>
      </c>
      <c r="C5" s="3">
        <v>56000</v>
      </c>
      <c r="D5" s="3">
        <f>C5*B5</f>
        <v>1736000</v>
      </c>
      <c r="E5" s="3"/>
      <c r="F5">
        <v>31</v>
      </c>
      <c r="G5">
        <v>31</v>
      </c>
      <c r="H5">
        <v>31</v>
      </c>
      <c r="I5">
        <f t="shared" ref="I5:I11" si="0">F5+G5+H5</f>
        <v>93</v>
      </c>
    </row>
    <row r="6" spans="1:9" x14ac:dyDescent="0.25">
      <c r="A6" t="s">
        <v>1</v>
      </c>
      <c r="B6">
        <v>31</v>
      </c>
      <c r="C6" s="3">
        <v>56000</v>
      </c>
      <c r="D6" s="3">
        <f t="shared" ref="D6:D16" si="1">C6*B6</f>
        <v>1736000</v>
      </c>
      <c r="E6" s="3"/>
      <c r="F6">
        <v>31</v>
      </c>
      <c r="G6">
        <v>31</v>
      </c>
      <c r="H6">
        <v>31</v>
      </c>
      <c r="I6">
        <f t="shared" si="0"/>
        <v>93</v>
      </c>
    </row>
    <row r="7" spans="1:9" x14ac:dyDescent="0.25">
      <c r="A7" t="s">
        <v>2</v>
      </c>
      <c r="B7">
        <v>31</v>
      </c>
      <c r="C7" s="3">
        <v>56000</v>
      </c>
      <c r="D7" s="3">
        <f t="shared" si="1"/>
        <v>1736000</v>
      </c>
      <c r="E7" s="3"/>
      <c r="F7">
        <v>31</v>
      </c>
      <c r="G7">
        <v>31</v>
      </c>
      <c r="H7">
        <v>31</v>
      </c>
      <c r="I7">
        <f t="shared" si="0"/>
        <v>93</v>
      </c>
    </row>
    <row r="8" spans="1:9" x14ac:dyDescent="0.25">
      <c r="A8" t="s">
        <v>4</v>
      </c>
      <c r="B8">
        <v>31</v>
      </c>
      <c r="C8" s="3">
        <v>56000</v>
      </c>
      <c r="D8" s="3">
        <f t="shared" si="1"/>
        <v>1736000</v>
      </c>
      <c r="E8" s="3"/>
      <c r="F8">
        <v>31</v>
      </c>
      <c r="G8">
        <v>31</v>
      </c>
      <c r="H8">
        <v>31</v>
      </c>
      <c r="I8">
        <f t="shared" si="0"/>
        <v>93</v>
      </c>
    </row>
    <row r="9" spans="1:9" x14ac:dyDescent="0.25">
      <c r="A9" t="s">
        <v>5</v>
      </c>
      <c r="B9">
        <v>31</v>
      </c>
      <c r="C9" s="3">
        <v>56000</v>
      </c>
      <c r="D9" s="3">
        <f t="shared" si="1"/>
        <v>1736000</v>
      </c>
      <c r="E9" s="3"/>
      <c r="F9">
        <v>31</v>
      </c>
      <c r="G9">
        <v>31</v>
      </c>
      <c r="H9">
        <v>31</v>
      </c>
      <c r="I9">
        <f t="shared" si="0"/>
        <v>93</v>
      </c>
    </row>
    <row r="10" spans="1:9" x14ac:dyDescent="0.25">
      <c r="A10" t="s">
        <v>6</v>
      </c>
      <c r="B10">
        <v>31</v>
      </c>
      <c r="C10" s="3">
        <v>56000</v>
      </c>
      <c r="D10" s="3">
        <f t="shared" si="1"/>
        <v>1736000</v>
      </c>
      <c r="E10" s="3"/>
      <c r="F10">
        <v>31</v>
      </c>
      <c r="G10">
        <v>31</v>
      </c>
      <c r="H10">
        <v>31</v>
      </c>
      <c r="I10">
        <f t="shared" si="0"/>
        <v>93</v>
      </c>
    </row>
    <row r="11" spans="1:9" x14ac:dyDescent="0.25">
      <c r="A11" t="s">
        <v>7</v>
      </c>
      <c r="B11">
        <v>31</v>
      </c>
      <c r="C11" s="3">
        <v>56000</v>
      </c>
      <c r="D11" s="3">
        <f t="shared" si="1"/>
        <v>1736000</v>
      </c>
      <c r="E11" s="3"/>
      <c r="F11">
        <v>31</v>
      </c>
      <c r="G11">
        <v>31</v>
      </c>
      <c r="H11">
        <v>31</v>
      </c>
      <c r="I11">
        <f t="shared" si="0"/>
        <v>93</v>
      </c>
    </row>
    <row r="12" spans="1:9" x14ac:dyDescent="0.25">
      <c r="A12" t="s">
        <v>23</v>
      </c>
      <c r="B12">
        <v>31</v>
      </c>
      <c r="C12" s="3">
        <v>56000</v>
      </c>
      <c r="D12" s="3">
        <f>C12*B12</f>
        <v>1736000</v>
      </c>
      <c r="E12" s="3"/>
      <c r="F12">
        <v>31</v>
      </c>
      <c r="G12">
        <v>31</v>
      </c>
      <c r="H12">
        <v>31</v>
      </c>
      <c r="I12">
        <f>F12+G12+H12</f>
        <v>93</v>
      </c>
    </row>
    <row r="13" spans="1:9" x14ac:dyDescent="0.25">
      <c r="A13" t="s">
        <v>24</v>
      </c>
      <c r="B13">
        <v>31</v>
      </c>
      <c r="C13" s="3">
        <v>56000</v>
      </c>
      <c r="D13" s="3">
        <f t="shared" si="1"/>
        <v>1736000</v>
      </c>
      <c r="E13" s="3"/>
      <c r="F13">
        <v>31</v>
      </c>
      <c r="G13">
        <v>31</v>
      </c>
      <c r="H13">
        <v>31</v>
      </c>
      <c r="I13">
        <f>F13+G13+H13</f>
        <v>93</v>
      </c>
    </row>
    <row r="14" spans="1:9" x14ac:dyDescent="0.25">
      <c r="A14" t="s">
        <v>25</v>
      </c>
      <c r="B14">
        <v>31</v>
      </c>
      <c r="C14" s="3">
        <v>56000</v>
      </c>
      <c r="D14" s="3">
        <f t="shared" si="1"/>
        <v>1736000</v>
      </c>
      <c r="F14">
        <v>31</v>
      </c>
      <c r="G14">
        <v>31</v>
      </c>
      <c r="H14">
        <v>31</v>
      </c>
      <c r="I14">
        <f>F14+G14+H14</f>
        <v>93</v>
      </c>
    </row>
    <row r="15" spans="1:9" x14ac:dyDescent="0.25">
      <c r="A15" t="s">
        <v>26</v>
      </c>
      <c r="B15">
        <v>31</v>
      </c>
      <c r="C15" s="3">
        <v>56000</v>
      </c>
      <c r="D15" s="3">
        <f t="shared" si="1"/>
        <v>1736000</v>
      </c>
      <c r="F15">
        <v>31</v>
      </c>
      <c r="G15">
        <v>31</v>
      </c>
      <c r="H15">
        <v>31</v>
      </c>
      <c r="I15">
        <f>F15+G15+H15</f>
        <v>93</v>
      </c>
    </row>
    <row r="16" spans="1:9" x14ac:dyDescent="0.25">
      <c r="A16" t="s">
        <v>27</v>
      </c>
      <c r="B16">
        <v>31</v>
      </c>
      <c r="C16" s="3">
        <v>56000</v>
      </c>
      <c r="D16" s="3">
        <f t="shared" si="1"/>
        <v>1736000</v>
      </c>
      <c r="F16">
        <v>31</v>
      </c>
      <c r="G16">
        <v>31</v>
      </c>
      <c r="H16">
        <v>31</v>
      </c>
      <c r="I16">
        <f>F16+G16+H16</f>
        <v>93</v>
      </c>
    </row>
    <row r="17" spans="1:9" x14ac:dyDescent="0.25">
      <c r="A17" s="1" t="s">
        <v>19</v>
      </c>
      <c r="F17">
        <f>SUM(F5:F16)</f>
        <v>372</v>
      </c>
      <c r="G17">
        <f>SUM(G5:G16)</f>
        <v>372</v>
      </c>
      <c r="H17">
        <f>SUM(H5:H16)</f>
        <v>372</v>
      </c>
      <c r="I17">
        <f>SUM(I5:I16)</f>
        <v>1116</v>
      </c>
    </row>
    <row r="18" spans="1:9" x14ac:dyDescent="0.25">
      <c r="A18" s="1" t="s">
        <v>28</v>
      </c>
      <c r="F18" s="7">
        <f>F17*18000</f>
        <v>6696000</v>
      </c>
      <c r="G18" s="7">
        <f>G17*20000</f>
        <v>7440000</v>
      </c>
      <c r="H18" s="7">
        <f>H17*18000</f>
        <v>6696000</v>
      </c>
      <c r="I18" s="8">
        <f>F18+G18+H18</f>
        <v>20832000</v>
      </c>
    </row>
  </sheetData>
  <mergeCells count="2">
    <mergeCell ref="A1:D1"/>
    <mergeCell ref="F3:I3"/>
  </mergeCells>
  <pageMargins left="0.70866141732283472" right="0.70866141732283472" top="0.74803149606299213" bottom="0.74803149606299213" header="0.31496062992125984" footer="0.31496062992125984"/>
  <pageSetup scale="8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E0BA5E-1F85-4190-AB52-058D64F8A4B3}">
  <dimension ref="A1:I19"/>
  <sheetViews>
    <sheetView workbookViewId="0">
      <selection activeCell="K30" sqref="K30"/>
    </sheetView>
  </sheetViews>
  <sheetFormatPr baseColWidth="10" defaultRowHeight="15" x14ac:dyDescent="0.25"/>
  <cols>
    <col min="1" max="1" width="17" customWidth="1"/>
    <col min="2" max="2" width="13.5703125" customWidth="1"/>
    <col min="3" max="3" width="17.7109375" customWidth="1"/>
    <col min="4" max="4" width="16.42578125" customWidth="1"/>
    <col min="6" max="6" width="16.140625" customWidth="1"/>
    <col min="7" max="7" width="17.42578125" customWidth="1"/>
    <col min="8" max="8" width="15.85546875" customWidth="1"/>
    <col min="9" max="9" width="14.85546875" customWidth="1"/>
  </cols>
  <sheetData>
    <row r="1" spans="1:9" ht="15.75" x14ac:dyDescent="0.25">
      <c r="A1" s="17" t="s">
        <v>30</v>
      </c>
      <c r="B1" s="17"/>
      <c r="C1" s="17"/>
      <c r="D1" s="17"/>
      <c r="E1" s="6"/>
    </row>
    <row r="2" spans="1:9" x14ac:dyDescent="0.25">
      <c r="A2" s="1" t="s">
        <v>10</v>
      </c>
      <c r="B2" s="3">
        <v>18000</v>
      </c>
      <c r="C2" s="1" t="s">
        <v>11</v>
      </c>
      <c r="D2" s="3">
        <v>20000</v>
      </c>
      <c r="E2" s="3"/>
    </row>
    <row r="3" spans="1:9" ht="60" x14ac:dyDescent="0.25">
      <c r="A3" s="2" t="s">
        <v>8</v>
      </c>
      <c r="B3" s="2" t="s">
        <v>9</v>
      </c>
      <c r="C3" s="4" t="s">
        <v>12</v>
      </c>
      <c r="D3" s="5" t="s">
        <v>13</v>
      </c>
      <c r="E3" s="5"/>
      <c r="F3" s="18" t="s">
        <v>16</v>
      </c>
      <c r="G3" s="18"/>
      <c r="H3" s="18"/>
      <c r="I3" s="18"/>
    </row>
    <row r="4" spans="1:9" x14ac:dyDescent="0.25">
      <c r="A4" s="2"/>
      <c r="B4" s="2"/>
      <c r="C4" s="4"/>
      <c r="D4" s="5"/>
      <c r="E4" s="5"/>
      <c r="F4" s="4" t="s">
        <v>17</v>
      </c>
      <c r="G4" s="4" t="s">
        <v>11</v>
      </c>
      <c r="H4" s="4" t="s">
        <v>18</v>
      </c>
      <c r="I4" s="4" t="s">
        <v>14</v>
      </c>
    </row>
    <row r="5" spans="1:9" x14ac:dyDescent="0.25">
      <c r="A5" t="s">
        <v>3</v>
      </c>
      <c r="B5">
        <v>30</v>
      </c>
      <c r="C5" s="3">
        <v>56000</v>
      </c>
      <c r="D5" s="3">
        <f>C5*B5</f>
        <v>1680000</v>
      </c>
      <c r="E5" s="3"/>
      <c r="F5">
        <v>30</v>
      </c>
      <c r="G5" s="3">
        <v>30</v>
      </c>
      <c r="H5" s="3">
        <v>30</v>
      </c>
      <c r="I5">
        <f t="shared" ref="I5:I11" si="0">F5+G5+H5</f>
        <v>90</v>
      </c>
    </row>
    <row r="6" spans="1:9" x14ac:dyDescent="0.25">
      <c r="A6" t="s">
        <v>1</v>
      </c>
      <c r="B6">
        <v>30</v>
      </c>
      <c r="C6" s="3">
        <v>56000</v>
      </c>
      <c r="D6" s="3">
        <f t="shared" ref="D6:D17" si="1">C6*B6</f>
        <v>1680000</v>
      </c>
      <c r="E6" s="3"/>
      <c r="F6">
        <v>30</v>
      </c>
      <c r="G6" s="3">
        <v>30</v>
      </c>
      <c r="H6" s="3">
        <v>30</v>
      </c>
      <c r="I6">
        <f t="shared" si="0"/>
        <v>90</v>
      </c>
    </row>
    <row r="7" spans="1:9" x14ac:dyDescent="0.25">
      <c r="A7" t="s">
        <v>2</v>
      </c>
      <c r="B7">
        <v>30</v>
      </c>
      <c r="C7" s="3">
        <v>56000</v>
      </c>
      <c r="D7" s="3">
        <f t="shared" si="1"/>
        <v>1680000</v>
      </c>
      <c r="E7" s="3"/>
      <c r="F7">
        <v>30</v>
      </c>
      <c r="G7" s="3">
        <v>30</v>
      </c>
      <c r="H7" s="3">
        <v>30</v>
      </c>
      <c r="I7">
        <f t="shared" si="0"/>
        <v>90</v>
      </c>
    </row>
    <row r="8" spans="1:9" x14ac:dyDescent="0.25">
      <c r="A8" t="s">
        <v>4</v>
      </c>
      <c r="B8">
        <v>30</v>
      </c>
      <c r="C8" s="3">
        <v>56000</v>
      </c>
      <c r="D8" s="3">
        <f t="shared" si="1"/>
        <v>1680000</v>
      </c>
      <c r="E8" s="3"/>
      <c r="F8">
        <v>30</v>
      </c>
      <c r="G8" s="3">
        <v>30</v>
      </c>
      <c r="H8" s="3">
        <v>30</v>
      </c>
      <c r="I8">
        <f t="shared" si="0"/>
        <v>90</v>
      </c>
    </row>
    <row r="9" spans="1:9" x14ac:dyDescent="0.25">
      <c r="A9" t="s">
        <v>5</v>
      </c>
      <c r="B9">
        <v>30</v>
      </c>
      <c r="C9" s="3">
        <v>56000</v>
      </c>
      <c r="D9" s="3">
        <f t="shared" si="1"/>
        <v>1680000</v>
      </c>
      <c r="E9" s="3"/>
      <c r="F9">
        <v>30</v>
      </c>
      <c r="G9" s="3">
        <v>30</v>
      </c>
      <c r="H9" s="3">
        <v>30</v>
      </c>
      <c r="I9">
        <f t="shared" si="0"/>
        <v>90</v>
      </c>
    </row>
    <row r="10" spans="1:9" x14ac:dyDescent="0.25">
      <c r="A10" t="s">
        <v>6</v>
      </c>
      <c r="B10">
        <v>30</v>
      </c>
      <c r="C10" s="3">
        <v>56000</v>
      </c>
      <c r="D10" s="3">
        <f t="shared" si="1"/>
        <v>1680000</v>
      </c>
      <c r="E10" s="3"/>
      <c r="F10">
        <v>30</v>
      </c>
      <c r="G10" s="3">
        <v>30</v>
      </c>
      <c r="H10" s="3">
        <v>30</v>
      </c>
      <c r="I10">
        <f t="shared" si="0"/>
        <v>90</v>
      </c>
    </row>
    <row r="11" spans="1:9" x14ac:dyDescent="0.25">
      <c r="A11" t="s">
        <v>7</v>
      </c>
      <c r="B11">
        <v>30</v>
      </c>
      <c r="C11" s="3">
        <v>56000</v>
      </c>
      <c r="D11" s="3">
        <f t="shared" si="1"/>
        <v>1680000</v>
      </c>
      <c r="E11" s="3"/>
      <c r="F11">
        <v>30</v>
      </c>
      <c r="G11" s="3">
        <v>30</v>
      </c>
      <c r="H11" s="3">
        <v>30</v>
      </c>
      <c r="I11">
        <f t="shared" si="0"/>
        <v>90</v>
      </c>
    </row>
    <row r="12" spans="1:9" x14ac:dyDescent="0.25">
      <c r="A12" t="s">
        <v>23</v>
      </c>
      <c r="B12">
        <v>30</v>
      </c>
      <c r="C12" s="3">
        <v>56000</v>
      </c>
      <c r="D12" s="3">
        <f t="shared" si="1"/>
        <v>1680000</v>
      </c>
      <c r="E12" s="3"/>
      <c r="F12">
        <v>30</v>
      </c>
      <c r="G12" s="3">
        <v>30</v>
      </c>
      <c r="H12" s="3">
        <v>30</v>
      </c>
      <c r="I12">
        <f t="shared" ref="I12:I17" si="2">F12+G12+H12</f>
        <v>90</v>
      </c>
    </row>
    <row r="13" spans="1:9" x14ac:dyDescent="0.25">
      <c r="A13" t="s">
        <v>24</v>
      </c>
      <c r="B13">
        <v>30</v>
      </c>
      <c r="C13" s="3">
        <v>56000</v>
      </c>
      <c r="D13" s="3">
        <f t="shared" si="1"/>
        <v>1680000</v>
      </c>
      <c r="E13" s="3"/>
      <c r="F13">
        <v>30</v>
      </c>
      <c r="G13" s="3">
        <v>30</v>
      </c>
      <c r="H13" s="3">
        <v>30</v>
      </c>
      <c r="I13">
        <f t="shared" si="2"/>
        <v>90</v>
      </c>
    </row>
    <row r="14" spans="1:9" x14ac:dyDescent="0.25">
      <c r="A14" t="s">
        <v>25</v>
      </c>
      <c r="B14">
        <v>30</v>
      </c>
      <c r="C14" s="3">
        <v>56000</v>
      </c>
      <c r="D14" s="3">
        <f t="shared" si="1"/>
        <v>1680000</v>
      </c>
      <c r="F14">
        <v>30</v>
      </c>
      <c r="G14" s="3">
        <v>30</v>
      </c>
      <c r="H14" s="3">
        <v>30</v>
      </c>
      <c r="I14">
        <f t="shared" si="2"/>
        <v>90</v>
      </c>
    </row>
    <row r="15" spans="1:9" x14ac:dyDescent="0.25">
      <c r="A15" t="s">
        <v>26</v>
      </c>
      <c r="B15">
        <v>30</v>
      </c>
      <c r="C15" s="3">
        <v>56000</v>
      </c>
      <c r="D15" s="3">
        <f t="shared" si="1"/>
        <v>1680000</v>
      </c>
      <c r="F15">
        <v>30</v>
      </c>
      <c r="G15" s="3">
        <v>30</v>
      </c>
      <c r="H15" s="3">
        <v>30</v>
      </c>
      <c r="I15">
        <f t="shared" si="2"/>
        <v>90</v>
      </c>
    </row>
    <row r="16" spans="1:9" x14ac:dyDescent="0.25">
      <c r="A16" t="s">
        <v>31</v>
      </c>
      <c r="B16">
        <v>19</v>
      </c>
      <c r="C16" s="3">
        <v>56000</v>
      </c>
      <c r="D16" s="3">
        <f t="shared" si="1"/>
        <v>1064000</v>
      </c>
      <c r="F16">
        <v>19</v>
      </c>
      <c r="G16" s="3">
        <v>19</v>
      </c>
      <c r="H16" s="3">
        <v>19</v>
      </c>
      <c r="I16">
        <f t="shared" si="2"/>
        <v>57</v>
      </c>
    </row>
    <row r="17" spans="1:9" x14ac:dyDescent="0.25">
      <c r="A17" t="s">
        <v>27</v>
      </c>
      <c r="B17">
        <v>30</v>
      </c>
      <c r="C17" s="3">
        <v>56000</v>
      </c>
      <c r="D17" s="3">
        <f t="shared" si="1"/>
        <v>1680000</v>
      </c>
      <c r="F17">
        <v>30</v>
      </c>
      <c r="G17" s="3">
        <v>30</v>
      </c>
      <c r="H17" s="3">
        <v>30</v>
      </c>
      <c r="I17">
        <f t="shared" si="2"/>
        <v>90</v>
      </c>
    </row>
    <row r="18" spans="1:9" x14ac:dyDescent="0.25">
      <c r="A18" s="1" t="s">
        <v>19</v>
      </c>
      <c r="F18">
        <f>SUM(F5:F17)</f>
        <v>379</v>
      </c>
      <c r="G18">
        <f>SUM(G5:G17)</f>
        <v>379</v>
      </c>
      <c r="H18">
        <f>SUM(H5:H17)</f>
        <v>379</v>
      </c>
      <c r="I18">
        <f>SUM(I5:I17)</f>
        <v>1137</v>
      </c>
    </row>
    <row r="19" spans="1:9" x14ac:dyDescent="0.25">
      <c r="A19" s="1" t="s">
        <v>28</v>
      </c>
      <c r="F19" s="7">
        <f>F18*18000</f>
        <v>6822000</v>
      </c>
      <c r="G19" s="7">
        <f>G18*20000</f>
        <v>7580000</v>
      </c>
      <c r="H19" s="7">
        <f>H18*18000</f>
        <v>6822000</v>
      </c>
      <c r="I19" s="8">
        <f>F19+G19+H19</f>
        <v>21224000</v>
      </c>
    </row>
  </sheetData>
  <mergeCells count="2">
    <mergeCell ref="A1:D1"/>
    <mergeCell ref="F3:I3"/>
  </mergeCells>
  <pageMargins left="0.70866141732283472" right="0.70866141732283472" top="0.74803149606299213" bottom="0.74803149606299213" header="0.31496062992125984" footer="0.31496062992125984"/>
  <pageSetup scale="8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7EF533-C043-4720-ABB9-146FCBEB8F07}">
  <dimension ref="A1:I18"/>
  <sheetViews>
    <sheetView topLeftCell="A3" workbookViewId="0">
      <selection activeCell="I21" sqref="I21"/>
    </sheetView>
  </sheetViews>
  <sheetFormatPr baseColWidth="10" defaultRowHeight="15" x14ac:dyDescent="0.25"/>
  <cols>
    <col min="1" max="1" width="18.85546875" customWidth="1"/>
    <col min="2" max="2" width="15.7109375" customWidth="1"/>
    <col min="3" max="3" width="15" customWidth="1"/>
    <col min="4" max="4" width="18.140625" customWidth="1"/>
    <col min="6" max="6" width="17.85546875" customWidth="1"/>
    <col min="7" max="7" width="18.42578125" customWidth="1"/>
    <col min="8" max="8" width="20.42578125" customWidth="1"/>
    <col min="9" max="9" width="21.5703125" customWidth="1"/>
  </cols>
  <sheetData>
    <row r="1" spans="1:9" ht="15.75" x14ac:dyDescent="0.25">
      <c r="A1" s="17" t="s">
        <v>32</v>
      </c>
      <c r="B1" s="17"/>
      <c r="C1" s="17"/>
      <c r="D1" s="17"/>
      <c r="E1" s="6"/>
    </row>
    <row r="2" spans="1:9" x14ac:dyDescent="0.25">
      <c r="A2" s="1" t="s">
        <v>10</v>
      </c>
      <c r="B2" s="3">
        <v>18000</v>
      </c>
      <c r="C2" s="1" t="s">
        <v>11</v>
      </c>
      <c r="D2" s="3">
        <v>20000</v>
      </c>
      <c r="E2" s="3"/>
    </row>
    <row r="3" spans="1:9" ht="60" x14ac:dyDescent="0.25">
      <c r="A3" s="2" t="s">
        <v>8</v>
      </c>
      <c r="B3" s="2" t="s">
        <v>9</v>
      </c>
      <c r="C3" s="4" t="s">
        <v>12</v>
      </c>
      <c r="D3" s="5" t="s">
        <v>13</v>
      </c>
      <c r="E3" s="5"/>
      <c r="F3" s="18" t="s">
        <v>16</v>
      </c>
      <c r="G3" s="18"/>
      <c r="H3" s="18"/>
      <c r="I3" s="18"/>
    </row>
    <row r="4" spans="1:9" x14ac:dyDescent="0.25">
      <c r="A4" s="2"/>
      <c r="B4" s="2"/>
      <c r="C4" s="4"/>
      <c r="D4" s="5"/>
      <c r="E4" s="5"/>
      <c r="F4" s="4" t="s">
        <v>17</v>
      </c>
      <c r="G4" s="4" t="s">
        <v>11</v>
      </c>
      <c r="H4" s="4" t="s">
        <v>18</v>
      </c>
      <c r="I4" s="4" t="s">
        <v>14</v>
      </c>
    </row>
    <row r="5" spans="1:9" x14ac:dyDescent="0.25">
      <c r="A5" t="s">
        <v>3</v>
      </c>
      <c r="B5">
        <v>31</v>
      </c>
      <c r="C5" s="3">
        <v>56000</v>
      </c>
      <c r="D5" s="3">
        <f>C5*B5</f>
        <v>1736000</v>
      </c>
      <c r="E5" s="3"/>
      <c r="F5">
        <v>31</v>
      </c>
      <c r="G5" s="3">
        <v>31</v>
      </c>
      <c r="H5" s="3">
        <v>31</v>
      </c>
      <c r="I5">
        <f t="shared" ref="I5:I11" si="0">F5+G5+H5</f>
        <v>93</v>
      </c>
    </row>
    <row r="6" spans="1:9" x14ac:dyDescent="0.25">
      <c r="A6" t="s">
        <v>1</v>
      </c>
      <c r="B6">
        <v>31</v>
      </c>
      <c r="C6" s="3">
        <v>56000</v>
      </c>
      <c r="D6" s="3">
        <f t="shared" ref="D6:D16" si="1">C6*B6</f>
        <v>1736000</v>
      </c>
      <c r="E6" s="3"/>
      <c r="F6">
        <v>31</v>
      </c>
      <c r="G6" s="3">
        <v>31</v>
      </c>
      <c r="H6" s="3">
        <v>31</v>
      </c>
      <c r="I6">
        <f t="shared" si="0"/>
        <v>93</v>
      </c>
    </row>
    <row r="7" spans="1:9" x14ac:dyDescent="0.25">
      <c r="A7" t="s">
        <v>2</v>
      </c>
      <c r="B7">
        <v>31</v>
      </c>
      <c r="C7" s="3">
        <v>56000</v>
      </c>
      <c r="D7" s="3">
        <f t="shared" si="1"/>
        <v>1736000</v>
      </c>
      <c r="E7" s="3"/>
      <c r="F7">
        <v>31</v>
      </c>
      <c r="G7" s="3">
        <v>31</v>
      </c>
      <c r="H7" s="3">
        <v>31</v>
      </c>
      <c r="I7">
        <f t="shared" si="0"/>
        <v>93</v>
      </c>
    </row>
    <row r="8" spans="1:9" x14ac:dyDescent="0.25">
      <c r="A8" t="s">
        <v>4</v>
      </c>
      <c r="B8">
        <v>31</v>
      </c>
      <c r="C8" s="3">
        <v>56000</v>
      </c>
      <c r="D8" s="3">
        <f t="shared" si="1"/>
        <v>1736000</v>
      </c>
      <c r="E8" s="3"/>
      <c r="F8">
        <v>31</v>
      </c>
      <c r="G8" s="3">
        <v>31</v>
      </c>
      <c r="H8" s="3">
        <v>31</v>
      </c>
      <c r="I8">
        <f t="shared" si="0"/>
        <v>93</v>
      </c>
    </row>
    <row r="9" spans="1:9" x14ac:dyDescent="0.25">
      <c r="A9" t="s">
        <v>5</v>
      </c>
      <c r="B9">
        <v>31</v>
      </c>
      <c r="C9" s="3">
        <v>56000</v>
      </c>
      <c r="D9" s="3">
        <f t="shared" si="1"/>
        <v>1736000</v>
      </c>
      <c r="E9" s="3"/>
      <c r="F9">
        <v>31</v>
      </c>
      <c r="G9" s="3">
        <v>31</v>
      </c>
      <c r="H9" s="3">
        <v>31</v>
      </c>
      <c r="I9">
        <f t="shared" si="0"/>
        <v>93</v>
      </c>
    </row>
    <row r="10" spans="1:9" x14ac:dyDescent="0.25">
      <c r="A10" t="s">
        <v>6</v>
      </c>
      <c r="B10">
        <v>31</v>
      </c>
      <c r="C10" s="3">
        <v>56000</v>
      </c>
      <c r="D10" s="3">
        <f t="shared" si="1"/>
        <v>1736000</v>
      </c>
      <c r="E10" s="3"/>
      <c r="F10">
        <v>31</v>
      </c>
      <c r="G10" s="3">
        <v>31</v>
      </c>
      <c r="H10" s="3">
        <v>31</v>
      </c>
      <c r="I10">
        <f t="shared" si="0"/>
        <v>93</v>
      </c>
    </row>
    <row r="11" spans="1:9" x14ac:dyDescent="0.25">
      <c r="A11" t="s">
        <v>7</v>
      </c>
      <c r="B11">
        <v>31</v>
      </c>
      <c r="C11" s="3">
        <v>56000</v>
      </c>
      <c r="D11" s="3">
        <f t="shared" si="1"/>
        <v>1736000</v>
      </c>
      <c r="E11" s="3"/>
      <c r="F11">
        <v>31</v>
      </c>
      <c r="G11" s="3">
        <v>31</v>
      </c>
      <c r="H11" s="3">
        <v>31</v>
      </c>
      <c r="I11">
        <f t="shared" si="0"/>
        <v>93</v>
      </c>
    </row>
    <row r="12" spans="1:9" x14ac:dyDescent="0.25">
      <c r="A12" t="s">
        <v>23</v>
      </c>
      <c r="B12">
        <v>31</v>
      </c>
      <c r="C12" s="3">
        <v>56000</v>
      </c>
      <c r="D12" s="3">
        <f t="shared" si="1"/>
        <v>1736000</v>
      </c>
      <c r="E12" s="3"/>
      <c r="F12">
        <v>31</v>
      </c>
      <c r="G12" s="3">
        <v>31</v>
      </c>
      <c r="H12" s="3">
        <v>31</v>
      </c>
      <c r="I12">
        <f t="shared" ref="I12:I16" si="2">F12+G12+H12</f>
        <v>93</v>
      </c>
    </row>
    <row r="13" spans="1:9" x14ac:dyDescent="0.25">
      <c r="A13" t="s">
        <v>24</v>
      </c>
      <c r="B13">
        <v>31</v>
      </c>
      <c r="C13" s="3">
        <v>56000</v>
      </c>
      <c r="D13" s="3">
        <f t="shared" si="1"/>
        <v>1736000</v>
      </c>
      <c r="E13" s="3"/>
      <c r="F13">
        <v>31</v>
      </c>
      <c r="G13" s="3">
        <v>31</v>
      </c>
      <c r="H13" s="3">
        <v>31</v>
      </c>
      <c r="I13">
        <f t="shared" si="2"/>
        <v>93</v>
      </c>
    </row>
    <row r="14" spans="1:9" x14ac:dyDescent="0.25">
      <c r="A14" t="s">
        <v>26</v>
      </c>
      <c r="B14">
        <v>31</v>
      </c>
      <c r="C14" s="3">
        <v>56000</v>
      </c>
      <c r="D14" s="3">
        <f t="shared" si="1"/>
        <v>1736000</v>
      </c>
      <c r="F14">
        <v>31</v>
      </c>
      <c r="G14" s="3">
        <v>31</v>
      </c>
      <c r="H14" s="3">
        <v>31</v>
      </c>
      <c r="I14">
        <f t="shared" si="2"/>
        <v>93</v>
      </c>
    </row>
    <row r="15" spans="1:9" x14ac:dyDescent="0.25">
      <c r="A15" t="s">
        <v>31</v>
      </c>
      <c r="B15">
        <v>31</v>
      </c>
      <c r="C15" s="3">
        <v>56000</v>
      </c>
      <c r="D15" s="3">
        <f t="shared" si="1"/>
        <v>1736000</v>
      </c>
      <c r="F15">
        <v>31</v>
      </c>
      <c r="G15" s="3">
        <v>31</v>
      </c>
      <c r="H15" s="3">
        <v>31</v>
      </c>
      <c r="I15">
        <f t="shared" si="2"/>
        <v>93</v>
      </c>
    </row>
    <row r="16" spans="1:9" x14ac:dyDescent="0.25">
      <c r="A16" t="s">
        <v>27</v>
      </c>
      <c r="B16">
        <v>31</v>
      </c>
      <c r="C16" s="3">
        <v>56000</v>
      </c>
      <c r="D16" s="3">
        <f t="shared" si="1"/>
        <v>1736000</v>
      </c>
      <c r="F16">
        <v>31</v>
      </c>
      <c r="G16" s="3">
        <v>31</v>
      </c>
      <c r="H16" s="3">
        <v>31</v>
      </c>
      <c r="I16">
        <f t="shared" si="2"/>
        <v>93</v>
      </c>
    </row>
    <row r="17" spans="1:9" x14ac:dyDescent="0.25">
      <c r="A17" s="1" t="s">
        <v>19</v>
      </c>
      <c r="F17">
        <f>SUM(F5:F16)</f>
        <v>372</v>
      </c>
      <c r="G17">
        <f>SUM(G5:G16)</f>
        <v>372</v>
      </c>
      <c r="H17">
        <f>SUM(H5:H16)</f>
        <v>372</v>
      </c>
      <c r="I17">
        <f>SUM(I5:I16)</f>
        <v>1116</v>
      </c>
    </row>
    <row r="18" spans="1:9" x14ac:dyDescent="0.25">
      <c r="A18" s="1" t="s">
        <v>28</v>
      </c>
      <c r="F18" s="7">
        <f>F17*18000</f>
        <v>6696000</v>
      </c>
      <c r="G18" s="7">
        <f>G17*20000</f>
        <v>7440000</v>
      </c>
      <c r="H18" s="7">
        <f>H17*18000</f>
        <v>6696000</v>
      </c>
      <c r="I18" s="8">
        <f>F18+G18+H18</f>
        <v>20832000</v>
      </c>
    </row>
  </sheetData>
  <mergeCells count="2">
    <mergeCell ref="A1:D1"/>
    <mergeCell ref="F3:I3"/>
  </mergeCells>
  <pageMargins left="0.70866141732283472" right="0.70866141732283472" top="0.74803149606299213" bottom="0.74803149606299213" header="0.31496062992125984" footer="0.31496062992125984"/>
  <pageSetup scale="75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5D2460-0170-48A8-AAFF-8275D21F8459}">
  <dimension ref="A1:I18"/>
  <sheetViews>
    <sheetView workbookViewId="0">
      <selection activeCell="M18" sqref="M18"/>
    </sheetView>
  </sheetViews>
  <sheetFormatPr baseColWidth="10" defaultRowHeight="15" x14ac:dyDescent="0.25"/>
  <cols>
    <col min="1" max="1" width="21.28515625" customWidth="1"/>
    <col min="3" max="3" width="18.140625" customWidth="1"/>
    <col min="4" max="4" width="20.7109375" customWidth="1"/>
    <col min="6" max="6" width="15.85546875" customWidth="1"/>
    <col min="7" max="7" width="17.28515625" customWidth="1"/>
    <col min="8" max="8" width="16.7109375" customWidth="1"/>
    <col min="9" max="9" width="19.28515625" customWidth="1"/>
  </cols>
  <sheetData>
    <row r="1" spans="1:9" ht="15.75" x14ac:dyDescent="0.25">
      <c r="A1" s="17" t="s">
        <v>33</v>
      </c>
      <c r="B1" s="17"/>
      <c r="C1" s="17"/>
      <c r="D1" s="17"/>
      <c r="E1" s="6"/>
    </row>
    <row r="2" spans="1:9" x14ac:dyDescent="0.25">
      <c r="A2" s="1" t="s">
        <v>10</v>
      </c>
      <c r="B2" s="3">
        <v>18000</v>
      </c>
      <c r="C2" s="1" t="s">
        <v>11</v>
      </c>
      <c r="D2" s="3">
        <v>20000</v>
      </c>
      <c r="E2" s="3"/>
    </row>
    <row r="3" spans="1:9" ht="60" x14ac:dyDescent="0.25">
      <c r="A3" s="2" t="s">
        <v>8</v>
      </c>
      <c r="B3" s="2" t="s">
        <v>9</v>
      </c>
      <c r="C3" s="4" t="s">
        <v>12</v>
      </c>
      <c r="D3" s="5" t="s">
        <v>13</v>
      </c>
      <c r="E3" s="5"/>
      <c r="F3" s="18" t="s">
        <v>16</v>
      </c>
      <c r="G3" s="18"/>
      <c r="H3" s="18"/>
      <c r="I3" s="18"/>
    </row>
    <row r="4" spans="1:9" x14ac:dyDescent="0.25">
      <c r="A4" s="2"/>
      <c r="B4" s="2"/>
      <c r="C4" s="4"/>
      <c r="D4" s="5"/>
      <c r="E4" s="5"/>
      <c r="F4" s="4" t="s">
        <v>17</v>
      </c>
      <c r="G4" s="4" t="s">
        <v>11</v>
      </c>
      <c r="H4" s="4" t="s">
        <v>18</v>
      </c>
      <c r="I4" s="4" t="s">
        <v>14</v>
      </c>
    </row>
    <row r="5" spans="1:9" x14ac:dyDescent="0.25">
      <c r="A5" t="s">
        <v>3</v>
      </c>
      <c r="B5">
        <v>30</v>
      </c>
      <c r="C5" s="3">
        <v>56000</v>
      </c>
      <c r="D5" s="3">
        <f>C5*B5</f>
        <v>1680000</v>
      </c>
      <c r="E5" s="3"/>
      <c r="F5">
        <v>30</v>
      </c>
      <c r="G5" s="3">
        <v>30</v>
      </c>
      <c r="H5" s="3">
        <v>30</v>
      </c>
      <c r="I5">
        <f t="shared" ref="I5:I16" si="0">F5+G5+H5</f>
        <v>90</v>
      </c>
    </row>
    <row r="6" spans="1:9" x14ac:dyDescent="0.25">
      <c r="A6" t="s">
        <v>1</v>
      </c>
      <c r="B6">
        <v>30</v>
      </c>
      <c r="C6" s="3">
        <v>56000</v>
      </c>
      <c r="D6" s="3">
        <f t="shared" ref="D6:D16" si="1">C6*B6</f>
        <v>1680000</v>
      </c>
      <c r="E6" s="3"/>
      <c r="F6">
        <v>30</v>
      </c>
      <c r="G6" s="3">
        <v>30</v>
      </c>
      <c r="H6" s="3">
        <v>30</v>
      </c>
      <c r="I6">
        <f t="shared" si="0"/>
        <v>90</v>
      </c>
    </row>
    <row r="7" spans="1:9" x14ac:dyDescent="0.25">
      <c r="A7" t="s">
        <v>2</v>
      </c>
      <c r="B7">
        <v>30</v>
      </c>
      <c r="C7" s="3">
        <v>56000</v>
      </c>
      <c r="D7" s="3">
        <f t="shared" si="1"/>
        <v>1680000</v>
      </c>
      <c r="E7" s="3"/>
      <c r="F7">
        <v>30</v>
      </c>
      <c r="G7" s="3">
        <v>30</v>
      </c>
      <c r="H7" s="3">
        <v>30</v>
      </c>
      <c r="I7">
        <f t="shared" si="0"/>
        <v>90</v>
      </c>
    </row>
    <row r="8" spans="1:9" x14ac:dyDescent="0.25">
      <c r="A8" t="s">
        <v>4</v>
      </c>
      <c r="B8">
        <v>30</v>
      </c>
      <c r="C8" s="3">
        <v>56000</v>
      </c>
      <c r="D8" s="3">
        <f t="shared" si="1"/>
        <v>1680000</v>
      </c>
      <c r="E8" s="3"/>
      <c r="F8">
        <v>30</v>
      </c>
      <c r="G8" s="3">
        <v>30</v>
      </c>
      <c r="H8" s="3">
        <v>30</v>
      </c>
      <c r="I8">
        <f t="shared" si="0"/>
        <v>90</v>
      </c>
    </row>
    <row r="9" spans="1:9" x14ac:dyDescent="0.25">
      <c r="A9" t="s">
        <v>5</v>
      </c>
      <c r="B9">
        <v>30</v>
      </c>
      <c r="C9" s="3">
        <v>56000</v>
      </c>
      <c r="D9" s="3">
        <f t="shared" si="1"/>
        <v>1680000</v>
      </c>
      <c r="E9" s="3"/>
      <c r="F9">
        <v>30</v>
      </c>
      <c r="G9" s="3">
        <v>30</v>
      </c>
      <c r="H9" s="3">
        <v>30</v>
      </c>
      <c r="I9">
        <f t="shared" si="0"/>
        <v>90</v>
      </c>
    </row>
    <row r="10" spans="1:9" x14ac:dyDescent="0.25">
      <c r="A10" t="s">
        <v>6</v>
      </c>
      <c r="B10">
        <v>30</v>
      </c>
      <c r="C10" s="3">
        <v>56000</v>
      </c>
      <c r="D10" s="3">
        <f t="shared" si="1"/>
        <v>1680000</v>
      </c>
      <c r="E10" s="3"/>
      <c r="F10">
        <v>30</v>
      </c>
      <c r="G10" s="3">
        <v>30</v>
      </c>
      <c r="H10" s="3">
        <v>30</v>
      </c>
      <c r="I10">
        <f t="shared" si="0"/>
        <v>90</v>
      </c>
    </row>
    <row r="11" spans="1:9" x14ac:dyDescent="0.25">
      <c r="A11" t="s">
        <v>7</v>
      </c>
      <c r="B11">
        <v>30</v>
      </c>
      <c r="C11" s="3">
        <v>56000</v>
      </c>
      <c r="D11" s="3">
        <f t="shared" si="1"/>
        <v>1680000</v>
      </c>
      <c r="E11" s="3"/>
      <c r="F11">
        <v>30</v>
      </c>
      <c r="G11" s="3">
        <v>30</v>
      </c>
      <c r="H11" s="3">
        <v>30</v>
      </c>
      <c r="I11">
        <f t="shared" si="0"/>
        <v>90</v>
      </c>
    </row>
    <row r="12" spans="1:9" x14ac:dyDescent="0.25">
      <c r="A12" t="s">
        <v>23</v>
      </c>
      <c r="B12">
        <v>30</v>
      </c>
      <c r="C12" s="3">
        <v>56000</v>
      </c>
      <c r="D12" s="3">
        <f t="shared" si="1"/>
        <v>1680000</v>
      </c>
      <c r="E12" s="3"/>
      <c r="F12">
        <v>30</v>
      </c>
      <c r="G12" s="3">
        <v>30</v>
      </c>
      <c r="H12" s="3">
        <v>30</v>
      </c>
      <c r="I12">
        <f t="shared" si="0"/>
        <v>90</v>
      </c>
    </row>
    <row r="13" spans="1:9" x14ac:dyDescent="0.25">
      <c r="A13" t="s">
        <v>24</v>
      </c>
      <c r="B13">
        <v>30</v>
      </c>
      <c r="C13" s="3">
        <v>56000</v>
      </c>
      <c r="D13" s="3">
        <f t="shared" si="1"/>
        <v>1680000</v>
      </c>
      <c r="E13" s="3"/>
      <c r="F13">
        <v>30</v>
      </c>
      <c r="G13" s="3">
        <v>30</v>
      </c>
      <c r="H13" s="3">
        <v>30</v>
      </c>
      <c r="I13">
        <f t="shared" si="0"/>
        <v>90</v>
      </c>
    </row>
    <row r="14" spans="1:9" x14ac:dyDescent="0.25">
      <c r="A14" t="s">
        <v>26</v>
      </c>
      <c r="B14">
        <v>30</v>
      </c>
      <c r="C14" s="3">
        <v>56000</v>
      </c>
      <c r="D14" s="3">
        <f t="shared" si="1"/>
        <v>1680000</v>
      </c>
      <c r="F14">
        <v>30</v>
      </c>
      <c r="G14" s="3">
        <v>30</v>
      </c>
      <c r="H14" s="3">
        <v>30</v>
      </c>
      <c r="I14">
        <f t="shared" si="0"/>
        <v>90</v>
      </c>
    </row>
    <row r="15" spans="1:9" x14ac:dyDescent="0.25">
      <c r="A15" t="s">
        <v>31</v>
      </c>
      <c r="B15">
        <v>30</v>
      </c>
      <c r="C15" s="3">
        <v>56000</v>
      </c>
      <c r="D15" s="3">
        <f t="shared" si="1"/>
        <v>1680000</v>
      </c>
      <c r="F15">
        <v>30</v>
      </c>
      <c r="G15" s="3">
        <v>30</v>
      </c>
      <c r="H15" s="3">
        <v>30</v>
      </c>
      <c r="I15">
        <f t="shared" si="0"/>
        <v>90</v>
      </c>
    </row>
    <row r="16" spans="1:9" x14ac:dyDescent="0.25">
      <c r="A16" t="s">
        <v>27</v>
      </c>
      <c r="B16">
        <v>30</v>
      </c>
      <c r="C16" s="3">
        <v>56000</v>
      </c>
      <c r="D16" s="3">
        <f t="shared" si="1"/>
        <v>1680000</v>
      </c>
      <c r="F16">
        <v>30</v>
      </c>
      <c r="G16" s="3">
        <v>30</v>
      </c>
      <c r="H16" s="3">
        <v>30</v>
      </c>
      <c r="I16">
        <f t="shared" si="0"/>
        <v>90</v>
      </c>
    </row>
    <row r="17" spans="1:9" x14ac:dyDescent="0.25">
      <c r="A17" s="1" t="s">
        <v>19</v>
      </c>
      <c r="F17">
        <f>SUM(F5:F16)</f>
        <v>360</v>
      </c>
      <c r="G17">
        <f>SUM(G5:G16)</f>
        <v>360</v>
      </c>
      <c r="H17">
        <f>SUM(H5:H16)</f>
        <v>360</v>
      </c>
      <c r="I17">
        <f>SUM(I5:I16)</f>
        <v>1080</v>
      </c>
    </row>
    <row r="18" spans="1:9" x14ac:dyDescent="0.25">
      <c r="A18" s="1" t="s">
        <v>28</v>
      </c>
      <c r="F18" s="7">
        <f>F17*18000</f>
        <v>6480000</v>
      </c>
      <c r="G18" s="7">
        <f>G17*20000</f>
        <v>7200000</v>
      </c>
      <c r="H18" s="7">
        <f>H17*18000</f>
        <v>6480000</v>
      </c>
      <c r="I18" s="8">
        <f>F18+G18+H18</f>
        <v>20160000</v>
      </c>
    </row>
  </sheetData>
  <mergeCells count="2">
    <mergeCell ref="A1:D1"/>
    <mergeCell ref="F3:I3"/>
  </mergeCells>
  <pageMargins left="0.70866141732283472" right="0.70866141732283472" top="0.74803149606299213" bottom="0.74803149606299213" header="0.31496062992125984" footer="0.31496062992125984"/>
  <pageSetup scale="75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54EB9D-21F0-49D4-B01A-FCC180D86C2A}">
  <dimension ref="A1:I19"/>
  <sheetViews>
    <sheetView workbookViewId="0">
      <selection sqref="A1:I19"/>
    </sheetView>
  </sheetViews>
  <sheetFormatPr baseColWidth="10" defaultRowHeight="15" x14ac:dyDescent="0.25"/>
  <cols>
    <col min="1" max="1" width="21.140625" customWidth="1"/>
    <col min="2" max="2" width="11.5703125" customWidth="1"/>
    <col min="3" max="3" width="18.5703125" customWidth="1"/>
    <col min="4" max="4" width="20.7109375" customWidth="1"/>
    <col min="6" max="6" width="15" customWidth="1"/>
    <col min="7" max="7" width="18.5703125" customWidth="1"/>
    <col min="8" max="8" width="16.85546875" customWidth="1"/>
    <col min="9" max="9" width="18.140625" customWidth="1"/>
  </cols>
  <sheetData>
    <row r="1" spans="1:9" ht="15.75" x14ac:dyDescent="0.25">
      <c r="A1" s="17" t="s">
        <v>46</v>
      </c>
      <c r="B1" s="17"/>
      <c r="C1" s="17"/>
      <c r="D1" s="17"/>
      <c r="E1" s="6"/>
    </row>
    <row r="2" spans="1:9" x14ac:dyDescent="0.25">
      <c r="A2" s="1" t="s">
        <v>10</v>
      </c>
      <c r="B2" s="3">
        <v>18000</v>
      </c>
      <c r="C2" s="1" t="s">
        <v>11</v>
      </c>
      <c r="D2" s="3">
        <v>20000</v>
      </c>
      <c r="E2" s="3"/>
    </row>
    <row r="3" spans="1:9" ht="45" x14ac:dyDescent="0.25">
      <c r="A3" s="2" t="s">
        <v>8</v>
      </c>
      <c r="B3" s="2" t="s">
        <v>9</v>
      </c>
      <c r="C3" s="4" t="s">
        <v>12</v>
      </c>
      <c r="D3" s="5" t="s">
        <v>13</v>
      </c>
      <c r="E3" s="5"/>
      <c r="F3" s="18" t="s">
        <v>16</v>
      </c>
      <c r="G3" s="18"/>
      <c r="H3" s="18"/>
      <c r="I3" s="18"/>
    </row>
    <row r="4" spans="1:9" x14ac:dyDescent="0.25">
      <c r="A4" s="2"/>
      <c r="B4" s="2"/>
      <c r="C4" s="4"/>
      <c r="D4" s="5"/>
      <c r="E4" s="5"/>
      <c r="F4" s="4" t="s">
        <v>17</v>
      </c>
      <c r="G4" s="4" t="s">
        <v>11</v>
      </c>
      <c r="H4" s="4" t="s">
        <v>18</v>
      </c>
      <c r="I4" s="4" t="s">
        <v>14</v>
      </c>
    </row>
    <row r="5" spans="1:9" x14ac:dyDescent="0.25">
      <c r="A5" t="s">
        <v>3</v>
      </c>
      <c r="B5">
        <v>19</v>
      </c>
      <c r="C5" s="3">
        <v>56000</v>
      </c>
      <c r="D5" s="3">
        <f>C5*B5</f>
        <v>1064000</v>
      </c>
      <c r="E5" s="3"/>
      <c r="F5">
        <v>19</v>
      </c>
      <c r="G5" s="3">
        <v>19</v>
      </c>
      <c r="H5" s="3">
        <v>19</v>
      </c>
      <c r="I5">
        <f t="shared" ref="I5:I17" si="0">F5+G5+H5</f>
        <v>57</v>
      </c>
    </row>
    <row r="6" spans="1:9" x14ac:dyDescent="0.25">
      <c r="A6" t="s">
        <v>1</v>
      </c>
      <c r="B6">
        <v>19</v>
      </c>
      <c r="C6" s="3">
        <v>56000</v>
      </c>
      <c r="D6" s="3">
        <f t="shared" ref="D6:D17" si="1">C6*B6</f>
        <v>1064000</v>
      </c>
      <c r="E6" s="3"/>
      <c r="F6">
        <v>19</v>
      </c>
      <c r="G6" s="3">
        <v>19</v>
      </c>
      <c r="H6" s="3">
        <v>19</v>
      </c>
      <c r="I6">
        <f t="shared" si="0"/>
        <v>57</v>
      </c>
    </row>
    <row r="7" spans="1:9" x14ac:dyDescent="0.25">
      <c r="A7" t="s">
        <v>2</v>
      </c>
      <c r="B7">
        <v>19</v>
      </c>
      <c r="C7" s="3">
        <v>56000</v>
      </c>
      <c r="D7" s="3">
        <f t="shared" si="1"/>
        <v>1064000</v>
      </c>
      <c r="E7" s="3"/>
      <c r="F7">
        <v>19</v>
      </c>
      <c r="G7" s="3">
        <v>19</v>
      </c>
      <c r="H7" s="3">
        <v>19</v>
      </c>
      <c r="I7">
        <f t="shared" si="0"/>
        <v>57</v>
      </c>
    </row>
    <row r="8" spans="1:9" x14ac:dyDescent="0.25">
      <c r="A8" t="s">
        <v>4</v>
      </c>
      <c r="B8">
        <v>19</v>
      </c>
      <c r="C8" s="3">
        <v>56000</v>
      </c>
      <c r="D8" s="3">
        <f t="shared" si="1"/>
        <v>1064000</v>
      </c>
      <c r="E8" s="3"/>
      <c r="F8">
        <v>19</v>
      </c>
      <c r="G8" s="3">
        <v>19</v>
      </c>
      <c r="H8" s="3">
        <v>19</v>
      </c>
      <c r="I8">
        <f t="shared" si="0"/>
        <v>57</v>
      </c>
    </row>
    <row r="9" spans="1:9" x14ac:dyDescent="0.25">
      <c r="A9" t="s">
        <v>5</v>
      </c>
      <c r="B9">
        <v>19</v>
      </c>
      <c r="C9" s="3">
        <v>56000</v>
      </c>
      <c r="D9" s="3">
        <f t="shared" si="1"/>
        <v>1064000</v>
      </c>
      <c r="E9" s="3"/>
      <c r="F9">
        <v>19</v>
      </c>
      <c r="G9" s="3">
        <v>19</v>
      </c>
      <c r="H9" s="3">
        <v>19</v>
      </c>
      <c r="I9">
        <f t="shared" si="0"/>
        <v>57</v>
      </c>
    </row>
    <row r="10" spans="1:9" x14ac:dyDescent="0.25">
      <c r="A10" t="s">
        <v>6</v>
      </c>
      <c r="B10">
        <v>19</v>
      </c>
      <c r="C10" s="3">
        <v>56000</v>
      </c>
      <c r="D10" s="3">
        <f t="shared" si="1"/>
        <v>1064000</v>
      </c>
      <c r="E10" s="3"/>
      <c r="F10">
        <v>19</v>
      </c>
      <c r="G10" s="3">
        <v>19</v>
      </c>
      <c r="H10" s="3">
        <v>19</v>
      </c>
      <c r="I10">
        <f t="shared" si="0"/>
        <v>57</v>
      </c>
    </row>
    <row r="11" spans="1:9" x14ac:dyDescent="0.25">
      <c r="A11" t="s">
        <v>7</v>
      </c>
      <c r="B11">
        <v>19</v>
      </c>
      <c r="C11" s="3">
        <v>56000</v>
      </c>
      <c r="D11" s="3">
        <f t="shared" si="1"/>
        <v>1064000</v>
      </c>
      <c r="E11" s="3"/>
      <c r="F11">
        <v>19</v>
      </c>
      <c r="G11" s="3">
        <v>19</v>
      </c>
      <c r="H11" s="3">
        <v>19</v>
      </c>
      <c r="I11">
        <f t="shared" si="0"/>
        <v>57</v>
      </c>
    </row>
    <row r="12" spans="1:9" x14ac:dyDescent="0.25">
      <c r="A12" t="s">
        <v>23</v>
      </c>
      <c r="B12">
        <v>19</v>
      </c>
      <c r="C12" s="3">
        <v>56000</v>
      </c>
      <c r="D12" s="3">
        <f t="shared" si="1"/>
        <v>1064000</v>
      </c>
      <c r="E12" s="3"/>
      <c r="F12">
        <v>19</v>
      </c>
      <c r="G12" s="3">
        <v>19</v>
      </c>
      <c r="H12" s="3">
        <v>19</v>
      </c>
      <c r="I12">
        <f t="shared" si="0"/>
        <v>57</v>
      </c>
    </row>
    <row r="13" spans="1:9" x14ac:dyDescent="0.25">
      <c r="A13" t="s">
        <v>24</v>
      </c>
      <c r="B13">
        <v>19</v>
      </c>
      <c r="C13" s="3">
        <v>56000</v>
      </c>
      <c r="D13" s="3">
        <f t="shared" si="1"/>
        <v>1064000</v>
      </c>
      <c r="E13" s="3"/>
      <c r="F13">
        <v>19</v>
      </c>
      <c r="G13" s="3">
        <v>19</v>
      </c>
      <c r="H13" s="3">
        <v>19</v>
      </c>
      <c r="I13">
        <f t="shared" si="0"/>
        <v>57</v>
      </c>
    </row>
    <row r="14" spans="1:9" x14ac:dyDescent="0.25">
      <c r="A14" t="s">
        <v>25</v>
      </c>
      <c r="B14">
        <v>19</v>
      </c>
      <c r="C14" s="3">
        <v>56000</v>
      </c>
      <c r="D14" s="3">
        <f t="shared" si="1"/>
        <v>1064000</v>
      </c>
      <c r="F14">
        <v>19</v>
      </c>
      <c r="G14" s="3">
        <v>19</v>
      </c>
      <c r="H14" s="3">
        <v>19</v>
      </c>
      <c r="I14">
        <f t="shared" si="0"/>
        <v>57</v>
      </c>
    </row>
    <row r="15" spans="1:9" x14ac:dyDescent="0.25">
      <c r="A15" t="s">
        <v>26</v>
      </c>
      <c r="B15">
        <v>19</v>
      </c>
      <c r="C15" s="3">
        <v>56000</v>
      </c>
      <c r="D15" s="3">
        <f t="shared" si="1"/>
        <v>1064000</v>
      </c>
      <c r="F15">
        <v>19</v>
      </c>
      <c r="G15" s="3">
        <v>19</v>
      </c>
      <c r="H15" s="3">
        <v>19</v>
      </c>
      <c r="I15">
        <f t="shared" si="0"/>
        <v>57</v>
      </c>
    </row>
    <row r="16" spans="1:9" x14ac:dyDescent="0.25">
      <c r="A16" t="s">
        <v>31</v>
      </c>
      <c r="B16">
        <v>19</v>
      </c>
      <c r="C16" s="3">
        <v>56000</v>
      </c>
      <c r="D16" s="3">
        <f t="shared" si="1"/>
        <v>1064000</v>
      </c>
      <c r="F16">
        <v>19</v>
      </c>
      <c r="G16" s="3">
        <v>19</v>
      </c>
      <c r="H16" s="3">
        <v>19</v>
      </c>
      <c r="I16">
        <f t="shared" si="0"/>
        <v>57</v>
      </c>
    </row>
    <row r="17" spans="1:9" x14ac:dyDescent="0.25">
      <c r="A17" t="s">
        <v>27</v>
      </c>
      <c r="B17">
        <v>19</v>
      </c>
      <c r="C17" s="3">
        <v>56000</v>
      </c>
      <c r="D17" s="3">
        <f t="shared" si="1"/>
        <v>1064000</v>
      </c>
      <c r="F17">
        <v>19</v>
      </c>
      <c r="G17" s="3">
        <v>19</v>
      </c>
      <c r="H17" s="3">
        <v>19</v>
      </c>
      <c r="I17">
        <f t="shared" si="0"/>
        <v>57</v>
      </c>
    </row>
    <row r="18" spans="1:9" x14ac:dyDescent="0.25">
      <c r="A18" s="1" t="s">
        <v>19</v>
      </c>
      <c r="F18">
        <f>SUM(F5:F17)</f>
        <v>247</v>
      </c>
      <c r="G18">
        <f>SUM(G5:G17)</f>
        <v>247</v>
      </c>
      <c r="H18">
        <f>SUM(H5:H17)</f>
        <v>247</v>
      </c>
      <c r="I18">
        <f>SUM(I5:I17)</f>
        <v>741</v>
      </c>
    </row>
    <row r="19" spans="1:9" x14ac:dyDescent="0.25">
      <c r="A19" s="1" t="s">
        <v>28</v>
      </c>
      <c r="F19" s="7">
        <f>F18*18000</f>
        <v>4446000</v>
      </c>
      <c r="G19" s="7">
        <f>G18*20000</f>
        <v>4940000</v>
      </c>
      <c r="H19" s="7">
        <f>H18*18000</f>
        <v>4446000</v>
      </c>
      <c r="I19" s="8">
        <f>F19+G19+H19</f>
        <v>13832000</v>
      </c>
    </row>
  </sheetData>
  <mergeCells count="2">
    <mergeCell ref="A1:D1"/>
    <mergeCell ref="F3:I3"/>
  </mergeCells>
  <pageMargins left="0.70866141732283472" right="0.70866141732283472" top="0.74803149606299213" bottom="0.74803149606299213" header="0.31496062992125984" footer="0.31496062992125984"/>
  <pageSetup scale="80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784FEA-1664-4E52-AC5E-27A91D8BEE9F}">
  <dimension ref="A1:B11"/>
  <sheetViews>
    <sheetView workbookViewId="0">
      <selection activeCell="L17" sqref="L17"/>
    </sheetView>
  </sheetViews>
  <sheetFormatPr baseColWidth="10" defaultRowHeight="15" x14ac:dyDescent="0.25"/>
  <cols>
    <col min="1" max="1" width="21.7109375" customWidth="1"/>
    <col min="2" max="2" width="19.140625" customWidth="1"/>
  </cols>
  <sheetData>
    <row r="1" spans="1:2" x14ac:dyDescent="0.25">
      <c r="A1" s="9" t="s">
        <v>42</v>
      </c>
      <c r="B1" s="10" t="s">
        <v>43</v>
      </c>
    </row>
    <row r="2" spans="1:2" x14ac:dyDescent="0.25">
      <c r="A2" s="11" t="s">
        <v>34</v>
      </c>
      <c r="B2" s="12">
        <v>12152000</v>
      </c>
    </row>
    <row r="3" spans="1:2" x14ac:dyDescent="0.25">
      <c r="A3" s="11" t="s">
        <v>35</v>
      </c>
      <c r="B3" s="12">
        <v>19656000</v>
      </c>
    </row>
    <row r="4" spans="1:2" x14ac:dyDescent="0.25">
      <c r="A4" s="11" t="s">
        <v>36</v>
      </c>
      <c r="B4" s="12">
        <v>20832000</v>
      </c>
    </row>
    <row r="5" spans="1:2" x14ac:dyDescent="0.25">
      <c r="A5" s="11" t="s">
        <v>37</v>
      </c>
      <c r="B5" s="12">
        <v>21224000</v>
      </c>
    </row>
    <row r="6" spans="1:2" x14ac:dyDescent="0.25">
      <c r="A6" s="11" t="s">
        <v>38</v>
      </c>
      <c r="B6" s="12">
        <v>20832000</v>
      </c>
    </row>
    <row r="7" spans="1:2" x14ac:dyDescent="0.25">
      <c r="A7" s="11" t="s">
        <v>39</v>
      </c>
      <c r="B7" s="12">
        <v>20160000</v>
      </c>
    </row>
    <row r="8" spans="1:2" x14ac:dyDescent="0.25">
      <c r="A8" s="11" t="s">
        <v>40</v>
      </c>
      <c r="B8" s="12">
        <v>13832000</v>
      </c>
    </row>
    <row r="9" spans="1:2" x14ac:dyDescent="0.25">
      <c r="A9" s="16" t="s">
        <v>45</v>
      </c>
      <c r="B9" s="19">
        <f>SUM(B2:B8)</f>
        <v>128688000</v>
      </c>
    </row>
    <row r="10" spans="1:2" x14ac:dyDescent="0.25">
      <c r="A10" s="15" t="s">
        <v>44</v>
      </c>
      <c r="B10" s="12">
        <v>99724000</v>
      </c>
    </row>
    <row r="11" spans="1:2" ht="15.75" thickBot="1" x14ac:dyDescent="0.3">
      <c r="A11" s="13" t="s">
        <v>41</v>
      </c>
      <c r="B11" s="14">
        <f>B9-B10</f>
        <v>28964000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9</vt:i4>
      </vt:variant>
    </vt:vector>
  </HeadingPairs>
  <TitlesOfParts>
    <vt:vector size="9" baseType="lpstr">
      <vt:lpstr>JUNIO</vt:lpstr>
      <vt:lpstr>MAYO</vt:lpstr>
      <vt:lpstr>JULIO</vt:lpstr>
      <vt:lpstr>AGOSTO</vt:lpstr>
      <vt:lpstr>SEPTIEMBRE</vt:lpstr>
      <vt:lpstr>OCTUBRE</vt:lpstr>
      <vt:lpstr>NOVIEMBRE</vt:lpstr>
      <vt:lpstr>DICIEMBRE</vt:lpstr>
      <vt:lpstr>TOTAL CANCELADO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AdminSena</dc:creator>
  <cp:lastModifiedBy>AdminSena</cp:lastModifiedBy>
  <cp:lastPrinted>2023-11-01T16:42:33Z</cp:lastPrinted>
  <dcterms:created xsi:type="dcterms:W3CDTF">2023-07-04T15:15:36Z</dcterms:created>
  <dcterms:modified xsi:type="dcterms:W3CDTF">2023-11-01T16:43:00Z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299739c-ad3d-4908-806e-4d91151a6e13_Enabled">
    <vt:lpwstr>true</vt:lpwstr>
  </property>
  <property fmtid="{D5CDD505-2E9C-101B-9397-08002B2CF9AE}" pid="3" name="MSIP_Label_1299739c-ad3d-4908-806e-4d91151a6e13_SetDate">
    <vt:lpwstr>2023-07-04T15:27:55Z</vt:lpwstr>
  </property>
  <property fmtid="{D5CDD505-2E9C-101B-9397-08002B2CF9AE}" pid="4" name="MSIP_Label_1299739c-ad3d-4908-806e-4d91151a6e13_Method">
    <vt:lpwstr>Standard</vt:lpwstr>
  </property>
  <property fmtid="{D5CDD505-2E9C-101B-9397-08002B2CF9AE}" pid="5" name="MSIP_Label_1299739c-ad3d-4908-806e-4d91151a6e13_Name">
    <vt:lpwstr>All Employees (Unrestricted)</vt:lpwstr>
  </property>
  <property fmtid="{D5CDD505-2E9C-101B-9397-08002B2CF9AE}" pid="6" name="MSIP_Label_1299739c-ad3d-4908-806e-4d91151a6e13_SiteId">
    <vt:lpwstr>cbc2c381-2f2e-4d93-91d1-506c9316ace7</vt:lpwstr>
  </property>
  <property fmtid="{D5CDD505-2E9C-101B-9397-08002B2CF9AE}" pid="7" name="MSIP_Label_1299739c-ad3d-4908-806e-4d91151a6e13_ActionId">
    <vt:lpwstr>fdc70d25-0d9c-4952-a340-703994601e9c</vt:lpwstr>
  </property>
  <property fmtid="{D5CDD505-2E9C-101B-9397-08002B2CF9AE}" pid="8" name="MSIP_Label_1299739c-ad3d-4908-806e-4d91151a6e13_ContentBits">
    <vt:lpwstr>0</vt:lpwstr>
  </property>
</Properties>
</file>