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filterPrivacy="1" defaultThemeVersion="166925"/>
  <xr:revisionPtr revIDLastSave="0" documentId="8_{5BB340F8-EF3A-4282-A45B-E2BF956242B2}" xr6:coauthVersionLast="47" xr6:coauthVersionMax="47" xr10:uidLastSave="{00000000-0000-0000-0000-000000000000}"/>
  <bookViews>
    <workbookView xWindow="-120" yWindow="-120" windowWidth="20730" windowHeight="11160" tabRatio="354" xr2:uid="{00000000-000D-0000-FFFF-FFFF00000000}"/>
  </bookViews>
  <sheets>
    <sheet name="MATRIZ RIESGOS" sheetId="1" r:id="rId1"/>
    <sheet name="DILIGENCIAMIENTO" sheetId="2" r:id="rId2"/>
  </sheets>
  <externalReferences>
    <externalReference r:id="rId3"/>
    <externalReference r:id="rId4"/>
    <externalReference r:id="rId5"/>
  </externalReferences>
  <definedNames>
    <definedName name="_xlnm._FilterDatabase" localSheetId="1" hidden="1">DILIGENCIAMIENTO!#REF!</definedName>
    <definedName name="_xlnm._FilterDatabase" localSheetId="0" hidden="1">'MATRIZ RIESGOS'!$A$10:$AC$20</definedName>
    <definedName name="_xlnm.Print_Area" localSheetId="0">'MATRIZ RIESGOS'!$A$10:$AC$35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U21" i="1" l="1"/>
  <c r="S21" i="1"/>
  <c r="L21" i="1"/>
  <c r="J21" i="1"/>
  <c r="V21" i="1" l="1"/>
  <c r="W21" i="1" s="1"/>
  <c r="M21" i="1"/>
  <c r="N21" i="1" s="1"/>
  <c r="U18" i="1" l="1"/>
  <c r="S18" i="1"/>
  <c r="S20" i="1"/>
  <c r="S24" i="1"/>
  <c r="S23" i="1"/>
  <c r="S19" i="1"/>
  <c r="S17" i="1"/>
  <c r="S16" i="1"/>
  <c r="S15" i="1"/>
  <c r="S14" i="1"/>
  <c r="S13" i="1"/>
  <c r="S12" i="1"/>
  <c r="L18" i="1"/>
  <c r="L20" i="1"/>
  <c r="L24" i="1"/>
  <c r="L23" i="1"/>
  <c r="L19" i="1"/>
  <c r="L17" i="1"/>
  <c r="L16" i="1"/>
  <c r="L15" i="1"/>
  <c r="L14" i="1"/>
  <c r="L13" i="1"/>
  <c r="L12" i="1"/>
  <c r="J18" i="1"/>
  <c r="J20" i="1"/>
  <c r="J24" i="1"/>
  <c r="J23" i="1"/>
  <c r="J19" i="1"/>
  <c r="J17" i="1"/>
  <c r="J16" i="1"/>
  <c r="J15" i="1"/>
  <c r="J14" i="1"/>
  <c r="J13" i="1"/>
  <c r="J12" i="1"/>
  <c r="U19" i="1"/>
  <c r="U20" i="1"/>
  <c r="U24" i="1"/>
  <c r="U23" i="1"/>
  <c r="U13" i="1"/>
  <c r="U12" i="1"/>
  <c r="M12" i="1" l="1"/>
  <c r="N12" i="1" s="1"/>
  <c r="M24" i="1"/>
  <c r="N24" i="1" s="1"/>
  <c r="M23" i="1"/>
  <c r="N23" i="1" s="1"/>
  <c r="M17" i="1"/>
  <c r="N17" i="1" s="1"/>
  <c r="M18" i="1"/>
  <c r="N18" i="1" s="1"/>
  <c r="M20" i="1"/>
  <c r="N20" i="1" s="1"/>
  <c r="V24" i="1"/>
  <c r="W24" i="1" s="1"/>
  <c r="M13" i="1"/>
  <c r="N13" i="1" s="1"/>
  <c r="V19" i="1"/>
  <c r="W19" i="1" s="1"/>
  <c r="V18" i="1"/>
  <c r="W18" i="1" s="1"/>
  <c r="V12" i="1"/>
  <c r="W12" i="1" s="1"/>
  <c r="M14" i="1"/>
  <c r="N14" i="1" s="1"/>
  <c r="M15" i="1"/>
  <c r="N15" i="1" s="1"/>
  <c r="M16" i="1"/>
  <c r="N16" i="1" s="1"/>
  <c r="M19" i="1"/>
  <c r="N19" i="1" s="1"/>
  <c r="V20" i="1"/>
  <c r="W20" i="1" s="1"/>
  <c r="V23" i="1"/>
  <c r="W23" i="1" s="1"/>
  <c r="V13" i="1"/>
  <c r="W13" i="1" s="1"/>
  <c r="U14" i="1"/>
  <c r="U17" i="1"/>
  <c r="U22" i="1"/>
  <c r="S22" i="1"/>
  <c r="L22" i="1"/>
  <c r="J22" i="1"/>
  <c r="V14" i="1" l="1"/>
  <c r="W14" i="1" s="1"/>
  <c r="V17" i="1"/>
  <c r="W17" i="1" s="1"/>
  <c r="M22" i="1"/>
  <c r="N22" i="1" s="1"/>
  <c r="V22" i="1"/>
  <c r="W22" i="1" s="1"/>
  <c r="U15" i="1" l="1"/>
  <c r="U16" i="1"/>
  <c r="V16" i="1" l="1"/>
  <c r="W16" i="1" s="1"/>
  <c r="V15" i="1"/>
  <c r="W15" i="1" s="1"/>
</calcChain>
</file>

<file path=xl/sharedStrings.xml><?xml version="1.0" encoding="utf-8"?>
<sst xmlns="http://schemas.openxmlformats.org/spreadsheetml/2006/main" count="380" uniqueCount="184">
  <si>
    <t>FORMATO MATRIZ DE  IDENTIFICACIÓN Y COBERTURA DE RIESGOS</t>
  </si>
  <si>
    <t>PROCESO DE CONTRATACIÓN</t>
  </si>
  <si>
    <t>VERSIÓN: 0</t>
  </si>
  <si>
    <t>IDENTIFICACIÓN Y CLASIFICACIÓN</t>
  </si>
  <si>
    <t>EVALUACIÓN</t>
  </si>
  <si>
    <t>TRATAMIENTO</t>
  </si>
  <si>
    <t>1. Clase</t>
  </si>
  <si>
    <t>2. Fuente</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</si>
  <si>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</si>
  <si>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</si>
  <si>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</si>
  <si>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</si>
  <si>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</si>
  <si>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</si>
  <si>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</si>
  <si>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</si>
  <si>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</si>
  <si>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</si>
  <si>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Impacto después del tratamiento</t>
  </si>
  <si>
    <t>17. ¿Afecta la ejecución del contrato?</t>
  </si>
  <si>
    <t>18. Responsable implementar el tratamiento</t>
  </si>
  <si>
    <t>19. Fecha estimada en que se inicia el tratamiento</t>
  </si>
  <si>
    <t>20. Fecha estimada en que se completa el tratamiento</t>
  </si>
  <si>
    <t>Monitoreo y revisión</t>
  </si>
  <si>
    <t>13. Probabilidad</t>
  </si>
  <si>
    <t>14. Impacto</t>
  </si>
  <si>
    <t>15. Valoración</t>
  </si>
  <si>
    <t>16. Categoría</t>
  </si>
  <si>
    <t>21. ¿Cómo se realiza  el monitoreo?</t>
  </si>
  <si>
    <t>22. Periodicidad</t>
  </si>
  <si>
    <t>GENERAL</t>
  </si>
  <si>
    <t>EXTERNO</t>
  </si>
  <si>
    <t>CONTRATACIÓN</t>
  </si>
  <si>
    <t>REGULATORIOS</t>
  </si>
  <si>
    <t>Demora en la iniciación del contrato por falta de requisitos de perfeccionamiento</t>
  </si>
  <si>
    <t>Retraso en la ejecución del contrato</t>
  </si>
  <si>
    <t>Posible</t>
  </si>
  <si>
    <t>MENOR</t>
  </si>
  <si>
    <t>Contratista/Entidad</t>
  </si>
  <si>
    <t>Definir claramente, solicitar anticipadamente y reiterativamente los documentos de perfeccionamiento</t>
  </si>
  <si>
    <t>Improbable</t>
  </si>
  <si>
    <t>SI</t>
  </si>
  <si>
    <t>Desde la Apertura del Proceso de Contratación</t>
  </si>
  <si>
    <t>Hasta el perfeccionamiento o acta de inicio del contrato</t>
  </si>
  <si>
    <t>Correos de solicitud de documentos</t>
  </si>
  <si>
    <t>Permanente</t>
  </si>
  <si>
    <t>ECONÓMICOS</t>
  </si>
  <si>
    <t>Contratista</t>
  </si>
  <si>
    <t>INSIGNIFICANTE</t>
  </si>
  <si>
    <t>NO</t>
  </si>
  <si>
    <t>EJECUCIÓN</t>
  </si>
  <si>
    <t>OPERACIONALES</t>
  </si>
  <si>
    <t>MODERADO</t>
  </si>
  <si>
    <t>Desde el cumplimiento de los requisitos previstos para iniciar la
ejecución del contrato</t>
  </si>
  <si>
    <t>Hasta el vencimiento 
del plazo de ejecución</t>
  </si>
  <si>
    <t>ESPECÍFICO</t>
  </si>
  <si>
    <t>Raro</t>
  </si>
  <si>
    <t>Inicio de la ejecución del contrato</t>
  </si>
  <si>
    <t>Finalización de la ejecución del contrato.</t>
  </si>
  <si>
    <t xml:space="preserve">Monitoreo permanente en conjunto con el contratista. </t>
  </si>
  <si>
    <t>Probable</t>
  </si>
  <si>
    <t>Pérdida de personal calificado o experimentado</t>
  </si>
  <si>
    <t>MAYOR</t>
  </si>
  <si>
    <t>SOCIALES O POLÍTICOS</t>
  </si>
  <si>
    <t>INTERNO</t>
  </si>
  <si>
    <t>TODAS LAS ETAPAS</t>
  </si>
  <si>
    <t>AMBIENTALES</t>
  </si>
  <si>
    <t>Elaboró:</t>
  </si>
  <si>
    <t>RESPONSABLE TÉCNICO</t>
  </si>
  <si>
    <t>RESPONSABLE JURÍDICO</t>
  </si>
  <si>
    <t>RESPONSABLE FINANCIERO</t>
  </si>
  <si>
    <t>FONDO NACIONAL DEL AHORRO</t>
  </si>
  <si>
    <t>IDENTIFICACIÓN Y TRATAMIENTO DE RIESGOS DE CONTRATACIÓN</t>
  </si>
  <si>
    <t>ORIENTACIONES DE DILIGENCIAMIENTO</t>
  </si>
  <si>
    <t>CLASE</t>
  </si>
  <si>
    <t xml:space="preserve">Es un Riesgo de todos los Procesos de Contratación adelantados por la Entidad Estatal, por lo cual está presente en toda su actividad contractual. </t>
  </si>
  <si>
    <t>Es un Riesgo propio del Proceso de Contratación objeto de análisis</t>
  </si>
  <si>
    <t>FUENTE</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</si>
  <si>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</si>
  <si>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</si>
  <si>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</si>
  <si>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</si>
  <si>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</si>
  <si>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SELECCIÓN</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</si>
  <si>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</si>
  <si>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</si>
  <si>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</si>
  <si>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se refiere a los riesgos que sepueden presentar en cualquier etapa del proceso indistintamente.</t>
  </si>
  <si>
    <t>TIPO</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</si>
  <si>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</si>
  <si>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</si>
  <si>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</si>
  <si>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</si>
  <si>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</si>
  <si>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</si>
  <si>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DE LA NATURALEZA</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</si>
  <si>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</si>
  <si>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</si>
  <si>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</si>
  <si>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</si>
  <si>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</si>
  <si>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Puede ocurrir excepcionalmente.</t>
  </si>
  <si>
    <t>Puede ocurrir ocasionalmente.</t>
  </si>
  <si>
    <t>Puede ocurrir en cualquier momento.</t>
  </si>
  <si>
    <t>Probablemente va a ocurrir.</t>
  </si>
  <si>
    <t>Casi cierto</t>
  </si>
  <si>
    <t>Ocurre en la mayoría de las circunstancias.</t>
  </si>
  <si>
    <t>IMPACTO</t>
  </si>
  <si>
    <t>Obstruye la ejecución del contrato de manera intrascendente.</t>
  </si>
  <si>
    <t>Calificación Cualitativa</t>
  </si>
  <si>
    <t>Los sobrecostos no representan más del uno por ciento (1%) de valor del contrato.</t>
  </si>
  <si>
    <t>Calificación monetaria</t>
  </si>
  <si>
    <t>Dificulta la ejecución del contrato de manera baja.</t>
  </si>
  <si>
    <t>Los sobrecostos no representan más del cinco por ciento (5%) de valor del contrato.</t>
  </si>
  <si>
    <t>Afecta la ejecución del contrato sin alterar el beneficio para las partes.</t>
  </si>
  <si>
    <t>Genera un impacto sobre el valor del contrato entre el cinco por ciento (5%) y el quince por ciento (15%).</t>
  </si>
  <si>
    <t>Obstruye la ejecución del contrato sustancialmente pero aún así permite la consecución del objeto contractual.</t>
  </si>
  <si>
    <t>Incrementa el valor del contrato entre el quince por ciento (15%) y el treinta por ciento (30%).</t>
  </si>
  <si>
    <t>CATASTRÓFICO</t>
  </si>
  <si>
    <t>Perturba la ejecución del contrato de manera grave imposibilitando la consecución del objeto contractual</t>
  </si>
  <si>
    <t>Impacta sobre el valor del contrato en más del treinta por ciento (30%).</t>
  </si>
  <si>
    <t>CÓDIGO: GLC-CONT-FO-020</t>
  </si>
  <si>
    <t>Objeto contractual</t>
  </si>
  <si>
    <t>Fecha</t>
  </si>
  <si>
    <t>SANDRA CRISTINA JIMENEZ CIFUENTES</t>
  </si>
  <si>
    <t>Categoría</t>
  </si>
  <si>
    <t>Valoración</t>
  </si>
  <si>
    <t>Insignificante
1</t>
  </si>
  <si>
    <t>Menor
2</t>
  </si>
  <si>
    <t>Moderado
3</t>
  </si>
  <si>
    <t>Mayor
4</t>
  </si>
  <si>
    <t>Catastrófico
5</t>
  </si>
  <si>
    <t>Probabilidad</t>
  </si>
  <si>
    <r>
      <rPr>
        <b/>
        <sz val="9"/>
        <color indexed="8"/>
        <rFont val="Calibri"/>
        <family val="2"/>
      </rPr>
      <t>Raro</t>
    </r>
    <r>
      <rPr>
        <sz val="9"/>
        <color indexed="8"/>
        <rFont val="Calibri"/>
        <family val="2"/>
      </rPr>
      <t xml:space="preserve"> (puede ocurrir excepcionalmente)</t>
    </r>
  </si>
  <si>
    <r>
      <rPr>
        <b/>
        <sz val="9"/>
        <color indexed="8"/>
        <rFont val="Calibri"/>
        <family val="2"/>
      </rPr>
      <t>Improbable</t>
    </r>
    <r>
      <rPr>
        <sz val="9"/>
        <color indexed="8"/>
        <rFont val="Calibri"/>
        <family val="2"/>
      </rPr>
      <t xml:space="preserve"> (puede ocurrir ocasionalmente)</t>
    </r>
  </si>
  <si>
    <r>
      <rPr>
        <b/>
        <sz val="9"/>
        <color indexed="8"/>
        <rFont val="Calibri"/>
        <family val="2"/>
      </rPr>
      <t>Posible</t>
    </r>
    <r>
      <rPr>
        <sz val="9"/>
        <color indexed="8"/>
        <rFont val="Calibri"/>
        <family val="2"/>
      </rPr>
      <t xml:space="preserve"> (puede ocurrir en cualquier momento)</t>
    </r>
  </si>
  <si>
    <r>
      <rPr>
        <b/>
        <sz val="9"/>
        <color indexed="8"/>
        <rFont val="Calibri"/>
        <family val="2"/>
      </rPr>
      <t>Probable</t>
    </r>
    <r>
      <rPr>
        <sz val="9"/>
        <color indexed="8"/>
        <rFont val="Calibri"/>
        <family val="2"/>
      </rPr>
      <t xml:space="preserve"> (probablemente va a ocurrir)</t>
    </r>
  </si>
  <si>
    <r>
      <rPr>
        <b/>
        <sz val="9"/>
        <color indexed="8"/>
        <rFont val="Calibri"/>
        <family val="2"/>
      </rPr>
      <t xml:space="preserve">Casi cierto </t>
    </r>
    <r>
      <rPr>
        <sz val="9"/>
        <color indexed="8"/>
        <rFont val="Calibri"/>
        <family val="2"/>
      </rPr>
      <t>(ocurre en la mayoría de las circunstancias)</t>
    </r>
  </si>
  <si>
    <t>Indisponibilidad del proveedor por pérdida de liquidez o por encontrarse en proceso de insolvencia.</t>
  </si>
  <si>
    <t>Suspensión del contrato.
Cesión del contrato.
Posible incumplimiento del contrato</t>
  </si>
  <si>
    <t>Inicio de suspensión o Cesión</t>
  </si>
  <si>
    <t xml:space="preserve">si </t>
  </si>
  <si>
    <t>Deterioro de las condiciones de seguridad y orden público que interrumpan la prestación del servicio</t>
  </si>
  <si>
    <t xml:space="preserve">Revisión de las condiciones de seguridad y orden público </t>
  </si>
  <si>
    <t>Inicio de la ejecución contractual</t>
  </si>
  <si>
    <t>Incumplimiento del contratista en las políticas de seguridad de la información y SARLAF</t>
  </si>
  <si>
    <t>Inicio de procesos jurídicos.
Multas y sanciones en contra del FNA</t>
  </si>
  <si>
    <t xml:space="preserve">Implementar controles de validación y verificación del cumplimiento de las políticas </t>
  </si>
  <si>
    <t>Hasta la liquidación a satisfacción</t>
  </si>
  <si>
    <t>Verificación de informes y avance</t>
  </si>
  <si>
    <t>Revisión de la oferta y demanda de profesionales que ejecuten las actividades del proyecto.</t>
  </si>
  <si>
    <t>Monitoreo permanente</t>
  </si>
  <si>
    <t>Oportunidad de atención acorde con los niveles de servicio establecidos.</t>
  </si>
  <si>
    <t>IMPROBABLE</t>
  </si>
  <si>
    <t>Uso adecuado de todos lo elementos y protocolos de Seguridad</t>
  </si>
  <si>
    <t xml:space="preserve">Revisión de cumplimiento de protocolos de seguridad </t>
  </si>
  <si>
    <t>RARO</t>
  </si>
  <si>
    <t>Incumplimiento de las normas de seguridad y saludo en el trabajo por parte del personal del contratista (Asesor de cobranza en punto FNA)</t>
  </si>
  <si>
    <t>Dificultad para la ejecución del proyecto.
Inclusión de nuevos tramites para la ejecución del proyecto</t>
  </si>
  <si>
    <t>Revisión de la reglamentación juridica que rige el proyecto en conjunto con el contratista.</t>
  </si>
  <si>
    <t>Finalización del plazo de ejecución</t>
  </si>
  <si>
    <t>Demandas al contratista y declaración de incumplimiento</t>
  </si>
  <si>
    <t>Demandas al contratista, penalidades por incumplimiento y aplicación de garantías</t>
  </si>
  <si>
    <t>Baja calidad o veracidad de la información suministrada por parte del contratista hacia la entidad, retrasos o incumplimientos en la entrega de los informes y/o productos, o cuando los mismos no corresponden a lo mínimo solicitado en el estudio previo.</t>
  </si>
  <si>
    <t>Revelación de información confidencial del proyecto a un tercero no autorizado</t>
  </si>
  <si>
    <t xml:space="preserve">Realizar la suscripción de los acuerdos de confidencialidad y verificación de cumplimiento de los mismos a lo largo de la ejecución del proyecto. </t>
  </si>
  <si>
    <t>Utilización indebida de la información o de los estudios resultantes del proyecto.</t>
  </si>
  <si>
    <t>Menor</t>
  </si>
  <si>
    <t xml:space="preserve">Revisión de los planes para la custodia de la información resultante del proyecto. </t>
  </si>
  <si>
    <t>menor</t>
  </si>
  <si>
    <t>Cambios regulatorios o reglamentarios (jurídicos, financieros, tributarios, ambientales, etc)</t>
  </si>
  <si>
    <t>Afectación en los indicadores de gestion de recuperación de cartera</t>
  </si>
  <si>
    <t>posible</t>
  </si>
  <si>
    <t>Revisión del personal mínimo requerido para la ejecución del contrato en conjunto con el contratista.</t>
  </si>
  <si>
    <t>Validación de informes y seguimeito de indicadores de gestión</t>
  </si>
  <si>
    <t>Impacto en los indicadores de gestión.</t>
  </si>
  <si>
    <t>Requisitos financieros habilitantes
Segimiento de indicadores de gestión</t>
  </si>
  <si>
    <t>Afectación de la prestación delervicio de atención en el punto del FNA e imacto en los indicadores de gestión</t>
  </si>
  <si>
    <t xml:space="preserve">Revisión de la información entregada por el contratista en virtud de la ejecución del proyecto verificando que la misma cumpla con las caracteristicas pactadas en el contrato. 
Seguimiento a los indicadores de gestión </t>
  </si>
  <si>
    <t xml:space="preserve">Escasez de la oferta de profesionales que puedan desarrollar las actividades requeridas  por la Entidad </t>
  </si>
  <si>
    <t>Imposibilidad para el desarrollo del objeto contractual.
Impacto en los indicadores de gestión.</t>
  </si>
  <si>
    <t>Contagio por riesgo sanitario por pandemias o cualquier enfermedad infecciosa</t>
  </si>
  <si>
    <t>El contratista y el FNA, debe garantizar la implementación y cumplimiento de los protocolos de bioseguridad en la prevención y mitigación de contagio.
Monitoreo y atención a la información relacionada con la materia</t>
  </si>
  <si>
    <t xml:space="preserve">Prestación de servicios profesionales de Representación Judicial, como apoderado del FNA, para el cobro judicial de la cartera recibida de FIDUAGRARIA en calidad de vocera y administradora del P.A. DISPROYECTOS.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</si>
</sst>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mm\-yyyy"/>
  </numFmts>
  <fonts count="14">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0"/>
      <name val="Arial"/>
      <family val="2"/>
    </font>
    <font>
      <b/>
      <sz val="14"/>
      <color theme="1"/>
      <name val="Calibri"/>
      <family val="2"/>
      <scheme val="minor"/>
    </font>
    <font>
      <sz val="9"/>
      <color theme="1"/>
      <name val="Calibri"/>
      <family val="2"/>
      <scheme val="minor"/>
    </font>
    <font>
      <b/>
      <sz val="9"/>
      <color indexed="8"/>
      <name val="Calibri"/>
      <family val="2"/>
    </font>
    <font>
      <sz val="9"/>
      <color indexed="8"/>
      <name val="Calibri"/>
      <family val="2"/>
    </font>
    <font>
      <sz val="10"/>
      <name val="Arial"/>
      <family val="2"/>
    </font>
    <font>
      <sz val="11"/>
      <name val="Calibri"/>
      <family val="2"/>
      <scheme val="minor"/>
    </font>
  </fonts>
  <fills count="16">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
      <patternFill patternType="solid">
        <fgColor theme="9" tint="-0.249977111117893"/>
        <bgColor indexed="64"/>
      </patternFill>
    </fill>
    <fill>
      <patternFill patternType="solid">
        <fgColor theme="7"/>
        <bgColor indexed="64"/>
      </patternFill>
    </fill>
    <fill>
      <patternFill patternType="solid">
        <fgColor theme="5"/>
        <bgColor indexed="64"/>
      </patternFill>
    </fill>
    <fill>
      <patternFill patternType="solid">
        <fgColor rgb="FFCC0000"/>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s>
  <cellStyleXfs count="2">
    <xf numFmtId="0" fontId="0" fillId="0" borderId="0"/>
    <xf numFmtId="0" fontId="2" fillId="0" borderId="0"/>
  </cellStyleXfs>
  <cellXfs count="142">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4" fillId="2" borderId="0" xfId="0" applyFont="1"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lignment horizontal="center" vertical="center" textRotation="90"/>
    </xf>
    <xf numFmtId="0" fontId="5" fillId="6" borderId="1" xfId="1" applyFont="1" applyFill="1" applyBorder="1" applyAlignment="1" applyProtection="1">
      <alignment horizontal="center" vertical="center" wrapText="1"/>
      <protection locked="0" hidden="1"/>
    </xf>
    <xf numFmtId="0" fontId="5" fillId="7" borderId="11" xfId="1" applyFont="1" applyFill="1" applyBorder="1" applyAlignment="1">
      <alignment horizontal="center" vertical="center" textRotation="90" wrapText="1"/>
    </xf>
    <xf numFmtId="0" fontId="8" fillId="2" borderId="0" xfId="0" applyFont="1" applyFill="1" applyAlignment="1">
      <alignment horizontal="center" vertical="center"/>
    </xf>
    <xf numFmtId="0" fontId="8" fillId="2" borderId="0" xfId="0" applyFont="1" applyFill="1" applyAlignment="1">
      <alignment horizontal="justify" vertical="center" wrapText="1"/>
    </xf>
    <xf numFmtId="0" fontId="1" fillId="2" borderId="11"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2"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11" xfId="0" applyFont="1" applyFill="1" applyBorder="1" applyAlignment="1">
      <alignment horizontal="justify" vertical="center" wrapText="1"/>
    </xf>
    <xf numFmtId="0" fontId="1" fillId="2" borderId="12" xfId="0" applyFont="1" applyFill="1" applyBorder="1" applyAlignment="1">
      <alignment horizontal="justify" vertical="center" wrapText="1"/>
    </xf>
    <xf numFmtId="0" fontId="0" fillId="2" borderId="3" xfId="0"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0" borderId="1" xfId="1" applyFont="1" applyBorder="1" applyAlignment="1" applyProtection="1">
      <alignment horizontal="center" vertical="center" wrapText="1"/>
      <protection locked="0"/>
    </xf>
    <xf numFmtId="0" fontId="5" fillId="0" borderId="1" xfId="1" applyFont="1" applyBorder="1" applyAlignment="1" applyProtection="1">
      <alignment horizontal="center" vertical="center" wrapText="1"/>
      <protection locked="0" hidden="1"/>
    </xf>
    <xf numFmtId="0" fontId="5" fillId="0" borderId="1" xfId="0" applyFont="1" applyBorder="1" applyAlignment="1" applyProtection="1">
      <alignment horizontal="center" vertical="center" wrapText="1"/>
      <protection locked="0"/>
    </xf>
    <xf numFmtId="0" fontId="5" fillId="2" borderId="0" xfId="0" applyFont="1" applyFill="1"/>
    <xf numFmtId="0" fontId="5" fillId="2" borderId="0" xfId="0" applyFont="1" applyFill="1" applyAlignment="1">
      <alignment horizontal="center" vertical="center"/>
    </xf>
    <xf numFmtId="0" fontId="5" fillId="2" borderId="0" xfId="0" applyFont="1" applyFill="1" applyAlignment="1">
      <alignment horizontal="justify" vertical="center" wrapText="1"/>
    </xf>
    <xf numFmtId="0" fontId="6" fillId="2" borderId="0" xfId="0" applyFont="1" applyFill="1" applyAlignment="1">
      <alignment horizontal="center" vertical="center"/>
    </xf>
    <xf numFmtId="0" fontId="6" fillId="2" borderId="0" xfId="0" applyFont="1" applyFill="1" applyAlignment="1">
      <alignment horizontal="justify" vertical="center" wrapText="1"/>
    </xf>
    <xf numFmtId="0" fontId="6" fillId="2" borderId="0" xfId="0" applyFont="1" applyFill="1"/>
    <xf numFmtId="0" fontId="6" fillId="2" borderId="0" xfId="0" applyFont="1" applyFill="1" applyAlignment="1">
      <alignment horizontal="left" vertical="center"/>
    </xf>
    <xf numFmtId="0" fontId="5" fillId="2" borderId="0" xfId="0" applyFont="1" applyFill="1" applyAlignment="1">
      <alignment horizontal="left" vertical="center"/>
    </xf>
    <xf numFmtId="0" fontId="5" fillId="2" borderId="0" xfId="0" applyFont="1" applyFill="1" applyAlignment="1">
      <alignment horizontal="center"/>
    </xf>
    <xf numFmtId="0" fontId="0" fillId="2" borderId="9" xfId="0" applyFill="1" applyBorder="1" applyAlignment="1">
      <alignment horizontal="center" vertical="center" wrapText="1"/>
    </xf>
    <xf numFmtId="0" fontId="0" fillId="2" borderId="10" xfId="0" applyFill="1" applyBorder="1" applyAlignment="1">
      <alignment horizontal="center" vertical="center" wrapText="1"/>
    </xf>
    <xf numFmtId="0" fontId="0" fillId="2" borderId="4" xfId="0" applyFill="1" applyBorder="1" applyAlignment="1">
      <alignment horizontal="center" vertical="center" wrapText="1"/>
    </xf>
    <xf numFmtId="0" fontId="0" fillId="2" borderId="5" xfId="0" applyFill="1" applyBorder="1" applyAlignment="1">
      <alignment horizontal="center" vertical="center" wrapText="1"/>
    </xf>
    <xf numFmtId="0" fontId="0" fillId="2" borderId="8" xfId="0" applyFill="1" applyBorder="1" applyAlignment="1">
      <alignment horizontal="center" vertical="center" wrapText="1"/>
    </xf>
    <xf numFmtId="0" fontId="0" fillId="11" borderId="9" xfId="0" applyFill="1" applyBorder="1" applyAlignment="1">
      <alignment horizontal="center" vertical="center" wrapText="1"/>
    </xf>
    <xf numFmtId="0" fontId="0" fillId="11" borderId="10" xfId="0" applyFill="1" applyBorder="1" applyAlignment="1">
      <alignment horizontal="center" vertical="center" wrapText="1"/>
    </xf>
    <xf numFmtId="0" fontId="0" fillId="11" borderId="39" xfId="0" applyFill="1" applyBorder="1" applyAlignment="1">
      <alignment horizontal="center" vertical="center" wrapText="1"/>
    </xf>
    <xf numFmtId="0" fontId="0" fillId="11" borderId="33" xfId="0" applyFill="1" applyBorder="1" applyAlignment="1">
      <alignment horizontal="center" vertical="center" wrapText="1"/>
    </xf>
    <xf numFmtId="0" fontId="0" fillId="11" borderId="40" xfId="0" applyFill="1" applyBorder="1" applyAlignment="1">
      <alignment horizontal="center" vertical="center" wrapText="1"/>
    </xf>
    <xf numFmtId="0" fontId="9" fillId="2" borderId="1" xfId="0" applyFont="1" applyFill="1" applyBorder="1" applyAlignment="1">
      <alignment horizontal="justify" vertical="center" wrapText="1"/>
    </xf>
    <xf numFmtId="0" fontId="0" fillId="2" borderId="2" xfId="0" applyFill="1" applyBorder="1" applyAlignment="1">
      <alignment horizontal="center" vertical="center" wrapText="1"/>
    </xf>
    <xf numFmtId="0" fontId="0" fillId="12" borderId="3" xfId="0" applyFill="1" applyBorder="1" applyAlignment="1">
      <alignment horizontal="center" vertical="center" wrapText="1"/>
    </xf>
    <xf numFmtId="0" fontId="0" fillId="12" borderId="1" xfId="0" applyFill="1" applyBorder="1" applyAlignment="1">
      <alignment horizontal="center" vertical="center" wrapText="1"/>
    </xf>
    <xf numFmtId="0" fontId="0" fillId="13" borderId="1" xfId="0" applyFill="1" applyBorder="1" applyAlignment="1">
      <alignment horizontal="center" vertical="center" wrapText="1"/>
    </xf>
    <xf numFmtId="0" fontId="0" fillId="14" borderId="2" xfId="0" applyFill="1" applyBorder="1" applyAlignment="1">
      <alignment horizontal="center" vertical="center" wrapText="1"/>
    </xf>
    <xf numFmtId="0" fontId="0" fillId="14" borderId="1" xfId="0" applyFill="1" applyBorder="1" applyAlignment="1">
      <alignment horizontal="center" vertical="center" wrapText="1"/>
    </xf>
    <xf numFmtId="0" fontId="0" fillId="15" borderId="2" xfId="0" applyFill="1" applyBorder="1" applyAlignment="1">
      <alignment horizontal="center" vertical="center" wrapText="1"/>
    </xf>
    <xf numFmtId="0" fontId="0" fillId="13" borderId="3" xfId="0" applyFill="1" applyBorder="1" applyAlignment="1">
      <alignment horizontal="center" vertical="center" wrapText="1"/>
    </xf>
    <xf numFmtId="0" fontId="0" fillId="15" borderId="1" xfId="0" applyFill="1" applyBorder="1" applyAlignment="1">
      <alignment horizontal="center" vertical="center" wrapText="1"/>
    </xf>
    <xf numFmtId="0" fontId="9" fillId="2" borderId="4" xfId="0" applyFont="1" applyFill="1" applyBorder="1" applyAlignment="1">
      <alignment horizontal="justify" vertical="center" wrapText="1"/>
    </xf>
    <xf numFmtId="0" fontId="0" fillId="14" borderId="38" xfId="0" applyFill="1" applyBorder="1" applyAlignment="1">
      <alignment horizontal="center" vertical="center" wrapText="1"/>
    </xf>
    <xf numFmtId="0" fontId="0" fillId="14" borderId="4" xfId="0" applyFill="1" applyBorder="1" applyAlignment="1">
      <alignment horizontal="center" vertical="center" wrapText="1"/>
    </xf>
    <xf numFmtId="0" fontId="0" fillId="15" borderId="4" xfId="0" applyFill="1" applyBorder="1" applyAlignment="1">
      <alignment horizontal="center" vertical="center" wrapText="1"/>
    </xf>
    <xf numFmtId="0" fontId="0" fillId="15" borderId="5" xfId="0" applyFill="1" applyBorder="1" applyAlignment="1">
      <alignment horizontal="center" vertical="center" wrapText="1"/>
    </xf>
    <xf numFmtId="0" fontId="12" fillId="7" borderId="11" xfId="1" applyFont="1" applyFill="1" applyBorder="1" applyAlignment="1">
      <alignment horizontal="center" vertical="center" textRotation="90" wrapText="1"/>
    </xf>
    <xf numFmtId="0" fontId="12" fillId="7" borderId="1" xfId="1" applyFont="1" applyFill="1" applyBorder="1" applyAlignment="1">
      <alignment horizontal="center" vertical="center" textRotation="90" wrapText="1"/>
    </xf>
    <xf numFmtId="0" fontId="12" fillId="0" borderId="1" xfId="1" applyFont="1" applyBorder="1" applyAlignment="1" applyProtection="1">
      <alignment horizontal="center" vertical="center" wrapText="1"/>
      <protection locked="0"/>
    </xf>
    <xf numFmtId="0" fontId="12" fillId="0" borderId="1" xfId="1" applyFont="1" applyBorder="1" applyAlignment="1" applyProtection="1">
      <alignment horizontal="center" vertical="center" wrapText="1"/>
      <protection locked="0" hidden="1"/>
    </xf>
    <xf numFmtId="0" fontId="12" fillId="2" borderId="1" xfId="1" applyFont="1" applyFill="1" applyBorder="1" applyAlignment="1">
      <alignment horizontal="center" vertical="center" wrapText="1"/>
    </xf>
    <xf numFmtId="0" fontId="12" fillId="2" borderId="1" xfId="1" applyFont="1" applyFill="1" applyBorder="1" applyAlignment="1" applyProtection="1">
      <alignment horizontal="center" vertical="center" wrapText="1"/>
      <protection locked="0" hidden="1"/>
    </xf>
    <xf numFmtId="0" fontId="13" fillId="2" borderId="0" xfId="0" applyFont="1" applyFill="1"/>
    <xf numFmtId="0" fontId="12" fillId="7" borderId="1" xfId="1" applyFont="1" applyFill="1" applyBorder="1" applyAlignment="1">
      <alignment horizontal="center" vertical="center" textRotation="90"/>
    </xf>
    <xf numFmtId="0" fontId="5" fillId="0" borderId="29" xfId="1" applyFont="1" applyBorder="1" applyAlignment="1">
      <alignment vertical="center" wrapText="1"/>
    </xf>
    <xf numFmtId="0" fontId="5" fillId="0" borderId="3" xfId="1" applyFont="1" applyBorder="1" applyAlignment="1">
      <alignment vertical="center" wrapText="1"/>
    </xf>
    <xf numFmtId="0" fontId="5" fillId="2" borderId="1" xfId="1" applyFont="1" applyFill="1" applyBorder="1" applyAlignment="1">
      <alignment horizontal="left" vertical="center" wrapText="1"/>
    </xf>
    <xf numFmtId="0" fontId="5" fillId="0" borderId="29" xfId="1" applyFont="1" applyBorder="1" applyAlignment="1">
      <alignment horizontal="left" vertical="center" wrapText="1"/>
    </xf>
    <xf numFmtId="0" fontId="5" fillId="0" borderId="3" xfId="1" applyFont="1" applyBorder="1" applyAlignment="1">
      <alignment horizontal="left" vertical="center" wrapText="1"/>
    </xf>
    <xf numFmtId="0" fontId="5" fillId="2" borderId="29"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5" fillId="2" borderId="1" xfId="1" applyFont="1" applyFill="1" applyBorder="1" applyAlignment="1">
      <alignment horizontal="justify" vertical="center" wrapText="1"/>
    </xf>
    <xf numFmtId="0" fontId="5" fillId="2" borderId="29" xfId="1" applyFont="1" applyFill="1" applyBorder="1" applyAlignment="1">
      <alignment horizontal="left" vertical="center" wrapText="1"/>
    </xf>
    <xf numFmtId="0" fontId="5" fillId="2" borderId="3" xfId="1" applyFont="1" applyFill="1" applyBorder="1" applyAlignment="1">
      <alignment horizontal="left" vertical="center" wrapText="1"/>
    </xf>
    <xf numFmtId="0" fontId="12" fillId="0" borderId="1" xfId="1" applyFont="1" applyBorder="1" applyAlignment="1">
      <alignment vertical="center" wrapText="1"/>
    </xf>
    <xf numFmtId="0" fontId="12" fillId="0" borderId="29" xfId="1" applyFont="1" applyBorder="1" applyAlignment="1">
      <alignment vertical="center" wrapText="1"/>
    </xf>
    <xf numFmtId="0" fontId="12" fillId="0" borderId="3" xfId="1" applyFont="1" applyBorder="1" applyAlignment="1">
      <alignment vertical="center" wrapText="1"/>
    </xf>
    <xf numFmtId="0" fontId="7" fillId="8" borderId="8" xfId="1" applyFont="1" applyFill="1" applyBorder="1" applyAlignment="1" applyProtection="1">
      <alignment horizontal="center" vertical="center"/>
      <protection locked="0"/>
    </xf>
    <xf numFmtId="0" fontId="7" fillId="8" borderId="9" xfId="1" applyFont="1" applyFill="1" applyBorder="1" applyAlignment="1" applyProtection="1">
      <alignment horizontal="center" vertical="center"/>
      <protection locked="0"/>
    </xf>
    <xf numFmtId="0" fontId="7" fillId="10" borderId="9" xfId="1" applyFont="1" applyFill="1" applyBorder="1" applyAlignment="1" applyProtection="1">
      <alignment horizontal="center" vertical="center"/>
      <protection locked="0"/>
    </xf>
    <xf numFmtId="0" fontId="7" fillId="10" borderId="10" xfId="1" applyFont="1" applyFill="1" applyBorder="1" applyAlignment="1" applyProtection="1">
      <alignment horizontal="center" vertical="center"/>
      <protection locked="0"/>
    </xf>
    <xf numFmtId="0" fontId="6" fillId="5"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wrapText="1"/>
      <protection locked="0"/>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7" fillId="9" borderId="13" xfId="1" applyFont="1" applyFill="1" applyBorder="1" applyAlignment="1" applyProtection="1">
      <alignment horizontal="center" vertical="center"/>
      <protection locked="0"/>
    </xf>
    <xf numFmtId="0" fontId="7" fillId="9" borderId="14" xfId="1" applyFont="1" applyFill="1" applyBorder="1" applyAlignment="1" applyProtection="1">
      <alignment horizontal="center" vertical="center"/>
      <protection locked="0"/>
    </xf>
    <xf numFmtId="0" fontId="7" fillId="9" borderId="15" xfId="1" applyFont="1" applyFill="1" applyBorder="1" applyAlignment="1" applyProtection="1">
      <alignment horizontal="center" vertical="center"/>
      <protection locked="0"/>
    </xf>
    <xf numFmtId="0" fontId="7" fillId="0" borderId="17" xfId="1" applyFont="1" applyBorder="1" applyAlignment="1">
      <alignment horizontal="center" vertical="center"/>
    </xf>
    <xf numFmtId="0" fontId="7" fillId="0" borderId="16" xfId="1" applyFont="1" applyBorder="1" applyAlignment="1">
      <alignment horizontal="center" vertical="center"/>
    </xf>
    <xf numFmtId="0" fontId="7" fillId="0" borderId="18" xfId="1" applyFont="1" applyBorder="1" applyAlignment="1">
      <alignment horizontal="center" vertical="center"/>
    </xf>
    <xf numFmtId="0" fontId="7" fillId="0" borderId="6" xfId="1" applyFont="1" applyBorder="1" applyAlignment="1">
      <alignment horizontal="center" vertical="center"/>
    </xf>
    <xf numFmtId="0" fontId="7" fillId="0" borderId="19" xfId="1" applyFont="1" applyBorder="1" applyAlignment="1">
      <alignment horizontal="center" vertical="center"/>
    </xf>
    <xf numFmtId="0" fontId="7" fillId="0" borderId="20" xfId="1" applyFont="1" applyBorder="1" applyAlignment="1">
      <alignment horizontal="center" vertical="center"/>
    </xf>
    <xf numFmtId="0" fontId="7" fillId="0" borderId="7" xfId="1" applyFont="1" applyBorder="1" applyAlignment="1">
      <alignment horizontal="center" vertical="center"/>
    </xf>
    <xf numFmtId="0" fontId="7" fillId="0" borderId="21" xfId="1" applyFont="1" applyBorder="1" applyAlignment="1">
      <alignment horizontal="center" vertical="center"/>
    </xf>
    <xf numFmtId="0" fontId="7" fillId="0" borderId="22" xfId="1" applyFont="1" applyBorder="1" applyAlignment="1">
      <alignment horizontal="center" vertical="center"/>
    </xf>
    <xf numFmtId="0" fontId="7" fillId="0" borderId="24" xfId="1" applyFont="1" applyBorder="1" applyAlignment="1">
      <alignment horizontal="center" vertical="center"/>
    </xf>
    <xf numFmtId="0" fontId="7" fillId="0" borderId="23" xfId="1" applyFont="1" applyBorder="1" applyAlignment="1">
      <alignment horizontal="center" vertical="center"/>
    </xf>
    <xf numFmtId="0" fontId="7" fillId="0" borderId="25" xfId="1" applyFont="1" applyBorder="1" applyAlignment="1">
      <alignment horizontal="center" vertical="center"/>
    </xf>
    <xf numFmtId="0" fontId="2" fillId="0" borderId="16" xfId="1" applyBorder="1" applyAlignment="1">
      <alignment horizontal="center" vertical="center"/>
    </xf>
    <xf numFmtId="0" fontId="2" fillId="0" borderId="30" xfId="1" applyBorder="1" applyAlignment="1">
      <alignment horizontal="center" vertical="center"/>
    </xf>
    <xf numFmtId="0" fontId="2" fillId="0" borderId="0" xfId="1" applyAlignment="1">
      <alignment horizontal="center" vertical="center"/>
    </xf>
    <xf numFmtId="0" fontId="2" fillId="0" borderId="31" xfId="1" applyBorder="1" applyAlignment="1">
      <alignment horizontal="center" vertical="center"/>
    </xf>
    <xf numFmtId="0" fontId="2" fillId="0" borderId="23" xfId="1" applyBorder="1" applyAlignment="1">
      <alignment horizontal="center" vertical="center"/>
    </xf>
    <xf numFmtId="0" fontId="2" fillId="0" borderId="32" xfId="1" applyBorder="1" applyAlignment="1">
      <alignment horizontal="center" vertical="center"/>
    </xf>
    <xf numFmtId="0" fontId="7" fillId="0" borderId="9" xfId="1" applyFont="1" applyBorder="1" applyAlignment="1">
      <alignment horizontal="center" vertical="center"/>
    </xf>
    <xf numFmtId="0" fontId="7" fillId="0" borderId="1" xfId="1" applyFont="1" applyBorder="1" applyAlignment="1">
      <alignment horizontal="center" vertical="center"/>
    </xf>
    <xf numFmtId="0" fontId="7" fillId="0" borderId="4" xfId="1" applyFont="1" applyBorder="1" applyAlignment="1">
      <alignment horizontal="center" vertical="center"/>
    </xf>
    <xf numFmtId="0" fontId="3" fillId="5" borderId="1" xfId="1" applyFont="1" applyFill="1" applyBorder="1" applyAlignment="1" applyProtection="1">
      <alignment horizontal="center" vertical="center" wrapText="1"/>
      <protection locked="0"/>
    </xf>
    <xf numFmtId="0" fontId="12" fillId="2" borderId="29" xfId="1" applyFont="1" applyFill="1" applyBorder="1" applyAlignment="1">
      <alignment horizontal="left" vertical="center" wrapText="1"/>
    </xf>
    <xf numFmtId="0" fontId="12" fillId="2" borderId="3" xfId="1" applyFont="1" applyFill="1" applyBorder="1" applyAlignment="1">
      <alignment horizontal="left" vertical="center" wrapText="1"/>
    </xf>
    <xf numFmtId="0" fontId="12" fillId="2" borderId="1" xfId="1" applyFont="1" applyFill="1" applyBorder="1" applyAlignment="1">
      <alignment horizontal="left" vertical="center" wrapText="1"/>
    </xf>
    <xf numFmtId="0" fontId="1" fillId="11" borderId="26" xfId="0" applyFont="1" applyFill="1" applyBorder="1" applyAlignment="1">
      <alignment horizontal="center" vertical="center" textRotation="90" wrapText="1"/>
    </xf>
    <xf numFmtId="0" fontId="1" fillId="11" borderId="41" xfId="0" applyFont="1" applyFill="1" applyBorder="1" applyAlignment="1">
      <alignment horizontal="center" vertical="center" textRotation="90" wrapText="1"/>
    </xf>
    <xf numFmtId="0" fontId="1" fillId="11" borderId="27" xfId="0" applyFont="1" applyFill="1" applyBorder="1" applyAlignment="1">
      <alignment horizontal="center" vertical="center" textRotation="90" wrapText="1"/>
    </xf>
    <xf numFmtId="0" fontId="8" fillId="2" borderId="0" xfId="0" applyFont="1" applyFill="1" applyAlignment="1">
      <alignment horizontal="center" vertical="center"/>
    </xf>
    <xf numFmtId="0" fontId="1" fillId="11" borderId="8" xfId="0" applyFont="1" applyFill="1" applyBorder="1" applyAlignment="1">
      <alignment horizontal="center" vertical="center"/>
    </xf>
    <xf numFmtId="0" fontId="1" fillId="11" borderId="10"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8" xfId="0" applyFont="1" applyFill="1" applyBorder="1" applyAlignment="1">
      <alignment horizontal="center" vertical="center"/>
    </xf>
    <xf numFmtId="0" fontId="1" fillId="11" borderId="34" xfId="0" applyFont="1" applyFill="1" applyBorder="1" applyAlignment="1">
      <alignment horizontal="center" vertical="center" wrapText="1"/>
    </xf>
    <xf numFmtId="0" fontId="1" fillId="11" borderId="16" xfId="0" applyFont="1" applyFill="1" applyBorder="1" applyAlignment="1">
      <alignment horizontal="center" vertical="center" wrapText="1"/>
    </xf>
    <xf numFmtId="0" fontId="1" fillId="11" borderId="18" xfId="0" applyFont="1" applyFill="1" applyBorder="1" applyAlignment="1">
      <alignment horizontal="center" vertical="center" wrapText="1"/>
    </xf>
    <xf numFmtId="0" fontId="0" fillId="11" borderId="35" xfId="0" applyFill="1" applyBorder="1" applyAlignment="1">
      <alignment horizontal="center" vertical="center" wrapText="1"/>
    </xf>
    <xf numFmtId="0" fontId="0" fillId="11" borderId="14" xfId="0" applyFill="1" applyBorder="1" applyAlignment="1">
      <alignment horizontal="center" vertical="center" wrapText="1"/>
    </xf>
    <xf numFmtId="0" fontId="0" fillId="11" borderId="15" xfId="0" applyFill="1" applyBorder="1" applyAlignment="1">
      <alignment horizontal="center" vertical="center" wrapText="1"/>
    </xf>
    <xf numFmtId="0" fontId="0" fillId="11" borderId="36" xfId="0" applyFill="1" applyBorder="1" applyAlignment="1">
      <alignment horizontal="center" vertical="center" wrapText="1"/>
    </xf>
    <xf numFmtId="0" fontId="0" fillId="11" borderId="37" xfId="0" applyFill="1" applyBorder="1" applyAlignment="1">
      <alignment horizontal="center" vertical="center" wrapText="1"/>
    </xf>
    <xf numFmtId="0" fontId="0" fillId="11" borderId="38" xfId="0" applyFill="1" applyBorder="1" applyAlignment="1">
      <alignment horizontal="center" vertical="center" wrapText="1"/>
    </xf>
    <xf numFmtId="0" fontId="2" fillId="0" borderId="1" xfId="1" applyBorder="1" applyAlignment="1">
      <alignment horizontal="center" vertical="center" wrapText="1"/>
    </xf>
    <xf numFmtId="164" fontId="2" fillId="0" borderId="1" xfId="1" applyNumberFormat="1" applyBorder="1" applyAlignment="1">
      <alignment horizontal="center" vertical="top"/>
    </xf>
    <xf numFmtId="0" fontId="1" fillId="2" borderId="1" xfId="0" applyFont="1" applyFill="1" applyBorder="1" applyAlignment="1">
      <alignment horizontal="center" vertical="center" wrapText="1"/>
    </xf>
  </cellXfs>
  <cellStyles count="2">
    <cellStyle name="Normal" xfId="0" builtinId="0"/>
    <cellStyle name="Normal 2" xfId="1" xr:uid="{00000000-0005-0000-0000-000001000000}"/>
  </cellStyles>
  <dxfs count="4">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3.xml"/><Relationship Id="rId10" Type="http://schemas.openxmlformats.org/officeDocument/2006/relationships/customXml" Target="../customXml/item1.xml"/><Relationship Id="rId4" Type="http://schemas.openxmlformats.org/officeDocument/2006/relationships/externalLink" Target="externalLinks/externalLink2.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2</xdr:col>
      <xdr:colOff>357188</xdr:colOff>
      <xdr:row>0</xdr:row>
      <xdr:rowOff>39688</xdr:rowOff>
    </xdr:from>
    <xdr:to>
      <xdr:col>4</xdr:col>
      <xdr:colOff>650693</xdr:colOff>
      <xdr:row>3</xdr:row>
      <xdr:rowOff>47625</xdr:rowOff>
    </xdr:to>
    <xdr:pic>
      <xdr:nvPicPr>
        <xdr:cNvPr id="3" name="Imagen 2">
          <a:extLst>
            <a:ext uri="{FF2B5EF4-FFF2-40B4-BE49-F238E27FC236}">
              <a16:creationId xmlns:a16="http://schemas.microsoft.com/office/drawing/2014/main" id="{1D8909F0-F111-483F-88EC-7768898DB6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29105"/>
        <a:stretch>
          <a:fillRect/>
        </a:stretch>
      </xdr:blipFill>
      <xdr:spPr bwMode="auto">
        <a:xfrm>
          <a:off x="1385888" y="39688"/>
          <a:ext cx="1322205" cy="579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74085</xdr:colOff>
      <xdr:row>26</xdr:row>
      <xdr:rowOff>42334</xdr:rowOff>
    </xdr:from>
    <xdr:to>
      <xdr:col>3</xdr:col>
      <xdr:colOff>317503</xdr:colOff>
      <xdr:row>31</xdr:row>
      <xdr:rowOff>5350</xdr:rowOff>
    </xdr:to>
    <xdr:pic>
      <xdr:nvPicPr>
        <xdr:cNvPr id="2" name="Imagen 1">
          <a:extLst>
            <a:ext uri="{FF2B5EF4-FFF2-40B4-BE49-F238E27FC236}">
              <a16:creationId xmlns:a16="http://schemas.microsoft.com/office/drawing/2014/main" id="{31FC8387-36A7-F8DC-A7A6-051A63F24925}"/>
            </a:ext>
          </a:extLst>
        </xdr:cNvPr>
        <xdr:cNvPicPr>
          <a:picLocks noChangeAspect="1"/>
        </xdr:cNvPicPr>
      </xdr:nvPicPr>
      <xdr:blipFill>
        <a:blip xmlns:r="http://schemas.openxmlformats.org/officeDocument/2006/relationships" r:embed="rId2"/>
        <a:stretch>
          <a:fillRect/>
        </a:stretch>
      </xdr:blipFill>
      <xdr:spPr>
        <a:xfrm>
          <a:off x="730252" y="19600334"/>
          <a:ext cx="571500" cy="7567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56</xdr:row>
      <xdr:rowOff>134470</xdr:rowOff>
    </xdr:from>
    <xdr:to>
      <xdr:col>1</xdr:col>
      <xdr:colOff>7504019</xdr:colOff>
      <xdr:row>65</xdr:row>
      <xdr:rowOff>642097</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57</xdr:row>
      <xdr:rowOff>19050</xdr:rowOff>
    </xdr:from>
    <xdr:to>
      <xdr:col>2</xdr:col>
      <xdr:colOff>1494</xdr:colOff>
      <xdr:row>66</xdr:row>
      <xdr:rowOff>15687</xdr:rowOff>
    </xdr:to>
    <xdr:pic>
      <xdr:nvPicPr>
        <xdr:cNvPr id="2" name="Imagen 2">
          <a:extLst>
            <a:ext uri="{FF2B5EF4-FFF2-40B4-BE49-F238E27FC236}">
              <a16:creationId xmlns:a16="http://schemas.microsoft.com/office/drawing/2014/main" id="{F2E08860-74D9-416E-A7D8-0D6C649411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212425"/>
          <a:ext cx="9556750" cy="644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ianajaller\Desktop\D:\Users\Epuentesc\Documents\Procesos%20de%20contrataci&#243;n\2021\Interventor&#237;a%20Gestor%20Documental%20Garant&#237;as\MATRIZ%20DE%20RIESGOS%20INTERVENTOR&#205;A%20GESTOR%20DOCUMENT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dianajaller\Desktop\C:\Users\jpuentesb\AppData\Local\Microsoft\Windows\INetCache\Content.Outlook\NL2N3YKB\MATRIZ%20DE%20RIESGOS%20SIEMBRA%20ARBOLES%20Rev%20Tec.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dianajaller\Desktop\C:\Users\jpuentesb\AppData\Local\Microsoft\Windows\INetCache\Content.Outlook\NL2N3YKB\MATRIZ%20DE%20RIESGOS%20Rev%20Te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LIGENCIAMIENTO"/>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LIGENCIAMIENTO"/>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LIGENCIAMIENTO"/>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33"/>
  <sheetViews>
    <sheetView tabSelected="1" topLeftCell="A11" zoomScale="85" zoomScaleNormal="85" zoomScaleSheetLayoutView="80" workbookViewId="0">
      <selection activeCell="G27" sqref="G27"/>
    </sheetView>
  </sheetViews>
  <sheetFormatPr baseColWidth="10" defaultColWidth="11.42578125" defaultRowHeight="12.75"/>
  <cols>
    <col min="1" max="1" width="4.85546875" style="29" customWidth="1"/>
    <col min="2" max="2" width="8.5703125" style="29" customWidth="1"/>
    <col min="3" max="4" width="4.85546875" style="29" customWidth="1"/>
    <col min="5" max="6" width="16.42578125" style="30" customWidth="1"/>
    <col min="7" max="8" width="16.140625" style="28" customWidth="1"/>
    <col min="9" max="9" width="11.42578125" style="28" customWidth="1"/>
    <col min="10" max="10" width="6" style="28" customWidth="1"/>
    <col min="11" max="11" width="11.85546875" style="28" bestFit="1" customWidth="1"/>
    <col min="12" max="13" width="5.42578125" style="28" customWidth="1"/>
    <col min="14" max="14" width="12.42578125" style="28" customWidth="1"/>
    <col min="15" max="15" width="11.85546875" style="28" customWidth="1"/>
    <col min="16" max="17" width="15" style="28" customWidth="1"/>
    <col min="18" max="18" width="13.140625" style="28" bestFit="1" customWidth="1"/>
    <col min="19" max="19" width="5.7109375" style="28" customWidth="1"/>
    <col min="20" max="20" width="11.5703125" style="28" customWidth="1"/>
    <col min="21" max="22" width="5.85546875" style="28" customWidth="1"/>
    <col min="23" max="23" width="13.140625" style="28" customWidth="1"/>
    <col min="24" max="24" width="14.140625" style="28" customWidth="1"/>
    <col min="25" max="25" width="24.42578125" style="28" customWidth="1"/>
    <col min="26" max="26" width="21.42578125" style="28" customWidth="1"/>
    <col min="27" max="27" width="22.140625" style="28" customWidth="1"/>
    <col min="28" max="28" width="23.5703125" style="29" customWidth="1"/>
    <col min="29" max="29" width="17.85546875" style="29" customWidth="1"/>
    <col min="30" max="31" width="11.140625" style="28" customWidth="1"/>
    <col min="32" max="16384" width="11.42578125" style="28"/>
  </cols>
  <sheetData>
    <row r="1" spans="1:29" s="5" customFormat="1" ht="15">
      <c r="A1" s="107"/>
      <c r="B1" s="107"/>
      <c r="C1" s="107"/>
      <c r="D1" s="107"/>
      <c r="E1" s="107"/>
      <c r="F1" s="107"/>
      <c r="G1" s="108"/>
      <c r="H1" s="113" t="s">
        <v>0</v>
      </c>
      <c r="I1" s="113"/>
      <c r="J1" s="113"/>
      <c r="K1" s="113"/>
      <c r="L1" s="113"/>
      <c r="M1" s="113"/>
      <c r="N1" s="113"/>
      <c r="O1" s="113"/>
      <c r="P1" s="113"/>
      <c r="Q1" s="113"/>
      <c r="R1" s="113"/>
      <c r="S1" s="113"/>
      <c r="T1" s="113"/>
      <c r="U1" s="113"/>
      <c r="V1" s="113"/>
      <c r="W1" s="113"/>
      <c r="X1" s="113"/>
      <c r="Y1" s="95" t="s">
        <v>121</v>
      </c>
      <c r="Z1" s="96"/>
      <c r="AA1" s="96"/>
      <c r="AB1" s="96"/>
      <c r="AC1" s="97"/>
    </row>
    <row r="2" spans="1:29" s="5" customFormat="1" ht="15">
      <c r="A2" s="109"/>
      <c r="B2" s="109"/>
      <c r="C2" s="109"/>
      <c r="D2" s="109"/>
      <c r="E2" s="109"/>
      <c r="F2" s="109"/>
      <c r="G2" s="110"/>
      <c r="H2" s="114"/>
      <c r="I2" s="114"/>
      <c r="J2" s="114"/>
      <c r="K2" s="114"/>
      <c r="L2" s="114"/>
      <c r="M2" s="114"/>
      <c r="N2" s="114"/>
      <c r="O2" s="114"/>
      <c r="P2" s="114"/>
      <c r="Q2" s="114"/>
      <c r="R2" s="114"/>
      <c r="S2" s="114"/>
      <c r="T2" s="114"/>
      <c r="U2" s="114"/>
      <c r="V2" s="114"/>
      <c r="W2" s="114"/>
      <c r="X2" s="114"/>
      <c r="Y2" s="98"/>
      <c r="Z2" s="99"/>
      <c r="AA2" s="99"/>
      <c r="AB2" s="99"/>
      <c r="AC2" s="100"/>
    </row>
    <row r="3" spans="1:29" s="5" customFormat="1" ht="15">
      <c r="A3" s="109"/>
      <c r="B3" s="109"/>
      <c r="C3" s="109"/>
      <c r="D3" s="109"/>
      <c r="E3" s="109"/>
      <c r="F3" s="109"/>
      <c r="G3" s="110"/>
      <c r="H3" s="114" t="s">
        <v>1</v>
      </c>
      <c r="I3" s="114"/>
      <c r="J3" s="114"/>
      <c r="K3" s="114"/>
      <c r="L3" s="114"/>
      <c r="M3" s="114"/>
      <c r="N3" s="114"/>
      <c r="O3" s="114"/>
      <c r="P3" s="114"/>
      <c r="Q3" s="114"/>
      <c r="R3" s="114"/>
      <c r="S3" s="114"/>
      <c r="T3" s="114"/>
      <c r="U3" s="114"/>
      <c r="V3" s="114"/>
      <c r="W3" s="114"/>
      <c r="X3" s="114"/>
      <c r="Y3" s="101" t="s">
        <v>2</v>
      </c>
      <c r="Z3" s="102"/>
      <c r="AA3" s="102"/>
      <c r="AB3" s="102"/>
      <c r="AC3" s="103"/>
    </row>
    <row r="4" spans="1:29" s="5" customFormat="1" ht="15.75" thickBot="1">
      <c r="A4" s="111"/>
      <c r="B4" s="111"/>
      <c r="C4" s="111"/>
      <c r="D4" s="111"/>
      <c r="E4" s="111"/>
      <c r="F4" s="111"/>
      <c r="G4" s="112"/>
      <c r="H4" s="115"/>
      <c r="I4" s="115"/>
      <c r="J4" s="115"/>
      <c r="K4" s="115"/>
      <c r="L4" s="115"/>
      <c r="M4" s="115"/>
      <c r="N4" s="115"/>
      <c r="O4" s="115"/>
      <c r="P4" s="115"/>
      <c r="Q4" s="115"/>
      <c r="R4" s="115"/>
      <c r="S4" s="115"/>
      <c r="T4" s="115"/>
      <c r="U4" s="115"/>
      <c r="V4" s="115"/>
      <c r="W4" s="115"/>
      <c r="X4" s="115"/>
      <c r="Y4" s="104"/>
      <c r="Z4" s="105"/>
      <c r="AA4" s="105"/>
      <c r="AB4" s="105"/>
      <c r="AC4" s="106"/>
    </row>
    <row r="6" spans="1:29" ht="51.75" customHeight="1">
      <c r="A6" s="141" t="s">
        <v>122</v>
      </c>
      <c r="B6" s="141"/>
      <c r="C6" s="139" t="s">
        <v>183</v>
      </c>
      <c r="D6" s="139"/>
      <c r="E6" s="139"/>
      <c r="F6" s="139"/>
      <c r="G6" s="139"/>
      <c r="H6" s="139"/>
      <c r="I6" s="139"/>
      <c r="J6" s="139"/>
      <c r="K6" s="139"/>
      <c r="L6" s="139"/>
      <c r="M6" s="139"/>
      <c r="N6" s="139"/>
      <c r="O6" s="139"/>
      <c r="P6" s="139"/>
      <c r="Q6" s="139"/>
      <c r="R6" s="139"/>
      <c r="S6" s="139"/>
      <c r="T6" s="139"/>
      <c r="U6" s="139"/>
      <c r="V6" s="139"/>
      <c r="W6" s="139"/>
      <c r="X6" s="139"/>
      <c r="Y6" s="139"/>
      <c r="Z6" s="139"/>
      <c r="AA6" s="139"/>
      <c r="AB6" s="139"/>
      <c r="AC6" s="139"/>
    </row>
    <row r="7" spans="1:29" ht="15">
      <c r="A7" s="126" t="s">
        <v>123</v>
      </c>
      <c r="B7" s="126"/>
      <c r="C7" s="140"/>
      <c r="D7" s="140"/>
      <c r="E7" s="140"/>
      <c r="F7" s="140"/>
      <c r="G7" s="140"/>
      <c r="H7" s="140"/>
      <c r="I7" s="140"/>
      <c r="J7" s="140"/>
      <c r="K7" s="140"/>
      <c r="L7" s="140"/>
      <c r="M7" s="140"/>
      <c r="N7" s="140"/>
      <c r="O7" s="140"/>
      <c r="P7" s="140"/>
      <c r="Q7" s="140"/>
      <c r="R7" s="140"/>
      <c r="S7" s="140"/>
      <c r="T7" s="140"/>
      <c r="U7" s="140"/>
      <c r="V7" s="140"/>
      <c r="W7" s="140"/>
      <c r="X7" s="140"/>
      <c r="Y7" s="140"/>
      <c r="Z7" s="140"/>
      <c r="AA7" s="140"/>
      <c r="AB7" s="140"/>
      <c r="AC7" s="140"/>
    </row>
    <row r="8" spans="1:29" ht="13.5" thickBot="1"/>
    <row r="9" spans="1:29">
      <c r="A9" s="83" t="s">
        <v>3</v>
      </c>
      <c r="B9" s="84"/>
      <c r="C9" s="84"/>
      <c r="D9" s="84"/>
      <c r="E9" s="84"/>
      <c r="F9" s="84"/>
      <c r="G9" s="92" t="s">
        <v>4</v>
      </c>
      <c r="H9" s="93"/>
      <c r="I9" s="93"/>
      <c r="J9" s="93"/>
      <c r="K9" s="93"/>
      <c r="L9" s="93"/>
      <c r="M9" s="93"/>
      <c r="N9" s="94"/>
      <c r="O9" s="85" t="s">
        <v>5</v>
      </c>
      <c r="P9" s="85"/>
      <c r="Q9" s="85"/>
      <c r="R9" s="85"/>
      <c r="S9" s="85"/>
      <c r="T9" s="85"/>
      <c r="U9" s="85"/>
      <c r="V9" s="85"/>
      <c r="W9" s="85"/>
      <c r="X9" s="85"/>
      <c r="Y9" s="85"/>
      <c r="Z9" s="85"/>
      <c r="AA9" s="85"/>
      <c r="AB9" s="85"/>
      <c r="AC9" s="86"/>
    </row>
    <row r="10" spans="1:29" s="36" customFormat="1" ht="42" customHeight="1">
      <c r="A10" s="89" t="s">
        <v>6</v>
      </c>
      <c r="B10" s="89" t="s">
        <v>7</v>
      </c>
      <c r="C10" s="89" t="s">
        <v>8</v>
      </c>
      <c r="D10" s="89" t="s">
        <v>9</v>
      </c>
      <c r="E10" s="90" t="s">
        <v>10</v>
      </c>
      <c r="F10" s="90"/>
      <c r="G10" s="88" t="s">
        <v>11</v>
      </c>
      <c r="H10" s="88"/>
      <c r="I10" s="88" t="s">
        <v>12</v>
      </c>
      <c r="J10" s="88"/>
      <c r="K10" s="88" t="s">
        <v>13</v>
      </c>
      <c r="L10" s="88"/>
      <c r="M10" s="91" t="s">
        <v>14</v>
      </c>
      <c r="N10" s="91" t="s">
        <v>15</v>
      </c>
      <c r="O10" s="87" t="s">
        <v>16</v>
      </c>
      <c r="P10" s="87" t="s">
        <v>17</v>
      </c>
      <c r="Q10" s="87"/>
      <c r="R10" s="87" t="s">
        <v>18</v>
      </c>
      <c r="S10" s="87"/>
      <c r="T10" s="87"/>
      <c r="U10" s="87"/>
      <c r="V10" s="87"/>
      <c r="W10" s="87"/>
      <c r="X10" s="87" t="s">
        <v>19</v>
      </c>
      <c r="Y10" s="87" t="s">
        <v>20</v>
      </c>
      <c r="Z10" s="87" t="s">
        <v>21</v>
      </c>
      <c r="AA10" s="87" t="s">
        <v>22</v>
      </c>
      <c r="AB10" s="87" t="s">
        <v>23</v>
      </c>
      <c r="AC10" s="87"/>
    </row>
    <row r="11" spans="1:29" s="36" customFormat="1" ht="27" customHeight="1">
      <c r="A11" s="89"/>
      <c r="B11" s="89"/>
      <c r="C11" s="89"/>
      <c r="D11" s="89"/>
      <c r="E11" s="90"/>
      <c r="F11" s="90"/>
      <c r="G11" s="88"/>
      <c r="H11" s="88"/>
      <c r="I11" s="88"/>
      <c r="J11" s="88"/>
      <c r="K11" s="88"/>
      <c r="L11" s="88"/>
      <c r="M11" s="91"/>
      <c r="N11" s="91"/>
      <c r="O11" s="87"/>
      <c r="P11" s="87"/>
      <c r="Q11" s="87"/>
      <c r="R11" s="116" t="s">
        <v>24</v>
      </c>
      <c r="S11" s="116"/>
      <c r="T11" s="116" t="s">
        <v>25</v>
      </c>
      <c r="U11" s="116"/>
      <c r="V11" s="10" t="s">
        <v>26</v>
      </c>
      <c r="W11" s="10" t="s">
        <v>27</v>
      </c>
      <c r="X11" s="87"/>
      <c r="Y11" s="87"/>
      <c r="Z11" s="87"/>
      <c r="AA11" s="87"/>
      <c r="AB11" s="24" t="s">
        <v>28</v>
      </c>
      <c r="AC11" s="24" t="s">
        <v>29</v>
      </c>
    </row>
    <row r="12" spans="1:29" s="6" customFormat="1" ht="81" customHeight="1">
      <c r="A12" s="14" t="s">
        <v>30</v>
      </c>
      <c r="B12" s="11" t="s">
        <v>31</v>
      </c>
      <c r="C12" s="11" t="s">
        <v>50</v>
      </c>
      <c r="D12" s="11" t="s">
        <v>92</v>
      </c>
      <c r="E12" s="70" t="s">
        <v>138</v>
      </c>
      <c r="F12" s="71"/>
      <c r="G12" s="70" t="s">
        <v>139</v>
      </c>
      <c r="H12" s="71"/>
      <c r="I12" s="25" t="s">
        <v>36</v>
      </c>
      <c r="J12" s="26" t="str">
        <f t="shared" ref="J12:J20" si="0">IF(I12="Raro","1",IF(I12="Improbable","2",IF(I12="Posible","3",IF(I12="Probable","4",IF(I12="Casi cierto","5","0")))))</f>
        <v>3</v>
      </c>
      <c r="K12" s="25" t="s">
        <v>37</v>
      </c>
      <c r="L12" s="26" t="str">
        <f t="shared" ref="L12:L20" si="1">IF(K12="INSIGNIFICANTE","1",IF(K12="MENOR","2",IF(K12="MODERADO","3",IF(K12="MAYOR","4",IF(K12="CATASTRÓFICO","5","0")))))</f>
        <v>2</v>
      </c>
      <c r="M12" s="26">
        <f t="shared" ref="M12:M20" si="2">+J12+L12</f>
        <v>5</v>
      </c>
      <c r="N12" s="26" t="str">
        <f t="shared" ref="N12:N20" si="3">IF(M12=0," ",IF(M12&lt;=4,"Riesgo Bajo",IF(M12&lt;=5,"Riesgo Medio",IF(M12&lt;=7,"Riesgo Alto",IF(M12&lt;=10,"Riesgo Extremo","No Disponible")))))</f>
        <v>Riesgo Medio</v>
      </c>
      <c r="O12" s="8" t="s">
        <v>47</v>
      </c>
      <c r="P12" s="72" t="s">
        <v>140</v>
      </c>
      <c r="Q12" s="72"/>
      <c r="R12" s="25" t="s">
        <v>153</v>
      </c>
      <c r="S12" s="26" t="str">
        <f t="shared" ref="S12:S20" si="4">IF(R12="Raro","1",IF(R12="Improbable","2",IF(R12="Posible","3",IF(R12="Probable","4",IF(R12="Casi cierto","5","0")))))</f>
        <v>2</v>
      </c>
      <c r="T12" s="25" t="s">
        <v>37</v>
      </c>
      <c r="U12" s="26" t="str">
        <f t="shared" ref="U12" si="5">IF(T12="INSIGNIFICANTE","1",IF(T12="MENOR","2",IF(T12="MODERADO","3",IF(T12="MAYOR","4",IF(T12="CATASTRÓFICO","5","0")))))</f>
        <v>2</v>
      </c>
      <c r="V12" s="26">
        <f t="shared" ref="V12" si="6">S12+U12</f>
        <v>4</v>
      </c>
      <c r="W12" s="13" t="str">
        <f t="shared" ref="W12:W20" si="7">IF(V12=0," ",IF(V12&lt;=4,"Riesgo Bajo",IF(V12&lt;=5,"Riesgo Medio",IF(V12&lt;=7,"Riesgo Alto",IF(V12&lt;=10,"Riesgo Extremo","No Disponible")))))</f>
        <v>Riesgo Bajo</v>
      </c>
      <c r="X12" s="8" t="s">
        <v>41</v>
      </c>
      <c r="Y12" s="8" t="s">
        <v>47</v>
      </c>
      <c r="Z12" s="8" t="s">
        <v>53</v>
      </c>
      <c r="AA12" s="8" t="s">
        <v>54</v>
      </c>
      <c r="AB12" s="27" t="s">
        <v>176</v>
      </c>
      <c r="AC12" s="27" t="s">
        <v>45</v>
      </c>
    </row>
    <row r="13" spans="1:29" s="5" customFormat="1" ht="97.5" customHeight="1">
      <c r="A13" s="14" t="s">
        <v>55</v>
      </c>
      <c r="B13" s="12" t="s">
        <v>31</v>
      </c>
      <c r="C13" s="11" t="s">
        <v>50</v>
      </c>
      <c r="D13" s="11" t="s">
        <v>51</v>
      </c>
      <c r="E13" s="70" t="s">
        <v>157</v>
      </c>
      <c r="F13" s="71"/>
      <c r="G13" s="70" t="s">
        <v>177</v>
      </c>
      <c r="H13" s="71"/>
      <c r="I13" s="25" t="s">
        <v>36</v>
      </c>
      <c r="J13" s="26" t="str">
        <f t="shared" si="0"/>
        <v>3</v>
      </c>
      <c r="K13" s="25" t="s">
        <v>37</v>
      </c>
      <c r="L13" s="26" t="str">
        <f t="shared" si="1"/>
        <v>2</v>
      </c>
      <c r="M13" s="26">
        <f t="shared" si="2"/>
        <v>5</v>
      </c>
      <c r="N13" s="26" t="str">
        <f t="shared" si="3"/>
        <v>Riesgo Medio</v>
      </c>
      <c r="O13" s="8" t="s">
        <v>47</v>
      </c>
      <c r="P13" s="72" t="s">
        <v>154</v>
      </c>
      <c r="Q13" s="72"/>
      <c r="R13" s="25" t="s">
        <v>153</v>
      </c>
      <c r="S13" s="26" t="str">
        <f t="shared" si="4"/>
        <v>2</v>
      </c>
      <c r="T13" s="25" t="s">
        <v>37</v>
      </c>
      <c r="U13" s="26" t="str">
        <f>IF(T13="INSIGNIFICANTE","1",IF(T13="MENOR","2",IF(T13="MODERADO","3",IF(T13="MAYOR","4",IF(T13="CATASTRÓFICO","5","0")))))</f>
        <v>2</v>
      </c>
      <c r="V13" s="9">
        <f>S13+U13</f>
        <v>4</v>
      </c>
      <c r="W13" s="13" t="str">
        <f t="shared" si="7"/>
        <v>Riesgo Bajo</v>
      </c>
      <c r="X13" s="8" t="s">
        <v>41</v>
      </c>
      <c r="Y13" s="8" t="s">
        <v>47</v>
      </c>
      <c r="Z13" s="8" t="s">
        <v>57</v>
      </c>
      <c r="AA13" s="8" t="s">
        <v>54</v>
      </c>
      <c r="AB13" s="8" t="s">
        <v>155</v>
      </c>
      <c r="AC13" s="27" t="s">
        <v>45</v>
      </c>
    </row>
    <row r="14" spans="1:29" s="6" customFormat="1" ht="121.5" customHeight="1">
      <c r="A14" s="14" t="s">
        <v>55</v>
      </c>
      <c r="B14" s="11" t="s">
        <v>31</v>
      </c>
      <c r="C14" s="11" t="s">
        <v>50</v>
      </c>
      <c r="D14" s="11" t="s">
        <v>51</v>
      </c>
      <c r="E14" s="73" t="s">
        <v>163</v>
      </c>
      <c r="F14" s="74"/>
      <c r="G14" s="75" t="s">
        <v>162</v>
      </c>
      <c r="H14" s="76"/>
      <c r="I14" s="25" t="s">
        <v>36</v>
      </c>
      <c r="J14" s="26" t="str">
        <f t="shared" si="0"/>
        <v>3</v>
      </c>
      <c r="K14" s="25" t="s">
        <v>52</v>
      </c>
      <c r="L14" s="26" t="str">
        <f t="shared" si="1"/>
        <v>3</v>
      </c>
      <c r="M14" s="26">
        <f t="shared" si="2"/>
        <v>6</v>
      </c>
      <c r="N14" s="26" t="str">
        <f t="shared" si="3"/>
        <v>Riesgo Alto</v>
      </c>
      <c r="O14" s="8" t="s">
        <v>47</v>
      </c>
      <c r="P14" s="75" t="s">
        <v>178</v>
      </c>
      <c r="Q14" s="76"/>
      <c r="R14" s="25" t="s">
        <v>153</v>
      </c>
      <c r="S14" s="26" t="str">
        <f t="shared" si="4"/>
        <v>2</v>
      </c>
      <c r="T14" s="25" t="s">
        <v>37</v>
      </c>
      <c r="U14" s="26" t="str">
        <f t="shared" ref="U14:U16" si="8">IF(T14="INSIGNIFICANTE","1",IF(T14="MENOR","2",IF(T14="MODERADO","3",IF(T14="MAYOR","4",IF(T14="CATASTRÓFICO","5","0")))))</f>
        <v>2</v>
      </c>
      <c r="V14" s="26">
        <f t="shared" ref="V14:V16" si="9">S14+U14</f>
        <v>4</v>
      </c>
      <c r="W14" s="13" t="str">
        <f t="shared" si="7"/>
        <v>Riesgo Bajo</v>
      </c>
      <c r="X14" s="8" t="s">
        <v>49</v>
      </c>
      <c r="Y14" s="8" t="s">
        <v>47</v>
      </c>
      <c r="Z14" s="8" t="s">
        <v>57</v>
      </c>
      <c r="AA14" s="8" t="s">
        <v>58</v>
      </c>
      <c r="AB14" s="8" t="s">
        <v>59</v>
      </c>
      <c r="AC14" s="27" t="s">
        <v>45</v>
      </c>
    </row>
    <row r="15" spans="1:29" s="6" customFormat="1" ht="90" customHeight="1">
      <c r="A15" s="14" t="s">
        <v>55</v>
      </c>
      <c r="B15" s="11" t="s">
        <v>31</v>
      </c>
      <c r="C15" s="11" t="s">
        <v>50</v>
      </c>
      <c r="D15" s="11" t="s">
        <v>51</v>
      </c>
      <c r="E15" s="73" t="s">
        <v>164</v>
      </c>
      <c r="F15" s="74"/>
      <c r="G15" s="75" t="s">
        <v>161</v>
      </c>
      <c r="H15" s="76"/>
      <c r="I15" s="25" t="s">
        <v>36</v>
      </c>
      <c r="J15" s="26" t="str">
        <f t="shared" si="0"/>
        <v>3</v>
      </c>
      <c r="K15" s="25" t="s">
        <v>52</v>
      </c>
      <c r="L15" s="26" t="str">
        <f t="shared" si="1"/>
        <v>3</v>
      </c>
      <c r="M15" s="26">
        <f t="shared" si="2"/>
        <v>6</v>
      </c>
      <c r="N15" s="26" t="str">
        <f t="shared" si="3"/>
        <v>Riesgo Alto</v>
      </c>
      <c r="O15" s="8" t="s">
        <v>47</v>
      </c>
      <c r="P15" s="75" t="s">
        <v>165</v>
      </c>
      <c r="Q15" s="76"/>
      <c r="R15" s="25" t="s">
        <v>153</v>
      </c>
      <c r="S15" s="26" t="str">
        <f t="shared" si="4"/>
        <v>2</v>
      </c>
      <c r="T15" s="25" t="s">
        <v>37</v>
      </c>
      <c r="U15" s="26" t="str">
        <f t="shared" si="8"/>
        <v>2</v>
      </c>
      <c r="V15" s="26">
        <f t="shared" si="9"/>
        <v>4</v>
      </c>
      <c r="W15" s="13" t="str">
        <f t="shared" si="7"/>
        <v>Riesgo Bajo</v>
      </c>
      <c r="X15" s="8" t="s">
        <v>41</v>
      </c>
      <c r="Y15" s="8" t="s">
        <v>47</v>
      </c>
      <c r="Z15" s="8" t="s">
        <v>57</v>
      </c>
      <c r="AA15" s="8" t="s">
        <v>58</v>
      </c>
      <c r="AB15" s="8" t="s">
        <v>59</v>
      </c>
      <c r="AC15" s="27" t="s">
        <v>45</v>
      </c>
    </row>
    <row r="16" spans="1:29" s="6" customFormat="1" ht="90" customHeight="1">
      <c r="A16" s="14" t="s">
        <v>55</v>
      </c>
      <c r="B16" s="11" t="s">
        <v>31</v>
      </c>
      <c r="C16" s="11" t="s">
        <v>50</v>
      </c>
      <c r="D16" s="11" t="s">
        <v>51</v>
      </c>
      <c r="E16" s="73" t="s">
        <v>166</v>
      </c>
      <c r="F16" s="74"/>
      <c r="G16" s="75" t="s">
        <v>161</v>
      </c>
      <c r="H16" s="76"/>
      <c r="I16" s="25" t="s">
        <v>36</v>
      </c>
      <c r="J16" s="26" t="str">
        <f t="shared" si="0"/>
        <v>3</v>
      </c>
      <c r="K16" s="25" t="s">
        <v>167</v>
      </c>
      <c r="L16" s="26" t="str">
        <f t="shared" si="1"/>
        <v>2</v>
      </c>
      <c r="M16" s="26">
        <f t="shared" si="2"/>
        <v>5</v>
      </c>
      <c r="N16" s="26" t="str">
        <f t="shared" si="3"/>
        <v>Riesgo Medio</v>
      </c>
      <c r="O16" s="8" t="s">
        <v>47</v>
      </c>
      <c r="P16" s="75" t="s">
        <v>168</v>
      </c>
      <c r="Q16" s="76"/>
      <c r="R16" s="25" t="s">
        <v>153</v>
      </c>
      <c r="S16" s="26" t="str">
        <f t="shared" si="4"/>
        <v>2</v>
      </c>
      <c r="T16" s="25" t="s">
        <v>169</v>
      </c>
      <c r="U16" s="26" t="str">
        <f t="shared" si="8"/>
        <v>2</v>
      </c>
      <c r="V16" s="26">
        <f t="shared" si="9"/>
        <v>4</v>
      </c>
      <c r="W16" s="13" t="str">
        <f t="shared" si="7"/>
        <v>Riesgo Bajo</v>
      </c>
      <c r="X16" s="8" t="s">
        <v>41</v>
      </c>
      <c r="Y16" s="8" t="s">
        <v>47</v>
      </c>
      <c r="Z16" s="8" t="s">
        <v>57</v>
      </c>
      <c r="AA16" s="8" t="s">
        <v>58</v>
      </c>
      <c r="AB16" s="8" t="s">
        <v>59</v>
      </c>
      <c r="AC16" s="27" t="s">
        <v>45</v>
      </c>
    </row>
    <row r="17" spans="1:29" s="6" customFormat="1" ht="90" customHeight="1">
      <c r="A17" s="14" t="s">
        <v>55</v>
      </c>
      <c r="B17" s="11" t="s">
        <v>31</v>
      </c>
      <c r="C17" s="11" t="s">
        <v>50</v>
      </c>
      <c r="D17" s="11" t="s">
        <v>51</v>
      </c>
      <c r="E17" s="70" t="s">
        <v>61</v>
      </c>
      <c r="F17" s="71"/>
      <c r="G17" s="70" t="s">
        <v>171</v>
      </c>
      <c r="H17" s="71"/>
      <c r="I17" s="25" t="s">
        <v>172</v>
      </c>
      <c r="J17" s="26" t="str">
        <f t="shared" si="0"/>
        <v>3</v>
      </c>
      <c r="K17" s="25" t="s">
        <v>37</v>
      </c>
      <c r="L17" s="26" t="str">
        <f t="shared" si="1"/>
        <v>2</v>
      </c>
      <c r="M17" s="26">
        <f t="shared" si="2"/>
        <v>5</v>
      </c>
      <c r="N17" s="26" t="str">
        <f t="shared" si="3"/>
        <v>Riesgo Medio</v>
      </c>
      <c r="O17" s="8" t="s">
        <v>47</v>
      </c>
      <c r="P17" s="72" t="s">
        <v>173</v>
      </c>
      <c r="Q17" s="72"/>
      <c r="R17" s="25" t="s">
        <v>153</v>
      </c>
      <c r="S17" s="26" t="str">
        <f t="shared" si="4"/>
        <v>2</v>
      </c>
      <c r="T17" s="25" t="s">
        <v>37</v>
      </c>
      <c r="U17" s="26" t="str">
        <f>IF(T17="INSIGNIFICANTE","1",IF(T17="MENOR","2",IF(T17="MODERADO","3",IF(T17="MAYOR","4",IF(T17="CATASTRÓFICO","5","0")))))</f>
        <v>2</v>
      </c>
      <c r="V17" s="26">
        <f>S17+U17</f>
        <v>4</v>
      </c>
      <c r="W17" s="13" t="str">
        <f t="shared" si="7"/>
        <v>Riesgo Bajo</v>
      </c>
      <c r="X17" s="8" t="s">
        <v>41</v>
      </c>
      <c r="Y17" s="8" t="s">
        <v>47</v>
      </c>
      <c r="Z17" s="8" t="s">
        <v>57</v>
      </c>
      <c r="AA17" s="8" t="s">
        <v>58</v>
      </c>
      <c r="AB17" s="8" t="s">
        <v>59</v>
      </c>
      <c r="AC17" s="27" t="s">
        <v>45</v>
      </c>
    </row>
    <row r="18" spans="1:29" s="6" customFormat="1" ht="96.75" customHeight="1">
      <c r="A18" s="14" t="s">
        <v>30</v>
      </c>
      <c r="B18" s="11" t="s">
        <v>31</v>
      </c>
      <c r="C18" s="11" t="s">
        <v>50</v>
      </c>
      <c r="D18" s="11" t="s">
        <v>51</v>
      </c>
      <c r="E18" s="81" t="s">
        <v>179</v>
      </c>
      <c r="F18" s="82"/>
      <c r="G18" s="70" t="s">
        <v>171</v>
      </c>
      <c r="H18" s="71"/>
      <c r="I18" s="25" t="s">
        <v>153</v>
      </c>
      <c r="J18" s="26" t="str">
        <f>IF(I18="Raro","1",IF(I18="Improbable","2",IF(I18="Posible","3",IF(I18="Probable","4",IF(I18="Casi cierto","5","0")))))</f>
        <v>2</v>
      </c>
      <c r="K18" s="64" t="s">
        <v>169</v>
      </c>
      <c r="L18" s="26" t="str">
        <f>IF(K18="INSIGNIFICANTE","1",IF(K18="MENOR","2",IF(K18="MODERADO","3",IF(K18="MAYOR","4",IF(K18="CATASTRÓFICO","5","0")))))</f>
        <v>2</v>
      </c>
      <c r="M18" s="26">
        <f>+J18+L18</f>
        <v>4</v>
      </c>
      <c r="N18" s="26" t="str">
        <f>IF(M18=0," ",IF(M18&lt;=4,"Riesgo Bajo",IF(M18&lt;=5,"Riesgo Medio",IF(M18&lt;=7,"Riesgo Alto",IF(M18&lt;=10,"Riesgo Extremo","No Disponible")))))</f>
        <v>Riesgo Bajo</v>
      </c>
      <c r="O18" s="8" t="s">
        <v>47</v>
      </c>
      <c r="P18" s="72" t="s">
        <v>150</v>
      </c>
      <c r="Q18" s="72"/>
      <c r="R18" s="25" t="s">
        <v>153</v>
      </c>
      <c r="S18" s="26" t="str">
        <f>IF(R18="Raro","1",IF(R18="Improbable","2",IF(R18="Posible","3",IF(R18="Probable","4",IF(R18="Casi cierto","5","0")))))</f>
        <v>2</v>
      </c>
      <c r="T18" s="25" t="s">
        <v>37</v>
      </c>
      <c r="U18" s="26" t="str">
        <f t="shared" ref="U18" si="10">IF(T18="INSIGNIFICANTE","1",IF(T18="MENOR","2",IF(T18="MODERADO","3",IF(T18="MAYOR","4",IF(T18="CATASTRÓFICO","5","0")))))</f>
        <v>2</v>
      </c>
      <c r="V18" s="26">
        <f t="shared" ref="V18" si="11">S18+U18</f>
        <v>4</v>
      </c>
      <c r="W18" s="13" t="str">
        <f>IF(V18=0," ",IF(V18&lt;=4,"Riesgo Bajo",IF(V18&lt;=5,"Riesgo Medio",IF(V18&lt;=7,"Riesgo Alto",IF(V18&lt;=10,"Riesgo Extremo","No Disponible")))))</f>
        <v>Riesgo Bajo</v>
      </c>
      <c r="X18" s="8" t="s">
        <v>41</v>
      </c>
      <c r="Y18" s="8" t="s">
        <v>47</v>
      </c>
      <c r="Z18" s="8" t="s">
        <v>53</v>
      </c>
      <c r="AA18" s="8" t="s">
        <v>54</v>
      </c>
      <c r="AB18" s="8" t="s">
        <v>151</v>
      </c>
      <c r="AC18" s="27" t="s">
        <v>45</v>
      </c>
    </row>
    <row r="19" spans="1:29" s="6" customFormat="1" ht="90" customHeight="1">
      <c r="A19" s="14" t="s">
        <v>30</v>
      </c>
      <c r="B19" s="11" t="s">
        <v>31</v>
      </c>
      <c r="C19" s="11" t="s">
        <v>50</v>
      </c>
      <c r="D19" s="11" t="s">
        <v>51</v>
      </c>
      <c r="E19" s="70" t="s">
        <v>152</v>
      </c>
      <c r="F19" s="71"/>
      <c r="G19" s="70" t="s">
        <v>171</v>
      </c>
      <c r="H19" s="71"/>
      <c r="I19" s="25" t="s">
        <v>36</v>
      </c>
      <c r="J19" s="26" t="str">
        <f t="shared" si="0"/>
        <v>3</v>
      </c>
      <c r="K19" s="25" t="s">
        <v>52</v>
      </c>
      <c r="L19" s="26" t="str">
        <f t="shared" si="1"/>
        <v>3</v>
      </c>
      <c r="M19" s="26">
        <f t="shared" si="2"/>
        <v>6</v>
      </c>
      <c r="N19" s="26" t="str">
        <f t="shared" si="3"/>
        <v>Riesgo Alto</v>
      </c>
      <c r="O19" s="8" t="s">
        <v>47</v>
      </c>
      <c r="P19" s="72" t="s">
        <v>174</v>
      </c>
      <c r="Q19" s="72"/>
      <c r="R19" s="25" t="s">
        <v>153</v>
      </c>
      <c r="S19" s="26" t="str">
        <f t="shared" si="4"/>
        <v>2</v>
      </c>
      <c r="T19" s="25" t="s">
        <v>52</v>
      </c>
      <c r="U19" s="26" t="str">
        <f t="shared" ref="U19" si="12">IF(T19="INSIGNIFICANTE","1",IF(T19="MENOR","2",IF(T19="MODERADO","3",IF(T19="MAYOR","4",IF(T19="CATASTRÓFICO","5","0")))))</f>
        <v>3</v>
      </c>
      <c r="V19" s="26">
        <f t="shared" ref="V19" si="13">S19+U19</f>
        <v>5</v>
      </c>
      <c r="W19" s="13" t="str">
        <f t="shared" si="7"/>
        <v>Riesgo Medio</v>
      </c>
      <c r="X19" s="8" t="s">
        <v>41</v>
      </c>
      <c r="Y19" s="8" t="s">
        <v>47</v>
      </c>
      <c r="Z19" s="8" t="s">
        <v>57</v>
      </c>
      <c r="AA19" s="8" t="s">
        <v>58</v>
      </c>
      <c r="AB19" s="8" t="s">
        <v>59</v>
      </c>
      <c r="AC19" s="27" t="s">
        <v>45</v>
      </c>
    </row>
    <row r="20" spans="1:29" s="6" customFormat="1" ht="91.5" customHeight="1">
      <c r="A20" s="14" t="s">
        <v>30</v>
      </c>
      <c r="B20" s="11" t="s">
        <v>31</v>
      </c>
      <c r="C20" s="11" t="s">
        <v>50</v>
      </c>
      <c r="D20" s="11" t="s">
        <v>51</v>
      </c>
      <c r="E20" s="70" t="s">
        <v>145</v>
      </c>
      <c r="F20" s="71"/>
      <c r="G20" s="70" t="s">
        <v>146</v>
      </c>
      <c r="H20" s="71"/>
      <c r="I20" s="25" t="s">
        <v>153</v>
      </c>
      <c r="J20" s="26" t="str">
        <f t="shared" si="0"/>
        <v>2</v>
      </c>
      <c r="K20" s="25" t="s">
        <v>52</v>
      </c>
      <c r="L20" s="26" t="str">
        <f t="shared" si="1"/>
        <v>3</v>
      </c>
      <c r="M20" s="26">
        <f t="shared" si="2"/>
        <v>5</v>
      </c>
      <c r="N20" s="26" t="str">
        <f t="shared" si="3"/>
        <v>Riesgo Medio</v>
      </c>
      <c r="O20" s="8" t="s">
        <v>47</v>
      </c>
      <c r="P20" s="78" t="s">
        <v>147</v>
      </c>
      <c r="Q20" s="79"/>
      <c r="R20" s="25" t="s">
        <v>153</v>
      </c>
      <c r="S20" s="26" t="str">
        <f t="shared" si="4"/>
        <v>2</v>
      </c>
      <c r="T20" s="25" t="s">
        <v>48</v>
      </c>
      <c r="U20" s="26" t="str">
        <f>IF(T20="INSIGNIFICANTE","1",IF(T20="MENOR","2",IF(T20="MODERADO","3",IF(T20="MAYOR","4",IF(T20="CATASTRÓFICO","5","0")))))</f>
        <v>1</v>
      </c>
      <c r="V20" s="26">
        <f>S20+U20</f>
        <v>3</v>
      </c>
      <c r="W20" s="13" t="str">
        <f t="shared" si="7"/>
        <v>Riesgo Bajo</v>
      </c>
      <c r="X20" s="8" t="s">
        <v>41</v>
      </c>
      <c r="Y20" s="8" t="s">
        <v>47</v>
      </c>
      <c r="Z20" s="8" t="s">
        <v>53</v>
      </c>
      <c r="AA20" s="8" t="s">
        <v>148</v>
      </c>
      <c r="AB20" s="8" t="s">
        <v>149</v>
      </c>
      <c r="AC20" s="27" t="s">
        <v>45</v>
      </c>
    </row>
    <row r="21" spans="1:29" s="6" customFormat="1" ht="90" customHeight="1">
      <c r="A21" s="14" t="s">
        <v>30</v>
      </c>
      <c r="B21" s="11" t="s">
        <v>31</v>
      </c>
      <c r="C21" s="11" t="s">
        <v>50</v>
      </c>
      <c r="D21" s="11" t="s">
        <v>33</v>
      </c>
      <c r="E21" s="70" t="s">
        <v>170</v>
      </c>
      <c r="F21" s="71"/>
      <c r="G21" s="75" t="s">
        <v>158</v>
      </c>
      <c r="H21" s="76"/>
      <c r="I21" s="25" t="s">
        <v>153</v>
      </c>
      <c r="J21" s="26" t="str">
        <f t="shared" ref="J21" si="14">IF(I21="Raro","1",IF(I21="Improbable","2",IF(I21="Posible","3",IF(I21="Probable","4",IF(I21="Casi cierto","5","0")))))</f>
        <v>2</v>
      </c>
      <c r="K21" s="25" t="s">
        <v>52</v>
      </c>
      <c r="L21" s="26" t="str">
        <f t="shared" ref="L21" si="15">IF(K21="INSIGNIFICANTE","1",IF(K21="MENOR","2",IF(K21="MODERADO","3",IF(K21="MAYOR","4",IF(K21="CATASTRÓFICO","5","0")))))</f>
        <v>3</v>
      </c>
      <c r="M21" s="26">
        <f t="shared" ref="M21" si="16">+J21+L21</f>
        <v>5</v>
      </c>
      <c r="N21" s="26" t="str">
        <f t="shared" ref="N21" si="17">IF(M21=0," ",IF(M21&lt;=4,"Riesgo Bajo",IF(M21&lt;=5,"Riesgo Medio",IF(M21&lt;=7,"Riesgo Alto",IF(M21&lt;=10,"Riesgo Extremo","No Disponible")))))</f>
        <v>Riesgo Medio</v>
      </c>
      <c r="O21" s="8" t="s">
        <v>38</v>
      </c>
      <c r="P21" s="77" t="s">
        <v>159</v>
      </c>
      <c r="Q21" s="77"/>
      <c r="R21" s="25" t="s">
        <v>153</v>
      </c>
      <c r="S21" s="26" t="str">
        <f t="shared" ref="S21" si="18">IF(R21="Raro","1",IF(R21="Improbable","2",IF(R21="Posible","3",IF(R21="Probable","4",IF(R21="Casi cierto","5","0")))))</f>
        <v>2</v>
      </c>
      <c r="T21" s="25" t="s">
        <v>37</v>
      </c>
      <c r="U21" s="26" t="str">
        <f t="shared" ref="U21" si="19">IF(T21="INSIGNIFICANTE","1",IF(T21="MENOR","2",IF(T21="MODERADO","3",IF(T21="MAYOR","4",IF(T21="CATASTRÓFICO","5","0")))))</f>
        <v>2</v>
      </c>
      <c r="V21" s="26">
        <f t="shared" ref="V21" si="20">S21+U21</f>
        <v>4</v>
      </c>
      <c r="W21" s="13" t="str">
        <f t="shared" ref="W21" si="21">IF(V21=0," ",IF(V21&lt;=4,"Riesgo Bajo",IF(V21&lt;=5,"Riesgo Medio",IF(V21&lt;=7,"Riesgo Alto",IF(V21&lt;=10,"Riesgo Extremo","No Disponible")))))</f>
        <v>Riesgo Bajo</v>
      </c>
      <c r="X21" s="8" t="s">
        <v>41</v>
      </c>
      <c r="Y21" s="8" t="s">
        <v>38</v>
      </c>
      <c r="Z21" s="8" t="s">
        <v>57</v>
      </c>
      <c r="AA21" s="8" t="s">
        <v>160</v>
      </c>
      <c r="AB21" s="8" t="s">
        <v>59</v>
      </c>
      <c r="AC21" s="27" t="s">
        <v>45</v>
      </c>
    </row>
    <row r="22" spans="1:29" s="6" customFormat="1" ht="90" customHeight="1">
      <c r="A22" s="14" t="s">
        <v>30</v>
      </c>
      <c r="B22" s="11" t="s">
        <v>31</v>
      </c>
      <c r="C22" s="11" t="s">
        <v>32</v>
      </c>
      <c r="D22" s="11" t="s">
        <v>33</v>
      </c>
      <c r="E22" s="70" t="s">
        <v>34</v>
      </c>
      <c r="F22" s="71"/>
      <c r="G22" s="70" t="s">
        <v>35</v>
      </c>
      <c r="H22" s="71"/>
      <c r="I22" s="25" t="s">
        <v>153</v>
      </c>
      <c r="J22" s="26" t="str">
        <f>IF(I22="Raro","1",IF(I22="Improbable","2",IF(I22="Posible","3",IF(I22="Probable","4",IF(I22="Casi cierto","5","0")))))</f>
        <v>2</v>
      </c>
      <c r="K22" s="25" t="s">
        <v>37</v>
      </c>
      <c r="L22" s="26" t="str">
        <f>IF(K22="INSIGNIFICANTE","1",IF(K22="MENOR","2",IF(K22="MODERADO","3",IF(K22="MAYOR","4",IF(K22="CATASTRÓFICO","5","0")))))</f>
        <v>2</v>
      </c>
      <c r="M22" s="26">
        <f>+J22+L22</f>
        <v>4</v>
      </c>
      <c r="N22" s="26" t="str">
        <f>IF(M22=0," ",IF(M22&lt;=4,"Riesgo Bajo",IF(M22&lt;=5,"Riesgo Medio",IF(M22&lt;=7,"Riesgo Alto",IF(M22&lt;=10,"Riesgo Extremo","No Disponible")))))</f>
        <v>Riesgo Bajo</v>
      </c>
      <c r="O22" s="8" t="s">
        <v>38</v>
      </c>
      <c r="P22" s="72" t="s">
        <v>39</v>
      </c>
      <c r="Q22" s="72"/>
      <c r="R22" s="25" t="s">
        <v>153</v>
      </c>
      <c r="S22" s="26" t="str">
        <f>IF(R22="Raro","1",IF(R22="Improbable","2",IF(R22="Posible","3",IF(R22="Probable","4",IF(R22="Casi cierto","5","0")))))</f>
        <v>2</v>
      </c>
      <c r="T22" s="25" t="s">
        <v>37</v>
      </c>
      <c r="U22" s="26" t="str">
        <f>IF(T22="INSIGNIFICANTE","1",IF(T22="MENOR","2",IF(T22="MODERADO","3",IF(T22="MAYOR","4",IF(T22="CATASTRÓFICO","5","0")))))</f>
        <v>2</v>
      </c>
      <c r="V22" s="26">
        <f>S22+U22</f>
        <v>4</v>
      </c>
      <c r="W22" s="13" t="str">
        <f>IF(V22=0," ",IF(V22&lt;=4,"Riesgo Bajo",IF(V22&lt;=5,"Riesgo Medio",IF(V22&lt;=7,"Riesgo Alto",IF(V22&lt;=10,"Riesgo Extremo","No Disponible")))))</f>
        <v>Riesgo Bajo</v>
      </c>
      <c r="X22" s="8" t="s">
        <v>41</v>
      </c>
      <c r="Y22" s="8" t="s">
        <v>38</v>
      </c>
      <c r="Z22" s="8" t="s">
        <v>42</v>
      </c>
      <c r="AA22" s="8" t="s">
        <v>43</v>
      </c>
      <c r="AB22" s="8" t="s">
        <v>44</v>
      </c>
      <c r="AC22" s="27" t="s">
        <v>45</v>
      </c>
    </row>
    <row r="23" spans="1:29" s="68" customFormat="1" ht="125.25" customHeight="1">
      <c r="A23" s="62" t="s">
        <v>55</v>
      </c>
      <c r="B23" s="63" t="s">
        <v>31</v>
      </c>
      <c r="C23" s="63" t="s">
        <v>50</v>
      </c>
      <c r="D23" s="63" t="s">
        <v>63</v>
      </c>
      <c r="E23" s="80" t="s">
        <v>142</v>
      </c>
      <c r="F23" s="80"/>
      <c r="G23" s="80" t="s">
        <v>180</v>
      </c>
      <c r="H23" s="80"/>
      <c r="I23" s="25" t="s">
        <v>153</v>
      </c>
      <c r="J23" s="26" t="str">
        <f>IF(I23="Raro","1",IF(I23="Improbable","2",IF(I23="Posible","3",IF(I23="Probable","4",IF(I23="Casi cierto","5","0")))))</f>
        <v>2</v>
      </c>
      <c r="K23" s="64" t="s">
        <v>52</v>
      </c>
      <c r="L23" s="26" t="str">
        <f>IF(K23="INSIGNIFICANTE","1",IF(K23="MENOR","2",IF(K23="MODERADO","3",IF(K23="MAYOR","4",IF(K23="CATASTRÓFICO","5","0")))))</f>
        <v>3</v>
      </c>
      <c r="M23" s="26">
        <f>+J23+L23</f>
        <v>5</v>
      </c>
      <c r="N23" s="26" t="str">
        <f>IF(M23=0," ",IF(M23&lt;=4,"Riesgo Bajo",IF(M23&lt;=5,"Riesgo Medio",IF(M23&lt;=7,"Riesgo Alto",IF(M23&lt;=10,"Riesgo Extremo","No Disponible")))))</f>
        <v>Riesgo Medio</v>
      </c>
      <c r="O23" s="66" t="s">
        <v>38</v>
      </c>
      <c r="P23" s="119" t="s">
        <v>143</v>
      </c>
      <c r="Q23" s="119"/>
      <c r="R23" s="64" t="s">
        <v>156</v>
      </c>
      <c r="S23" s="26" t="str">
        <f>IF(R23="Raro","1",IF(R23="Improbable","2",IF(R23="Posible","3",IF(R23="Probable","4",IF(R23="Casi cierto","5","0")))))</f>
        <v>1</v>
      </c>
      <c r="T23" s="64" t="s">
        <v>37</v>
      </c>
      <c r="U23" s="65" t="str">
        <f>IF(T23="INSIGNIFICANTE","1",IF(T23="MENOR","2",IF(T23="MODERADO","3",IF(T23="MAYOR","4",IF(T23="CATASTRÓFICO","5","0")))))</f>
        <v>2</v>
      </c>
      <c r="V23" s="67">
        <f>S23+U23</f>
        <v>3</v>
      </c>
      <c r="W23" s="13" t="str">
        <f>IF(V23=0," ",IF(V23&lt;=4,"Riesgo Bajo",IF(V23&lt;=5,"Riesgo Medio",IF(V23&lt;=7,"Riesgo Alto",IF(V23&lt;=10,"Riesgo Extremo","No Disponible")))))</f>
        <v>Riesgo Bajo</v>
      </c>
      <c r="X23" s="66" t="s">
        <v>141</v>
      </c>
      <c r="Y23" s="66" t="s">
        <v>38</v>
      </c>
      <c r="Z23" s="66" t="s">
        <v>57</v>
      </c>
      <c r="AA23" s="66" t="s">
        <v>58</v>
      </c>
      <c r="AB23" s="66" t="s">
        <v>59</v>
      </c>
      <c r="AC23" s="66" t="s">
        <v>45</v>
      </c>
    </row>
    <row r="24" spans="1:29" s="68" customFormat="1" ht="127.5" customHeight="1">
      <c r="A24" s="62" t="s">
        <v>55</v>
      </c>
      <c r="B24" s="69" t="s">
        <v>31</v>
      </c>
      <c r="C24" s="63" t="s">
        <v>50</v>
      </c>
      <c r="D24" s="63" t="s">
        <v>63</v>
      </c>
      <c r="E24" s="81" t="s">
        <v>181</v>
      </c>
      <c r="F24" s="82"/>
      <c r="G24" s="80" t="s">
        <v>175</v>
      </c>
      <c r="H24" s="80"/>
      <c r="I24" s="25" t="s">
        <v>153</v>
      </c>
      <c r="J24" s="26" t="str">
        <f>IF(I24="Raro","1",IF(I24="Improbable","2",IF(I24="Posible","3",IF(I24="Probable","4",IF(I24="Casi cierto","5","0")))))</f>
        <v>2</v>
      </c>
      <c r="K24" s="64" t="s">
        <v>37</v>
      </c>
      <c r="L24" s="26" t="str">
        <f>IF(K24="INSIGNIFICANTE","1",IF(K24="MENOR","2",IF(K24="MODERADO","3",IF(K24="MAYOR","4",IF(K24="CATASTRÓFICO","5","0")))))</f>
        <v>2</v>
      </c>
      <c r="M24" s="26">
        <f>+J24+L24</f>
        <v>4</v>
      </c>
      <c r="N24" s="26" t="str">
        <f>IF(M24=0," ",IF(M24&lt;=4,"Riesgo Bajo",IF(M24&lt;=5,"Riesgo Medio",IF(M24&lt;=7,"Riesgo Alto",IF(M24&lt;=10,"Riesgo Extremo","No Disponible")))))</f>
        <v>Riesgo Bajo</v>
      </c>
      <c r="O24" s="66" t="s">
        <v>38</v>
      </c>
      <c r="P24" s="117" t="s">
        <v>182</v>
      </c>
      <c r="Q24" s="118"/>
      <c r="R24" s="64" t="s">
        <v>153</v>
      </c>
      <c r="S24" s="26" t="str">
        <f>IF(R24="Raro","1",IF(R24="Improbable","2",IF(R24="Posible","3",IF(R24="Probable","4",IF(R24="Casi cierto","5","0")))))</f>
        <v>2</v>
      </c>
      <c r="T24" s="64" t="s">
        <v>37</v>
      </c>
      <c r="U24" s="65" t="str">
        <f>IF(T24="INSIGNIFICANTE","1",IF(T24="MENOR","2",IF(T24="MODERADO","3",IF(T24="MAYOR","4",IF(T24="CATASTRÓFICO","5","0")))))</f>
        <v>2</v>
      </c>
      <c r="V24" s="67">
        <f>S24+U24</f>
        <v>4</v>
      </c>
      <c r="W24" s="13" t="str">
        <f>IF(V24=0," ",IF(V24&lt;=4,"Riesgo Bajo",IF(V24&lt;=5,"Riesgo Medio",IF(V24&lt;=7,"Riesgo Alto",IF(V24&lt;=10,"Riesgo Extremo","No Disponible")))))</f>
        <v>Riesgo Bajo</v>
      </c>
      <c r="X24" s="66" t="s">
        <v>141</v>
      </c>
      <c r="Y24" s="66" t="s">
        <v>38</v>
      </c>
      <c r="Z24" s="66" t="s">
        <v>144</v>
      </c>
      <c r="AA24" s="66" t="s">
        <v>58</v>
      </c>
      <c r="AB24" s="66" t="s">
        <v>59</v>
      </c>
      <c r="AC24" s="66" t="s">
        <v>45</v>
      </c>
    </row>
    <row r="28" spans="1:29" s="33" customFormat="1">
      <c r="A28" s="34" t="s">
        <v>67</v>
      </c>
      <c r="B28" s="31"/>
      <c r="C28" s="31"/>
      <c r="D28" s="31"/>
      <c r="E28" s="32"/>
      <c r="F28" s="32"/>
      <c r="I28" s="31" t="s">
        <v>67</v>
      </c>
      <c r="P28" s="31" t="s">
        <v>67</v>
      </c>
      <c r="W28" s="31" t="s">
        <v>67</v>
      </c>
      <c r="AB28" s="31"/>
      <c r="AC28" s="31"/>
    </row>
    <row r="29" spans="1:29">
      <c r="I29" s="29"/>
      <c r="P29" s="29"/>
      <c r="W29" s="29"/>
    </row>
    <row r="30" spans="1:29">
      <c r="I30" s="29"/>
      <c r="P30" s="29"/>
      <c r="W30" s="29"/>
    </row>
    <row r="31" spans="1:29">
      <c r="I31" s="29"/>
      <c r="P31" s="29"/>
      <c r="W31" s="29"/>
    </row>
    <row r="32" spans="1:29" s="33" customFormat="1">
      <c r="A32" s="34" t="s">
        <v>124</v>
      </c>
      <c r="B32" s="31"/>
      <c r="C32" s="31"/>
      <c r="D32" s="31"/>
      <c r="E32" s="32"/>
      <c r="F32" s="32"/>
      <c r="I32" s="34"/>
      <c r="P32" s="34"/>
      <c r="W32" s="34"/>
      <c r="AB32" s="31"/>
      <c r="AC32" s="31"/>
    </row>
    <row r="33" spans="1:23">
      <c r="A33" s="35" t="s">
        <v>68</v>
      </c>
      <c r="I33" s="35" t="s">
        <v>69</v>
      </c>
      <c r="P33" s="35" t="s">
        <v>70</v>
      </c>
      <c r="W33" s="35"/>
    </row>
  </sheetData>
  <autoFilter ref="A10:AC20" xr:uid="{00000000-0001-0000-0000-000000000000}">
    <filterColumn colId="4" showButton="0"/>
    <filterColumn colId="6" showButton="0"/>
    <filterColumn colId="8" showButton="0"/>
    <filterColumn colId="10" showButton="0"/>
    <filterColumn colId="15" showButton="0"/>
    <filterColumn colId="17" showButton="0"/>
    <filterColumn colId="18" showButton="0"/>
    <filterColumn colId="19" showButton="0"/>
    <filterColumn colId="20" showButton="0"/>
    <filterColumn colId="21" showButton="0"/>
    <filterColumn colId="27" showButton="0"/>
  </autoFilter>
  <mergeCells count="71">
    <mergeCell ref="C6:AC6"/>
    <mergeCell ref="C7:AC7"/>
    <mergeCell ref="A7:B7"/>
    <mergeCell ref="A6:B6"/>
    <mergeCell ref="P24:Q24"/>
    <mergeCell ref="P17:Q17"/>
    <mergeCell ref="P23:Q23"/>
    <mergeCell ref="P19:Q19"/>
    <mergeCell ref="P18:Q18"/>
    <mergeCell ref="AB10:AC10"/>
    <mergeCell ref="R11:S11"/>
    <mergeCell ref="T11:U11"/>
    <mergeCell ref="R10:W10"/>
    <mergeCell ref="P16:Q16"/>
    <mergeCell ref="X10:X11"/>
    <mergeCell ref="Y10:Y11"/>
    <mergeCell ref="Z10:Z11"/>
    <mergeCell ref="AA10:AA11"/>
    <mergeCell ref="P10:Q11"/>
    <mergeCell ref="P13:Q13"/>
    <mergeCell ref="P15:Q15"/>
    <mergeCell ref="Y1:AC2"/>
    <mergeCell ref="Y3:AC4"/>
    <mergeCell ref="A1:G4"/>
    <mergeCell ref="H1:X2"/>
    <mergeCell ref="H3:X4"/>
    <mergeCell ref="A9:F9"/>
    <mergeCell ref="O9:AC9"/>
    <mergeCell ref="O10:O11"/>
    <mergeCell ref="I10:J11"/>
    <mergeCell ref="K10:L11"/>
    <mergeCell ref="A10:A11"/>
    <mergeCell ref="B10:B11"/>
    <mergeCell ref="C10:C11"/>
    <mergeCell ref="D10:D11"/>
    <mergeCell ref="E10:F11"/>
    <mergeCell ref="G10:H11"/>
    <mergeCell ref="M10:M11"/>
    <mergeCell ref="N10:N11"/>
    <mergeCell ref="G9:N9"/>
    <mergeCell ref="G24:H24"/>
    <mergeCell ref="G16:H16"/>
    <mergeCell ref="E24:F24"/>
    <mergeCell ref="E16:F16"/>
    <mergeCell ref="E23:F23"/>
    <mergeCell ref="G23:H23"/>
    <mergeCell ref="E17:F17"/>
    <mergeCell ref="G17:H17"/>
    <mergeCell ref="E19:F19"/>
    <mergeCell ref="G19:H19"/>
    <mergeCell ref="E22:F22"/>
    <mergeCell ref="G22:H22"/>
    <mergeCell ref="E18:F18"/>
    <mergeCell ref="G18:H18"/>
    <mergeCell ref="G20:H20"/>
    <mergeCell ref="E20:F20"/>
    <mergeCell ref="E12:F12"/>
    <mergeCell ref="G12:H12"/>
    <mergeCell ref="P12:Q12"/>
    <mergeCell ref="P22:Q22"/>
    <mergeCell ref="E14:F14"/>
    <mergeCell ref="E13:F13"/>
    <mergeCell ref="G15:H15"/>
    <mergeCell ref="P14:Q14"/>
    <mergeCell ref="G14:H14"/>
    <mergeCell ref="G13:H13"/>
    <mergeCell ref="E21:F21"/>
    <mergeCell ref="G21:H21"/>
    <mergeCell ref="P21:Q21"/>
    <mergeCell ref="E15:F15"/>
    <mergeCell ref="P20:Q20"/>
  </mergeCells>
  <conditionalFormatting sqref="N12:N24 W12:W24">
    <cfRule type="containsText" dxfId="3" priority="51" stopIfTrue="1" operator="containsText" text="Riesgo Extremo">
      <formula>NOT(ISERROR(SEARCH("Riesgo Extremo",N12)))</formula>
    </cfRule>
    <cfRule type="containsText" priority="52" operator="containsText" text="Riesgo Extremo">
      <formula>NOT(ISERROR(SEARCH("Riesgo Extremo",N12)))</formula>
    </cfRule>
    <cfRule type="containsText" dxfId="2" priority="53" stopIfTrue="1" operator="containsText" text="Riesgo Alto">
      <formula>NOT(ISERROR(SEARCH("Riesgo Alto",N12)))</formula>
    </cfRule>
    <cfRule type="containsText" dxfId="1" priority="54" stopIfTrue="1" operator="containsText" text="Riesgo Medio">
      <formula>NOT(ISERROR(SEARCH("Riesgo Medio",N12)))</formula>
    </cfRule>
    <cfRule type="containsText" dxfId="0" priority="55" stopIfTrue="1" operator="containsText" text="Riesgo Bajo">
      <formula>NOT(ISERROR(SEARCH("Riesgo Bajo",N12)))</formula>
    </cfRule>
  </conditionalFormatting>
  <printOptions horizontalCentered="1" verticalCentered="1"/>
  <pageMargins left="0.70866141732283472" right="0.70866141732283472" top="0.74803149606299213" bottom="0.74803149606299213" header="0.31496062992125984" footer="0.31496062992125984"/>
  <pageSetup paperSize="5" scale="40" fitToHeight="2" orientation="landscape" r:id="rId1"/>
  <colBreaks count="1" manualBreakCount="1">
    <brk id="29" max="1048575" man="1"/>
  </colBreaks>
  <drawing r:id="rId2"/>
  <extLst>
    <ext xmlns:x14="http://schemas.microsoft.com/office/spreadsheetml/2009/9/main" uri="{CCE6A557-97BC-4b89-ADB6-D9C93CAAB3DF}">
      <x14:dataValidations xmlns:xm="http://schemas.microsoft.com/office/excel/2006/main" count="24">
        <x14:dataValidation type="list" allowBlank="1" showInputMessage="1" showErrorMessage="1" error="Verifique la lista de clases" promptTitle="CLASE DE RIESGO" prompt="Selecciones la clase del riesgo analizado" xr:uid="{00000000-0002-0000-0000-000000000000}">
          <x14:formula1>
            <xm:f>DILIGENCIAMIENTO!$A$9:$A$10</xm:f>
          </x14:formula1>
          <xm:sqref>A14:A24</xm:sqref>
        </x14:dataValidation>
        <x14:dataValidation type="list" allowBlank="1" showInputMessage="1" showErrorMessage="1" error="Verifique la lista de fuente del riesgo analizado" promptTitle="FUENTE" prompt="Seleccione la fuente del riesgo analizado" xr:uid="{00000000-0002-0000-0000-000001000000}">
          <x14:formula1>
            <xm:f>DILIGENCIAMIENTO!$A$14:$A$15</xm:f>
          </x14:formula1>
          <xm:sqref>B14:B24</xm:sqref>
        </x14:dataValidation>
        <x14:dataValidation type="list" allowBlank="1" showInputMessage="1" showErrorMessage="1" error="Verifique el tipo de riesgo analizado" promptTitle="TIPO" prompt="Seleccione el tipo de riesgo analizado" xr:uid="{00000000-0002-0000-0000-000002000000}">
          <x14:formula1>
            <xm:f>DILIGENCIAMIENTO!$A$25:$A$32</xm:f>
          </x14:formula1>
          <xm:sqref>D14:D24</xm:sqref>
        </x14:dataValidation>
        <x14:dataValidation type="list" errorStyle="warning" allowBlank="1" showInputMessage="1" showErrorMessage="1" error="Verifique la probabilidad de ocurrencia" promptTitle="PROBABILIDAD" prompt="Probabilidad de ocurrencia del riesgo analizado" xr:uid="{00000000-0002-0000-0000-000003000000}">
          <x14:formula1>
            <xm:f>DILIGENCIAMIENTO!$A$37:$A$41</xm:f>
          </x14:formula1>
          <xm:sqref>I14:I19 R14:R24</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04000000}">
          <x14:formula1>
            <xm:f>DILIGENCIAMIENTO!$A$45:$A$53</xm:f>
          </x14:formula1>
          <xm:sqref>K14 T14:T24 K16:K24</xm:sqref>
        </x14:dataValidation>
        <x14:dataValidation type="list" allowBlank="1" showInputMessage="1" showErrorMessage="1" error="Verifique la etapa del riesgo analizado" promptTitle="ETAPA" prompt="Seleccione la etapa del riesgo analizado" xr:uid="{00000000-0002-0000-0000-000005000000}">
          <x14:formula1>
            <xm:f>DILIGENCIAMIENTO!$A$18:$A$22</xm:f>
          </x14:formula1>
          <xm:sqref>C14:C24</xm:sqref>
        </x14:dataValidation>
        <x14:dataValidation type="list" allowBlank="1" showInputMessage="1" showErrorMessage="1" error="Verifique la etapa del riesgo analizado" promptTitle="ETAPA" prompt="Seleccione la etapa del riesgo analizado" xr:uid="{00000000-0002-0000-0000-000006000000}">
          <x14:formula1>
            <xm:f>'/Users/dianajaller/Desktop/D:\Users\Epuentesc\Documents\Procesos de contratación\2021\Interventoría Gestor Documental Garantías\[MATRIZ DE RIESGOS INTERVENTORÍA GESTOR DOCUMENTAL.xlsx]DILIGENCIAMIENTO'!#REF!</xm:f>
          </x14:formula1>
          <xm:sqref>C24</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07000000}">
          <x14:formula1>
            <xm:f>'/Users/dianajaller/Desktop/D:\Users\Epuentesc\Documents\Procesos de contratación\2021\Interventoría Gestor Documental Garantías\[MATRIZ DE RIESGOS INTERVENTORÍA GESTOR DOCUMENTAL.xlsx]DILIGENCIAMIENTO'!#REF!</xm:f>
          </x14:formula1>
          <xm:sqref>K24 T24</xm:sqref>
        </x14:dataValidation>
        <x14:dataValidation type="list" errorStyle="warning" allowBlank="1" showInputMessage="1" showErrorMessage="1" error="Verifique la probabilidad de ocurrencia" promptTitle="PROBABILIDAD" prompt="Probabilidad de ocurrencia del riesgo analizado" xr:uid="{00000000-0002-0000-0000-000008000000}">
          <x14:formula1>
            <xm:f>'/Users/dianajaller/Desktop/D:\Users\Epuentesc\Documents\Procesos de contratación\2021\Interventoría Gestor Documental Garantías\[MATRIZ DE RIESGOS INTERVENTORÍA GESTOR DOCUMENTAL.xlsx]DILIGENCIAMIENTO'!#REF!</xm:f>
          </x14:formula1>
          <xm:sqref>R24</xm:sqref>
        </x14:dataValidation>
        <x14:dataValidation type="list" allowBlank="1" showInputMessage="1" showErrorMessage="1" error="Verifique el tipo de riesgo analizado" promptTitle="TIPO" prompt="Seleccione el tipo de riesgo analizado" xr:uid="{00000000-0002-0000-0000-000009000000}">
          <x14:formula1>
            <xm:f>'/Users/dianajaller/Desktop/D:\Users\Epuentesc\Documents\Procesos de contratación\2021\Interventoría Gestor Documental Garantías\[MATRIZ DE RIESGOS INTERVENTORÍA GESTOR DOCUMENTAL.xlsx]DILIGENCIAMIENTO'!#REF!</xm:f>
          </x14:formula1>
          <xm:sqref>D24</xm:sqref>
        </x14:dataValidation>
        <x14:dataValidation type="list" allowBlank="1" showInputMessage="1" showErrorMessage="1" error="Verifique la lista de fuente del riesgo analizado" promptTitle="FUENTE" prompt="Seleccione la fuente del riesgo analizado" xr:uid="{00000000-0002-0000-0000-00000A000000}">
          <x14:formula1>
            <xm:f>'/Users/dianajaller/Desktop/D:\Users\Epuentesc\Documents\Procesos de contratación\2021\Interventoría Gestor Documental Garantías\[MATRIZ DE RIESGOS INTERVENTORÍA GESTOR DOCUMENTAL.xlsx]DILIGENCIAMIENTO'!#REF!</xm:f>
          </x14:formula1>
          <xm:sqref>B24</xm:sqref>
        </x14:dataValidation>
        <x14:dataValidation type="list" allowBlank="1" showInputMessage="1" showErrorMessage="1" error="Verifique la lista de clases" promptTitle="CLASE DE RIESGO" prompt="Selecciones la clase del riesgo analizado" xr:uid="{00000000-0002-0000-0000-00000B000000}">
          <x14:formula1>
            <xm:f>'/Users/dianajaller/Desktop/D:\Users\Epuentesc\Documents\Procesos de contratación\2021\Interventoría Gestor Documental Garantías\[MATRIZ DE RIESGOS INTERVENTORÍA GESTOR DOCUMENTAL.xlsx]DILIGENCIAMIENTO'!#REF!</xm:f>
          </x14:formula1>
          <xm:sqref>A24</xm:sqref>
        </x14:dataValidation>
        <x14:dataValidation type="list" allowBlank="1" showInputMessage="1" showErrorMessage="1" error="Verifique la lista de clases" promptTitle="CLASE DE RIESGO" prompt="Selecciones la clase del riesgo analizado" xr:uid="{E1B473EE-B08A-4D96-91EA-521E59C664D4}">
          <x14:formula1>
            <xm:f>'/Users/dianajaller/Desktop/C:\Users\jpuentesb\AppData\Local\Microsoft\Windows\INetCache\Content.Outlook\NL2N3YKB\[MATRIZ DE RIESGOS SIEMBRA ARBOLES Rev Tec.xlsx]DILIGENCIAMIENTO'!#REF!</xm:f>
          </x14:formula1>
          <xm:sqref>A13</xm:sqref>
        </x14:dataValidation>
        <x14:dataValidation type="list" allowBlank="1" showInputMessage="1" showErrorMessage="1" error="Verifique la lista de fuente del riesgo analizado" promptTitle="FUENTE" prompt="Seleccione la fuente del riesgo analizado" xr:uid="{283B2DA9-B64A-49AB-96A9-BB94136C6ECD}">
          <x14:formula1>
            <xm:f>'/Users/dianajaller/Desktop/C:\Users\jpuentesb\AppData\Local\Microsoft\Windows\INetCache\Content.Outlook\NL2N3YKB\[MATRIZ DE RIESGOS SIEMBRA ARBOLES Rev Tec.xlsx]DILIGENCIAMIENTO'!#REF!</xm:f>
          </x14:formula1>
          <xm:sqref>B13</xm:sqref>
        </x14:dataValidation>
        <x14:dataValidation type="list" allowBlank="1" showInputMessage="1" showErrorMessage="1" error="Verifique el tipo de riesgo analizado" promptTitle="TIPO" prompt="Seleccione el tipo de riesgo analizado" xr:uid="{EF6EF00C-EB20-44CB-A575-77615A050DEB}">
          <x14:formula1>
            <xm:f>'/Users/dianajaller/Desktop/C:\Users\jpuentesb\AppData\Local\Microsoft\Windows\INetCache\Content.Outlook\NL2N3YKB\[MATRIZ DE RIESGOS SIEMBRA ARBOLES Rev Tec.xlsx]DILIGENCIAMIENTO'!#REF!</xm:f>
          </x14:formula1>
          <xm:sqref>D13</xm:sqref>
        </x14:dataValidation>
        <x14:dataValidation type="list" errorStyle="warning" allowBlank="1" showInputMessage="1" showErrorMessage="1" error="Verifique la probabilidad de ocurrencia" promptTitle="PROBABILIDAD" prompt="Probabilidad de ocurrencia del riesgo analizado" xr:uid="{DCA89DE0-3AE2-493E-B9D4-66D2BEEC80F9}">
          <x14:formula1>
            <xm:f>'/Users/dianajaller/Desktop/C:\Users\jpuentesb\AppData\Local\Microsoft\Windows\INetCache\Content.Outlook\NL2N3YKB\[MATRIZ DE RIESGOS SIEMBRA ARBOLES Rev Tec.xlsx]DILIGENCIAMIENTO'!#REF!</xm:f>
          </x14:formula1>
          <xm:sqref>I13 R13</xm:sqref>
        </x14:dataValidation>
        <x14:dataValidation type="list" errorStyle="warning" allowBlank="1" showInputMessage="1" showErrorMessage="1" error="Verifique el impacto del riesgo analizado" promptTitle="IMPACTO" prompt="Determine el impacto por la ocurrencia del riesgo analizado" xr:uid="{3C7C8C0B-3EBB-4EC8-BB93-DEBA2E1297FC}">
          <x14:formula1>
            <xm:f>'/Users/dianajaller/Desktop/C:\Users\jpuentesb\AppData\Local\Microsoft\Windows\INetCache\Content.Outlook\NL2N3YKB\[MATRIZ DE RIESGOS SIEMBRA ARBOLES Rev Tec.xlsx]DILIGENCIAMIENTO'!#REF!</xm:f>
          </x14:formula1>
          <xm:sqref>K13 T13</xm:sqref>
        </x14:dataValidation>
        <x14:dataValidation type="list" allowBlank="1" showInputMessage="1" showErrorMessage="1" error="Verifique la etapa del riesgo analizado" promptTitle="ETAPA" prompt="Seleccione la etapa del riesgo analizado" xr:uid="{C21DBD7C-4858-4FA7-B770-3FEF193C4352}">
          <x14:formula1>
            <xm:f>'/Users/dianajaller/Desktop/C:\Users\jpuentesb\AppData\Local\Microsoft\Windows\INetCache\Content.Outlook\NL2N3YKB\[MATRIZ DE RIESGOS SIEMBRA ARBOLES Rev Tec.xlsx]DILIGENCIAMIENTO'!#REF!</xm:f>
          </x14:formula1>
          <xm:sqref>C13</xm:sqref>
        </x14:dataValidation>
        <x14:dataValidation type="list" errorStyle="warning" allowBlank="1" showInputMessage="1" showErrorMessage="1" error="Verifique la probabilidad de ocurrencia" promptTitle="PROBABILIDAD" prompt="Probabilidad de ocurrencia del riesgo analizado" xr:uid="{50382EBE-418B-4A99-ACA8-56E9D8A6E9F1}">
          <x14:formula1>
            <xm:f>'/Users/dianajaller/Desktop/C:\Users\jpuentesb\AppData\Local\Microsoft\Windows\INetCache\Content.Outlook\NL2N3YKB\[MATRIZ DE RIESGOS Rev Tec.xlsx]DILIGENCIAMIENTO'!#REF!</xm:f>
          </x14:formula1>
          <xm:sqref>R21:R22 I18 I20:I24 I12 R12</xm:sqref>
        </x14:dataValidation>
        <x14:dataValidation type="list" errorStyle="warning" allowBlank="1" showInputMessage="1" showErrorMessage="1" error="Verifique el impacto del riesgo analizado" promptTitle="IMPACTO" prompt="Determine el impacto por la ocurrencia del riesgo analizado" xr:uid="{EB9651A3-6DC3-47A3-85E1-48C2CCD0641D}">
          <x14:formula1>
            <xm:f>'/Users/dianajaller/Desktop/C:\Users\jpuentesb\AppData\Local\Microsoft\Windows\INetCache\Content.Outlook\NL2N3YKB\[MATRIZ DE RIESGOS Rev Tec.xlsx]DILIGENCIAMIENTO'!#REF!</xm:f>
          </x14:formula1>
          <xm:sqref>K15 K21:K22 T21:T22 T12 K12</xm:sqref>
        </x14:dataValidation>
        <x14:dataValidation type="list" allowBlank="1" showInputMessage="1" showErrorMessage="1" error="Verifique la lista de clases" promptTitle="CLASE DE RIESGO" prompt="Selecciones la clase del riesgo analizado" xr:uid="{4345BA20-27D6-4C43-8E3A-D41EC9E19031}">
          <x14:formula1>
            <xm:f>'/Users/dianajaller/Desktop/C:\Users\jpuentesb\AppData\Local\Microsoft\Windows\INetCache\Content.Outlook\NL2N3YKB\[MATRIZ DE RIESGOS Rev Tec.xlsx]DILIGENCIAMIENTO'!#REF!</xm:f>
          </x14:formula1>
          <xm:sqref>A21:A22 A12</xm:sqref>
        </x14:dataValidation>
        <x14:dataValidation type="list" allowBlank="1" showInputMessage="1" showErrorMessage="1" error="Verifique la lista de fuente del riesgo analizado" promptTitle="FUENTE" prompt="Seleccione la fuente del riesgo analizado" xr:uid="{8928D845-B3B0-449B-AEFB-F67B0392B181}">
          <x14:formula1>
            <xm:f>'/Users/dianajaller/Desktop/C:\Users\jpuentesb\AppData\Local\Microsoft\Windows\INetCache\Content.Outlook\NL2N3YKB\[MATRIZ DE RIESGOS Rev Tec.xlsx]DILIGENCIAMIENTO'!#REF!</xm:f>
          </x14:formula1>
          <xm:sqref>B21:B22 B12</xm:sqref>
        </x14:dataValidation>
        <x14:dataValidation type="list" allowBlank="1" showInputMessage="1" showErrorMessage="1" error="Verifique el tipo de riesgo analizado" promptTitle="TIPO" prompt="Seleccione el tipo de riesgo analizado" xr:uid="{C2275DF9-BF3B-4ABF-BBF3-AC0A890D393B}">
          <x14:formula1>
            <xm:f>'/Users/dianajaller/Desktop/C:\Users\jpuentesb\AppData\Local\Microsoft\Windows\INetCache\Content.Outlook\NL2N3YKB\[MATRIZ DE RIESGOS Rev Tec.xlsx]DILIGENCIAMIENTO'!#REF!</xm:f>
          </x14:formula1>
          <xm:sqref>D21:D22 D12</xm:sqref>
        </x14:dataValidation>
        <x14:dataValidation type="list" allowBlank="1" showInputMessage="1" showErrorMessage="1" error="Verifique la etapa del riesgo analizado" promptTitle="ETAPA" prompt="Seleccione la etapa del riesgo analizado" xr:uid="{599B8DD3-B2A0-420A-ABB9-67D996C1666D}">
          <x14:formula1>
            <xm:f>'/Users/dianajaller/Desktop/C:\Users\jpuentesb\AppData\Local\Microsoft\Windows\INetCache\Content.Outlook\NL2N3YKB\[MATRIZ DE RIESGOS Rev Tec.xlsx]DILIGENCIAMIENTO'!#REF!</xm:f>
          </x14:formula1>
          <xm:sqref>C22 C12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66"/>
  <sheetViews>
    <sheetView topLeftCell="A22" zoomScale="85" zoomScaleNormal="85" workbookViewId="0">
      <selection activeCell="A20" sqref="A1:XFD1048576"/>
    </sheetView>
  </sheetViews>
  <sheetFormatPr baseColWidth="10" defaultColWidth="11.42578125" defaultRowHeight="15"/>
  <cols>
    <col min="1" max="1" width="28.7109375" style="1" customWidth="1"/>
    <col min="2" max="2" width="114.5703125" style="2" customWidth="1"/>
    <col min="3" max="3" width="16.28515625" style="1" customWidth="1"/>
    <col min="4" max="4" width="7.5703125" style="1" hidden="1" customWidth="1"/>
    <col min="5" max="5" width="14" style="1" hidden="1" customWidth="1"/>
    <col min="6" max="6" width="11.7109375" style="1" hidden="1" customWidth="1"/>
    <col min="7" max="11" width="21.5703125" style="1" hidden="1" customWidth="1"/>
    <col min="12" max="16384" width="11.42578125" style="1"/>
  </cols>
  <sheetData>
    <row r="1" spans="1:2" ht="18.75">
      <c r="A1" s="123" t="s">
        <v>71</v>
      </c>
      <c r="B1" s="123"/>
    </row>
    <row r="2" spans="1:2" ht="18.75">
      <c r="A2" s="15"/>
      <c r="B2" s="16"/>
    </row>
    <row r="3" spans="1:2" ht="18.75">
      <c r="A3" s="123" t="s">
        <v>72</v>
      </c>
      <c r="B3" s="123"/>
    </row>
    <row r="4" spans="1:2" ht="18.75">
      <c r="A4" s="15"/>
      <c r="B4" s="16"/>
    </row>
    <row r="5" spans="1:2" ht="18.75">
      <c r="A5" s="123" t="s">
        <v>73</v>
      </c>
      <c r="B5" s="123"/>
    </row>
    <row r="7" spans="1:2" ht="15.75" thickBot="1"/>
    <row r="8" spans="1:2">
      <c r="A8" s="124" t="s">
        <v>74</v>
      </c>
      <c r="B8" s="125"/>
    </row>
    <row r="9" spans="1:2" ht="30">
      <c r="A9" s="17" t="s">
        <v>30</v>
      </c>
      <c r="B9" s="18" t="s">
        <v>75</v>
      </c>
    </row>
    <row r="10" spans="1:2" ht="15.75" thickBot="1">
      <c r="A10" s="19" t="s">
        <v>55</v>
      </c>
      <c r="B10" s="20" t="s">
        <v>76</v>
      </c>
    </row>
    <row r="12" spans="1:2" ht="15.75" thickBot="1"/>
    <row r="13" spans="1:2">
      <c r="A13" s="124" t="s">
        <v>77</v>
      </c>
      <c r="B13" s="125"/>
    </row>
    <row r="14" spans="1:2">
      <c r="A14" s="17" t="s">
        <v>64</v>
      </c>
      <c r="B14" s="18" t="s">
        <v>78</v>
      </c>
    </row>
    <row r="15" spans="1:2" ht="30.75" thickBot="1">
      <c r="A15" s="19" t="s">
        <v>31</v>
      </c>
      <c r="B15" s="20" t="s">
        <v>79</v>
      </c>
    </row>
    <row r="16" spans="1:2" ht="15.75" thickBot="1"/>
    <row r="17" spans="1:2">
      <c r="A17" s="124" t="s">
        <v>80</v>
      </c>
      <c r="B17" s="125"/>
    </row>
    <row r="18" spans="1:2" ht="240">
      <c r="A18" s="17" t="s">
        <v>81</v>
      </c>
      <c r="B18" s="18" t="s">
        <v>82</v>
      </c>
    </row>
    <row r="19" spans="1:2" ht="135">
      <c r="A19" s="17" t="s">
        <v>83</v>
      </c>
      <c r="B19" s="18" t="s">
        <v>84</v>
      </c>
    </row>
    <row r="20" spans="1:2" ht="165">
      <c r="A20" s="17" t="s">
        <v>32</v>
      </c>
      <c r="B20" s="18" t="s">
        <v>85</v>
      </c>
    </row>
    <row r="21" spans="1:2" ht="120">
      <c r="A21" s="17" t="s">
        <v>50</v>
      </c>
      <c r="B21" s="18" t="s">
        <v>86</v>
      </c>
    </row>
    <row r="22" spans="1:2" ht="15.75" thickBot="1">
      <c r="A22" s="19" t="s">
        <v>65</v>
      </c>
      <c r="B22" s="20" t="s">
        <v>87</v>
      </c>
    </row>
    <row r="24" spans="1:2">
      <c r="A24" s="126" t="s">
        <v>88</v>
      </c>
      <c r="B24" s="126"/>
    </row>
    <row r="25" spans="1:2" ht="30">
      <c r="A25" s="3" t="s">
        <v>46</v>
      </c>
      <c r="B25" s="4" t="s">
        <v>89</v>
      </c>
    </row>
    <row r="26" spans="1:2" ht="30">
      <c r="A26" s="3" t="s">
        <v>63</v>
      </c>
      <c r="B26" s="4" t="s">
        <v>90</v>
      </c>
    </row>
    <row r="27" spans="1:2" ht="45">
      <c r="A27" s="3" t="s">
        <v>51</v>
      </c>
      <c r="B27" s="4" t="s">
        <v>91</v>
      </c>
    </row>
    <row r="28" spans="1:2" ht="45">
      <c r="A28" s="3" t="s">
        <v>92</v>
      </c>
      <c r="B28" s="4" t="s">
        <v>93</v>
      </c>
    </row>
    <row r="29" spans="1:2">
      <c r="A29" s="3" t="s">
        <v>33</v>
      </c>
      <c r="B29" s="4" t="s">
        <v>94</v>
      </c>
    </row>
    <row r="30" spans="1:2" ht="30">
      <c r="A30" s="3" t="s">
        <v>95</v>
      </c>
      <c r="B30" s="4" t="s">
        <v>96</v>
      </c>
    </row>
    <row r="31" spans="1:2" ht="45">
      <c r="A31" s="3" t="s">
        <v>66</v>
      </c>
      <c r="B31" s="4" t="s">
        <v>97</v>
      </c>
    </row>
    <row r="32" spans="1:2" ht="45">
      <c r="A32" s="3" t="s">
        <v>98</v>
      </c>
      <c r="B32" s="4" t="s">
        <v>99</v>
      </c>
    </row>
    <row r="35" spans="1:3" ht="15.75" thickBot="1"/>
    <row r="36" spans="1:3">
      <c r="A36" s="124" t="s">
        <v>100</v>
      </c>
      <c r="B36" s="125"/>
    </row>
    <row r="37" spans="1:3">
      <c r="A37" s="21" t="s">
        <v>56</v>
      </c>
      <c r="B37" s="18" t="s">
        <v>101</v>
      </c>
    </row>
    <row r="38" spans="1:3">
      <c r="A38" s="21" t="s">
        <v>40</v>
      </c>
      <c r="B38" s="18" t="s">
        <v>102</v>
      </c>
    </row>
    <row r="39" spans="1:3">
      <c r="A39" s="21" t="s">
        <v>36</v>
      </c>
      <c r="B39" s="18" t="s">
        <v>103</v>
      </c>
    </row>
    <row r="40" spans="1:3">
      <c r="A40" s="21" t="s">
        <v>60</v>
      </c>
      <c r="B40" s="18" t="s">
        <v>104</v>
      </c>
    </row>
    <row r="41" spans="1:3" ht="15.75" thickBot="1">
      <c r="A41" s="22" t="s">
        <v>105</v>
      </c>
      <c r="B41" s="20" t="s">
        <v>106</v>
      </c>
    </row>
    <row r="42" spans="1:3">
      <c r="A42" s="7"/>
    </row>
    <row r="43" spans="1:3" ht="15.75" thickBot="1"/>
    <row r="44" spans="1:3">
      <c r="A44" s="124" t="s">
        <v>107</v>
      </c>
      <c r="B44" s="125"/>
    </row>
    <row r="45" spans="1:3" ht="30" customHeight="1">
      <c r="A45" s="127" t="s">
        <v>48</v>
      </c>
      <c r="B45" s="18" t="s">
        <v>108</v>
      </c>
      <c r="C45" s="23" t="s">
        <v>109</v>
      </c>
    </row>
    <row r="46" spans="1:3" ht="30" customHeight="1">
      <c r="A46" s="129"/>
      <c r="B46" s="18" t="s">
        <v>110</v>
      </c>
      <c r="C46" s="23" t="s">
        <v>111</v>
      </c>
    </row>
    <row r="47" spans="1:3" ht="30" customHeight="1">
      <c r="A47" s="127" t="s">
        <v>37</v>
      </c>
      <c r="B47" s="18" t="s">
        <v>112</v>
      </c>
      <c r="C47" s="23" t="s">
        <v>109</v>
      </c>
    </row>
    <row r="48" spans="1:3" ht="30" customHeight="1">
      <c r="A48" s="129"/>
      <c r="B48" s="18" t="s">
        <v>113</v>
      </c>
      <c r="C48" s="23" t="s">
        <v>111</v>
      </c>
    </row>
    <row r="49" spans="1:11" ht="30" customHeight="1">
      <c r="A49" s="127" t="s">
        <v>52</v>
      </c>
      <c r="B49" s="18" t="s">
        <v>114</v>
      </c>
      <c r="C49" s="23" t="s">
        <v>109</v>
      </c>
    </row>
    <row r="50" spans="1:11" ht="30" customHeight="1">
      <c r="A50" s="129"/>
      <c r="B50" s="18" t="s">
        <v>115</v>
      </c>
      <c r="C50" s="23" t="s">
        <v>111</v>
      </c>
    </row>
    <row r="51" spans="1:11" ht="30" customHeight="1">
      <c r="A51" s="127" t="s">
        <v>62</v>
      </c>
      <c r="B51" s="18" t="s">
        <v>116</v>
      </c>
      <c r="C51" s="23" t="s">
        <v>109</v>
      </c>
    </row>
    <row r="52" spans="1:11" ht="30" customHeight="1">
      <c r="A52" s="129"/>
      <c r="B52" s="18" t="s">
        <v>117</v>
      </c>
      <c r="C52" s="23" t="s">
        <v>111</v>
      </c>
    </row>
    <row r="53" spans="1:11" ht="30" customHeight="1">
      <c r="A53" s="127" t="s">
        <v>118</v>
      </c>
      <c r="B53" s="18" t="s">
        <v>119</v>
      </c>
      <c r="C53" s="23" t="s">
        <v>109</v>
      </c>
    </row>
    <row r="54" spans="1:11" ht="30" customHeight="1" thickBot="1">
      <c r="A54" s="128"/>
      <c r="B54" s="20" t="s">
        <v>120</v>
      </c>
      <c r="C54" s="23" t="s">
        <v>111</v>
      </c>
    </row>
    <row r="57" spans="1:11" ht="15.75" thickBot="1"/>
    <row r="58" spans="1:11" ht="15.75" thickBot="1">
      <c r="D58" s="130" t="s">
        <v>107</v>
      </c>
      <c r="E58" s="131"/>
      <c r="F58" s="131"/>
      <c r="G58" s="131"/>
      <c r="H58" s="131"/>
      <c r="I58" s="131"/>
      <c r="J58" s="131"/>
      <c r="K58" s="132"/>
    </row>
    <row r="59" spans="1:11" ht="90">
      <c r="D59" s="133" t="s">
        <v>109</v>
      </c>
      <c r="E59" s="134"/>
      <c r="F59" s="135"/>
      <c r="G59" s="37" t="s">
        <v>108</v>
      </c>
      <c r="H59" s="37" t="s">
        <v>112</v>
      </c>
      <c r="I59" s="37" t="s">
        <v>114</v>
      </c>
      <c r="J59" s="37" t="s">
        <v>116</v>
      </c>
      <c r="K59" s="38" t="s">
        <v>119</v>
      </c>
    </row>
    <row r="60" spans="1:11" ht="90.75" thickBot="1">
      <c r="D60" s="136" t="s">
        <v>111</v>
      </c>
      <c r="E60" s="137"/>
      <c r="F60" s="138"/>
      <c r="G60" s="39" t="s">
        <v>110</v>
      </c>
      <c r="H60" s="39" t="s">
        <v>113</v>
      </c>
      <c r="I60" s="39" t="s">
        <v>115</v>
      </c>
      <c r="J60" s="39" t="s">
        <v>117</v>
      </c>
      <c r="K60" s="40" t="s">
        <v>120</v>
      </c>
    </row>
    <row r="61" spans="1:11" ht="30">
      <c r="D61" s="41"/>
      <c r="E61" s="42" t="s">
        <v>125</v>
      </c>
      <c r="F61" s="43" t="s">
        <v>126</v>
      </c>
      <c r="G61" s="44" t="s">
        <v>127</v>
      </c>
      <c r="H61" s="45" t="s">
        <v>128</v>
      </c>
      <c r="I61" s="45" t="s">
        <v>129</v>
      </c>
      <c r="J61" s="45" t="s">
        <v>130</v>
      </c>
      <c r="K61" s="46" t="s">
        <v>131</v>
      </c>
    </row>
    <row r="62" spans="1:11" ht="56.25" customHeight="1">
      <c r="D62" s="120" t="s">
        <v>132</v>
      </c>
      <c r="E62" s="47" t="s">
        <v>133</v>
      </c>
      <c r="F62" s="48">
        <v>1</v>
      </c>
      <c r="G62" s="49">
        <v>2</v>
      </c>
      <c r="H62" s="50">
        <v>3</v>
      </c>
      <c r="I62" s="50">
        <v>4</v>
      </c>
      <c r="J62" s="51">
        <v>5</v>
      </c>
      <c r="K62" s="52">
        <v>6</v>
      </c>
    </row>
    <row r="63" spans="1:11" ht="56.25" customHeight="1">
      <c r="D63" s="121"/>
      <c r="E63" s="47" t="s">
        <v>134</v>
      </c>
      <c r="F63" s="48">
        <v>2</v>
      </c>
      <c r="G63" s="49">
        <v>3</v>
      </c>
      <c r="H63" s="50">
        <v>4</v>
      </c>
      <c r="I63" s="51">
        <v>5</v>
      </c>
      <c r="J63" s="53">
        <v>6</v>
      </c>
      <c r="K63" s="52">
        <v>7</v>
      </c>
    </row>
    <row r="64" spans="1:11" ht="56.25" customHeight="1">
      <c r="D64" s="121"/>
      <c r="E64" s="47" t="s">
        <v>135</v>
      </c>
      <c r="F64" s="48">
        <v>3</v>
      </c>
      <c r="G64" s="49">
        <v>4</v>
      </c>
      <c r="H64" s="51">
        <v>5</v>
      </c>
      <c r="I64" s="53">
        <v>6</v>
      </c>
      <c r="J64" s="53">
        <v>7</v>
      </c>
      <c r="K64" s="54">
        <v>8</v>
      </c>
    </row>
    <row r="65" spans="4:11" ht="56.25" customHeight="1">
      <c r="D65" s="121"/>
      <c r="E65" s="47" t="s">
        <v>136</v>
      </c>
      <c r="F65" s="48">
        <v>4</v>
      </c>
      <c r="G65" s="55">
        <v>5</v>
      </c>
      <c r="H65" s="53">
        <v>6</v>
      </c>
      <c r="I65" s="53">
        <v>7</v>
      </c>
      <c r="J65" s="56">
        <v>8</v>
      </c>
      <c r="K65" s="54">
        <v>9</v>
      </c>
    </row>
    <row r="66" spans="4:11" ht="56.25" customHeight="1" thickBot="1">
      <c r="D66" s="122"/>
      <c r="E66" s="57" t="s">
        <v>137</v>
      </c>
      <c r="F66" s="40">
        <v>5</v>
      </c>
      <c r="G66" s="58">
        <v>6</v>
      </c>
      <c r="H66" s="59">
        <v>7</v>
      </c>
      <c r="I66" s="60">
        <v>8</v>
      </c>
      <c r="J66" s="60">
        <v>9</v>
      </c>
      <c r="K66" s="61">
        <v>10</v>
      </c>
    </row>
  </sheetData>
  <mergeCells count="18">
    <mergeCell ref="D59:F59"/>
    <mergeCell ref="D60:F60"/>
    <mergeCell ref="D62:D66"/>
    <mergeCell ref="A1:B1"/>
    <mergeCell ref="A3:B3"/>
    <mergeCell ref="A5:B5"/>
    <mergeCell ref="A8:B8"/>
    <mergeCell ref="A13:B13"/>
    <mergeCell ref="A17:B17"/>
    <mergeCell ref="A24:B24"/>
    <mergeCell ref="A36:B36"/>
    <mergeCell ref="A44:B44"/>
    <mergeCell ref="A53:A54"/>
    <mergeCell ref="A51:A52"/>
    <mergeCell ref="A49:A50"/>
    <mergeCell ref="A47:A48"/>
    <mergeCell ref="A45:A46"/>
    <mergeCell ref="D58:K58"/>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3c3bb1e-6ae0-48e4-8116-88e1589f729b" xsi:nil="true"/>
    <lcf76f155ced4ddcb4097134ff3c332f xmlns="152d78e0-b124-4a84-8ea5-a05b8bf1e908">
      <Terms xmlns="http://schemas.microsoft.com/office/infopath/2007/PartnerControls"/>
    </lcf76f155ced4ddcb4097134ff3c332f>
    <SharedWithUsers xmlns="e3c3bb1e-6ae0-48e4-8116-88e1589f729b">
      <UserInfo>
        <DisplayName/>
        <AccountId xsi:nil="true"/>
        <AccountType/>
      </UserInfo>
    </SharedWithUsers>
    <MediaLengthInSeconds xmlns="152d78e0-b124-4a84-8ea5-a05b8bf1e90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DDEC65F56C036B438DC0919AAA6BA02D" ma:contentTypeVersion="15" ma:contentTypeDescription="Crear nuevo documento." ma:contentTypeScope="" ma:versionID="481107f00f4e809ac2813dca1cf58355">
  <xsd:schema xmlns:xsd="http://www.w3.org/2001/XMLSchema" xmlns:xs="http://www.w3.org/2001/XMLSchema" xmlns:p="http://schemas.microsoft.com/office/2006/metadata/properties" xmlns:ns2="e3c3bb1e-6ae0-48e4-8116-88e1589f729b" xmlns:ns3="152d78e0-b124-4a84-8ea5-a05b8bf1e908" targetNamespace="http://schemas.microsoft.com/office/2006/metadata/properties" ma:root="true" ma:fieldsID="ec80f0111756e90f2ca57032f272eca9" ns2:_="" ns3:_="">
    <xsd:import namespace="e3c3bb1e-6ae0-48e4-8116-88e1589f729b"/>
    <xsd:import namespace="152d78e0-b124-4a84-8ea5-a05b8bf1e908"/>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LengthInSeconds" minOccurs="0"/>
                <xsd:element ref="ns3:lcf76f155ced4ddcb4097134ff3c332f" minOccurs="0"/>
                <xsd:element ref="ns2:TaxCatchAll" minOccurs="0"/>
                <xsd:element ref="ns3:MediaServiceGenerationTime" minOccurs="0"/>
                <xsd:element ref="ns3:MediaServiceEventHashCode" minOccurs="0"/>
                <xsd:element ref="ns3:MediaServiceOCR" minOccurs="0"/>
                <xsd:element ref="ns3:MediaServiceAutoKeyPoints" minOccurs="0"/>
                <xsd:element ref="ns3:MediaServiceKeyPoint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3c3bb1e-6ae0-48e4-8116-88e1589f729b"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8ead10d4-91c4-4027-8abf-b38e9fa5c719}" ma:internalName="TaxCatchAll" ma:showField="CatchAllData" ma:web="e3c3bb1e-6ae0-48e4-8116-88e1589f729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52d78e0-b124-4a84-8ea5-a05b8bf1e908"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b36ebc05-8d2a-4695-83d3-2f0df523ca34"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9F632EC-F538-4356-B730-DBCAA31521E3}">
  <ds:schemaRefs>
    <ds:schemaRef ds:uri="http://schemas.microsoft.com/office/2006/metadata/properties"/>
    <ds:schemaRef ds:uri="http://schemas.microsoft.com/office/infopath/2007/PartnerControls"/>
    <ds:schemaRef ds:uri="e3c3bb1e-6ae0-48e4-8116-88e1589f729b"/>
    <ds:schemaRef ds:uri="152d78e0-b124-4a84-8ea5-a05b8bf1e908"/>
  </ds:schemaRefs>
</ds:datastoreItem>
</file>

<file path=customXml/itemProps2.xml><?xml version="1.0" encoding="utf-8"?>
<ds:datastoreItem xmlns:ds="http://schemas.openxmlformats.org/officeDocument/2006/customXml" ds:itemID="{8808A94B-F6B6-40A1-A359-188F44CD79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3c3bb1e-6ae0-48e4-8116-88e1589f729b"/>
    <ds:schemaRef ds:uri="152d78e0-b124-4a84-8ea5-a05b8bf1e90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B88FA63-78FC-4BBC-B661-DCD2DF0D890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2020-07-23T03:07:03Z</dcterms:created>
  <dcterms:modified xsi:type="dcterms:W3CDTF">2023-10-10T16:33:44Z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0x010100DDEC65F56C036B438DC0919AAA6BA02D</vt:lpwstr>
  </property>
  <property fmtid="{D5CDD505-2E9C-101B-9397-08002B2CF9AE}" pid="3" name="Order">
    <vt:r8>19208700</vt:r8>
  </property>
  <property fmtid="{D5CDD505-2E9C-101B-9397-08002B2CF9AE}" pid="4" name="_ExtendedDescription">
    <vt:lpwstr/>
  </property>
  <property fmtid="{D5CDD505-2E9C-101B-9397-08002B2CF9AE}" pid="5" name="TriggerFlowInfo">
    <vt:lpwstr/>
  </property>
  <property fmtid="{D5CDD505-2E9C-101B-9397-08002B2CF9AE}" pid="6" name="_SourceUrl">
    <vt:lpwstr/>
  </property>
  <property fmtid="{D5CDD505-2E9C-101B-9397-08002B2CF9AE}" pid="7" name="_SharedFileIndex">
    <vt:lpwstr/>
  </property>
  <property fmtid="{D5CDD505-2E9C-101B-9397-08002B2CF9AE}" pid="8" name="ComplianceAssetId">
    <vt:lpwstr/>
  </property>
</Properties>
</file>