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autoCompressPictures="0"/>
  <mc:AlternateContent xmlns:mc="http://schemas.openxmlformats.org/markup-compatibility/2006">
    <mc:Choice Requires="x15">
      <x15ac:absPath xmlns:x15ac="http://schemas.microsoft.com/office/spreadsheetml/2010/11/ac" url="E:\Mi unidad\a4 RECETAS\carnes_files\ \b71\a1 modelos\"/>
    </mc:Choice>
  </mc:AlternateContent>
  <xr:revisionPtr revIDLastSave="0" documentId="13_ncr:1_{FC00216F-97A1-4EEC-9F47-46C5E6E5BE98}" xr6:coauthVersionLast="47" xr6:coauthVersionMax="47" xr10:uidLastSave="{00000000-0000-0000-0000-000000000000}"/>
  <bookViews>
    <workbookView xWindow="28680" yWindow="255" windowWidth="25440" windowHeight="14775" tabRatio="433" xr2:uid="{00000000-000D-0000-FFFF-FFFF00000000}"/>
  </bookViews>
  <sheets>
    <sheet name="MATRIZ INTERV. " sheetId="16" r:id="rId1"/>
    <sheet name="ANEXO A" sheetId="8" r:id="rId2"/>
  </sheets>
  <definedNames>
    <definedName name="_xlnm.Print_Area" localSheetId="1">'ANEXO A'!$A$1:$X$38</definedName>
    <definedName name="_xlnm.Print_Area" localSheetId="0">'MATRIZ INTERV. '!$A$1:$AI$77</definedName>
    <definedName name="Excel_BuiltIn_Print_Area" localSheetId="1">#REF!</definedName>
    <definedName name="_xlnm.Print_Titles" localSheetId="1">'ANEXO A'!#REF!</definedName>
    <definedName name="_xlnm.Print_Titles" localSheetId="0">'MATRIZ INTERV. '!$1:$15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U6" i="16" l="1"/>
  <c r="U5" i="16"/>
  <c r="O3" i="16"/>
  <c r="AB74" i="16"/>
  <c r="Q74" i="16"/>
  <c r="AB73" i="16"/>
  <c r="Q73" i="16"/>
  <c r="AB72" i="16"/>
  <c r="Q72" i="16"/>
  <c r="AB71" i="16"/>
  <c r="Q71" i="16"/>
  <c r="AB70" i="16"/>
  <c r="Q70" i="16"/>
  <c r="AB69" i="16"/>
  <c r="Q69" i="16"/>
  <c r="AB68" i="16"/>
  <c r="Q68" i="16"/>
  <c r="AB67" i="16"/>
  <c r="Q67" i="16"/>
  <c r="AB66" i="16"/>
  <c r="Q66" i="16"/>
  <c r="AB65" i="16"/>
  <c r="Q65" i="16"/>
  <c r="AB64" i="16"/>
  <c r="Q64" i="16"/>
  <c r="AB63" i="16"/>
  <c r="Q63" i="16"/>
  <c r="AB62" i="16"/>
  <c r="Q62" i="16"/>
  <c r="AB55" i="16"/>
  <c r="Q55" i="16"/>
  <c r="AB54" i="16"/>
  <c r="Q54" i="16"/>
  <c r="J23" i="8" l="1"/>
  <c r="O4" i="16" l="1"/>
  <c r="AB56" i="16"/>
  <c r="Q56" i="16"/>
  <c r="AB41" i="16" l="1"/>
  <c r="Q41" i="16"/>
  <c r="AB40" i="16"/>
  <c r="Q40" i="16"/>
  <c r="AB39" i="16"/>
  <c r="Q39" i="16"/>
  <c r="AB38" i="16"/>
  <c r="Q38" i="16"/>
  <c r="AB53" i="16"/>
  <c r="Q53" i="16"/>
  <c r="AB52" i="16"/>
  <c r="Q52" i="16"/>
  <c r="AB50" i="16"/>
  <c r="Q50" i="16"/>
  <c r="AB49" i="16"/>
  <c r="Q49" i="16"/>
  <c r="AB19" i="16"/>
  <c r="Q19" i="16"/>
  <c r="AB43" i="16"/>
  <c r="Q43" i="16"/>
  <c r="AB34" i="16"/>
  <c r="AB35" i="16"/>
  <c r="Q35" i="16"/>
  <c r="AB33" i="16"/>
  <c r="Q33" i="16"/>
  <c r="AB31" i="16"/>
  <c r="Q31" i="16"/>
  <c r="AB23" i="16"/>
  <c r="Q23" i="16"/>
  <c r="AB29" i="16"/>
  <c r="Q29" i="16"/>
  <c r="AB28" i="16"/>
  <c r="Q28" i="16"/>
  <c r="AB26" i="16"/>
  <c r="Q26" i="16"/>
  <c r="AB25" i="16"/>
  <c r="Q25" i="16"/>
  <c r="AB24" i="16"/>
  <c r="Q24" i="16"/>
  <c r="AB22" i="16"/>
  <c r="Q22" i="16"/>
  <c r="AB27" i="16"/>
  <c r="Q27" i="16"/>
  <c r="AB57" i="16"/>
  <c r="Q57" i="16"/>
  <c r="AB48" i="16"/>
  <c r="Q48" i="16"/>
  <c r="AB36" i="16"/>
  <c r="Q36" i="16"/>
  <c r="R23" i="8"/>
  <c r="P23" i="8"/>
  <c r="O23" i="8"/>
  <c r="N23" i="8"/>
  <c r="AB17" i="16"/>
  <c r="AB18" i="16"/>
  <c r="AB30" i="16"/>
  <c r="AB32" i="16"/>
  <c r="AB37" i="16"/>
  <c r="AB20" i="16"/>
  <c r="AB21" i="16"/>
  <c r="AB42" i="16"/>
  <c r="AB44" i="16"/>
  <c r="AB45" i="16"/>
  <c r="AB46" i="16"/>
  <c r="AB47" i="16"/>
  <c r="AB51" i="16"/>
  <c r="AB58" i="16"/>
  <c r="AB59" i="16"/>
  <c r="AB60" i="16"/>
  <c r="AB61" i="16"/>
  <c r="Q20" i="16"/>
  <c r="Q21" i="16"/>
  <c r="Q42" i="16"/>
  <c r="Q44" i="16"/>
  <c r="Q45" i="16"/>
  <c r="Q46" i="16"/>
  <c r="Q47" i="16"/>
  <c r="Q51" i="16"/>
  <c r="Q58" i="16"/>
  <c r="Q59" i="16"/>
  <c r="Q60" i="16"/>
  <c r="Q61" i="16"/>
  <c r="Q37" i="16"/>
  <c r="AB16" i="16"/>
  <c r="Q34" i="16"/>
  <c r="Q32" i="16"/>
  <c r="Q30" i="16"/>
  <c r="Q18" i="16"/>
  <c r="Q17" i="16"/>
  <c r="Q16" i="16"/>
  <c r="O30" i="8"/>
  <c r="N30" i="8"/>
  <c r="J30" i="8"/>
  <c r="O29" i="8"/>
  <c r="N29" i="8"/>
  <c r="J29" i="8"/>
  <c r="O28" i="8"/>
  <c r="N28" i="8"/>
  <c r="J28" i="8"/>
  <c r="O27" i="8"/>
  <c r="N27" i="8"/>
  <c r="J27" i="8"/>
  <c r="O26" i="8"/>
  <c r="N26" i="8"/>
  <c r="J26" i="8"/>
</calcChain>
</file>

<file path=xl/sharedStrings.xml><?xml version="1.0" encoding="utf-8"?>
<sst xmlns="http://schemas.openxmlformats.org/spreadsheetml/2006/main" count="1064" uniqueCount="398">
  <si>
    <t>IDENTIFICACION Y COBERTURA DEL RIESGO</t>
  </si>
  <si>
    <t>1. CONTEXTO DEL PROCESO DE CONTRATACIÓN:</t>
  </si>
  <si>
    <t>2. IDENTIFICACION Y CLASIFICACION DE LOS RIESGOS</t>
  </si>
  <si>
    <t xml:space="preserve">3. EVALUACIÓN Y CALIFICACION DEL RIESGO </t>
  </si>
  <si>
    <t xml:space="preserve">3.1. PROBABILIDAD  DEL RIESGO </t>
  </si>
  <si>
    <t>CATEGORIA</t>
  </si>
  <si>
    <t xml:space="preserve">VALORACIÓN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</si>
  <si>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</si>
  <si>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</si>
  <si>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</si>
  <si>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</si>
  <si>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</si>
  <si>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</si>
  <si>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</si>
  <si>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</si>
  <si>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</si>
  <si>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</si>
  <si>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</si>
  <si>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</si>
  <si>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</si>
  <si>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</si>
  <si>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</si>
  <si>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</si>
  <si>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</si>
  <si>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</si>
  <si>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</si>
  <si>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</si>
  <si>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</si>
  <si>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</si>
  <si>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</si>
  <si>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</si>
  <si>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</si>
  <si>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</si>
  <si>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</si>
  <si>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 xml:space="preserve">3.4. CATEGORIA  DEL RIESGO </t>
  </si>
  <si>
    <t>10, 9 Y 8</t>
  </si>
  <si>
    <t>Riesgo Extremo</t>
  </si>
  <si>
    <t>6 Y 7</t>
  </si>
  <si>
    <t>Riesgo Alto</t>
  </si>
  <si>
    <t>Riesgo Medio</t>
  </si>
  <si>
    <t>2,3  Y 4</t>
  </si>
  <si>
    <t>Riesgo Bajo</t>
  </si>
  <si>
    <t xml:space="preserve">4. ASIGNACION Y TRATAMIENTO DE LOS RIESGOS </t>
  </si>
  <si>
    <t xml:space="preserve">Clase </t>
  </si>
  <si>
    <t>Fuente</t>
  </si>
  <si>
    <t>Etapa</t>
  </si>
  <si>
    <t>Tipo</t>
  </si>
  <si>
    <t>Probabilidad</t>
  </si>
  <si>
    <t>Categoría</t>
  </si>
  <si>
    <t>Impacto Después Del Tratamiento</t>
  </si>
  <si>
    <t>Persona Responsable Por Implementar El Tratamiento</t>
  </si>
  <si>
    <t>Fecha  (Tratamiento Completo)</t>
  </si>
  <si>
    <t xml:space="preserve">Monitoreo Y Revisión </t>
  </si>
  <si>
    <t xml:space="preserve">Impacto </t>
  </si>
  <si>
    <t xml:space="preserve">Valoración </t>
  </si>
  <si>
    <t>Periodicidad ¿cuando?</t>
  </si>
  <si>
    <t>Medio</t>
  </si>
  <si>
    <t>Bajo</t>
  </si>
  <si>
    <t xml:space="preserve">CALIFICACIÓN  MONETARIA </t>
  </si>
  <si>
    <t>Incrementa el valor del contrato entre quince por ciento (15%) y el treinta por ciento (30%)</t>
  </si>
  <si>
    <t>Alto</t>
  </si>
  <si>
    <t>PROBABILIDAD</t>
  </si>
  <si>
    <t>Casi cierto ( ocurre en la mayoria de circunstancias)</t>
  </si>
  <si>
    <t>Dificulta la ejecución  del contrato de manera baja. Aplicando medidas mínimas se puede lograr el objeto contractual.</t>
  </si>
  <si>
    <t>Afecta la ejecución del contrato sin altererar el beneficio para las partes.</t>
  </si>
  <si>
    <t>Casi cierto</t>
  </si>
  <si>
    <t>No.</t>
  </si>
  <si>
    <t>Valoración  del Riesgo (No.)</t>
  </si>
  <si>
    <t>Fecha   
(Inicio del Tratamiento)</t>
  </si>
  <si>
    <t>CALIFICACIÓN  MONETARIA</t>
  </si>
  <si>
    <t>Mayores costos y plazos</t>
  </si>
  <si>
    <t>Tratamiento / Controles a Seguir Implementando</t>
  </si>
  <si>
    <t>¿A quién se le asigna?</t>
  </si>
  <si>
    <t>¿Cómo se realiza el monitoreo?</t>
  </si>
  <si>
    <t xml:space="preserve">Consecuencia de la ocurrencia del riesgo </t>
  </si>
  <si>
    <t>Diario</t>
  </si>
  <si>
    <t>Semanal</t>
  </si>
  <si>
    <t>Mensual</t>
  </si>
  <si>
    <t>A la liquidación del contrato con el cierre ambiental</t>
  </si>
  <si>
    <t>A la terminación de la ocurrencia del evento</t>
  </si>
  <si>
    <t>Cuando se presenta el evento</t>
  </si>
  <si>
    <t>A partir de la detección de las acciones se toman las medidas a seguir.</t>
  </si>
  <si>
    <t>Posible ocurrencia de actos terroristas, paros, huelgas y demás que afecten el orden público.</t>
  </si>
  <si>
    <t>FORMATO</t>
  </si>
  <si>
    <t>MATRIZ DE RIESGOS DEL PROCESO DE CONTRATACIÓN</t>
  </si>
  <si>
    <t>CÓDIGO</t>
  </si>
  <si>
    <t>PROCESO</t>
  </si>
  <si>
    <t>GESTIÓN CONTRACTUAL</t>
  </si>
  <si>
    <t xml:space="preserve">LUGAR DE EJECUCION: </t>
  </si>
  <si>
    <t>Para la identificación  Riesgos se tuvo en cuenta la clasificación de clase, fuente, etapa del proceso  y tipo de riesgo definidos en el “Manual para la identificación y Cobertura del riesgo en los Procesos de Contratación” expedido por Colombia Compra Eficiente y el Eficiente y el Documento CONPES 3714 de 2011,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</si>
  <si>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ANEXO A</t>
  </si>
  <si>
    <t>Para la Evaluación y la clasificación del Riesgo se tuvo en cuenta los lineamientos establecidos en el “Manual para la identificación y Cobertura del riesgo en los Procesos de Contratación” expedido por Colombia Compra Eficiente y el Eficiente. (Ver anexo A)</t>
  </si>
  <si>
    <t>PRESUPUESTO OFICIAL:</t>
  </si>
  <si>
    <t>Entidad</t>
  </si>
  <si>
    <t>Riesgo presentado por la demora en la asignacion de supervisor.</t>
  </si>
  <si>
    <t xml:space="preserve">PRESUPUESTO OFICIAL: </t>
  </si>
  <si>
    <t>Diario - Durante el proceso de planeacion</t>
  </si>
  <si>
    <t>Retrasos en los tiempos estipulados para la adjudicación del contrato</t>
  </si>
  <si>
    <t>Ejecución de contratos sin tener las coberturas necesarias en caso de que se materialicen riesgos durante el tiempo de ejecución</t>
  </si>
  <si>
    <t xml:space="preserve">Entidad </t>
  </si>
  <si>
    <t>Específico</t>
  </si>
  <si>
    <t>General</t>
  </si>
  <si>
    <t>Interno</t>
  </si>
  <si>
    <t>Externo</t>
  </si>
  <si>
    <t>Planeación</t>
  </si>
  <si>
    <t>Ejecución</t>
  </si>
  <si>
    <t>Selección</t>
  </si>
  <si>
    <t>Contratación</t>
  </si>
  <si>
    <t>Operacional</t>
  </si>
  <si>
    <t>Ambiental</t>
  </si>
  <si>
    <t>Social o Político</t>
  </si>
  <si>
    <t>Financiero</t>
  </si>
  <si>
    <t>Regulatorio</t>
  </si>
  <si>
    <t>Económico</t>
  </si>
  <si>
    <t>Verificación de la formula de reajuste económico</t>
  </si>
  <si>
    <t>Superación de circunstancias externas</t>
  </si>
  <si>
    <r>
      <t xml:space="preserve">Descripción
</t>
    </r>
    <r>
      <rPr>
        <sz val="10"/>
        <color indexed="8"/>
        <rFont val="Arial Narrow"/>
        <family val="2"/>
      </rPr>
      <t>(Qué puede pasar y cómo puede ocurrir)</t>
    </r>
  </si>
  <si>
    <t>Liquidacion</t>
  </si>
  <si>
    <t>PRESUPUESTO OFICIAL EN LETRAS:</t>
  </si>
  <si>
    <t>Proceso precontractual con las normas aplicables vigentes. Revisión de los cambios sustanciales de normas que se produzcan posterior al cierre del proceso de contratacion que afecten el normal desarrollo del contrato, con el fin de estudiar los ajustes pertinentes a que hubiere lugar.</t>
  </si>
  <si>
    <t>F- 003</t>
  </si>
  <si>
    <t>DISTRITO DE CARTAGENA DE INDIAS D.T. Y C.</t>
  </si>
  <si>
    <t>Entidad - Interventor</t>
  </si>
  <si>
    <t>Dificulta de manera grave el cumplimiento del objeto del contrato.</t>
  </si>
  <si>
    <t>Interventor</t>
  </si>
  <si>
    <t>Interventor/Entidad</t>
  </si>
  <si>
    <t>Al inicio de la ejecución del contrato</t>
  </si>
  <si>
    <t>A la terminación de la ejecución del contrato</t>
  </si>
  <si>
    <t>Inspecciones diarias del Interventor. Comites Técnicos, Seguimiento a informes, requerimientos escritos-Retroalimentacion en los procedimientos adelantados por los responsables del tratamiento.</t>
  </si>
  <si>
    <t>Mensual o cuando el Interventor lo considere necesario.</t>
  </si>
  <si>
    <t>En la liquidación del contrato</t>
  </si>
  <si>
    <t>Extremo</t>
  </si>
  <si>
    <t xml:space="preserve">Permanente del Interventor. Mensual del Supervisor </t>
  </si>
  <si>
    <t>Entidad/Interventoría</t>
  </si>
  <si>
    <t>Entidad/Interventor</t>
  </si>
  <si>
    <t>Terminacion y liquidacion del contrato</t>
  </si>
  <si>
    <t>Interventor y/o Entidad</t>
  </si>
  <si>
    <t>Interventoría</t>
  </si>
  <si>
    <t>A la terminación de la ejecución y liquidación del contrato</t>
  </si>
  <si>
    <t>Seguimiento y revision de cuentas radicadas y pagadas.</t>
  </si>
  <si>
    <t>Durante la etapa de ejecución, terminacion y liquidación del contrato</t>
  </si>
  <si>
    <t>Revisión por parte del equipo de contratación - UIC, si el contrato de interventoría tiene asigando supervisón.</t>
  </si>
  <si>
    <t>Verificación de las planillas de seguridad social anexadas a las cuentas de cobro e informes mensuales de Interventoría.</t>
  </si>
  <si>
    <t>Cada vez que presente una cuenta de cobro o informe mensual</t>
  </si>
  <si>
    <t>Naturaleza</t>
  </si>
  <si>
    <t>Impacto negativo por efectos en la ejecución del proyecto y la interventoía; procesos disciplinarios, de responsabilidad fiscal y penales por parte de la autoridad competente. Relación directa con riesgo reputacional.</t>
  </si>
  <si>
    <t>Interventoria/Entidad</t>
  </si>
  <si>
    <t>Impacto negativo por efectos en la ejecución del proyecto y la interventoría; procesos disciplinarios, de responsabilidad fiscal y penales por parte de la autoridad competente. Relación directa con riesgo reputacional y riesgo financiero.</t>
  </si>
  <si>
    <t>Impacto negativo por efectos en la ejecución del proyecto y la interventoria ; procesos disciplinarios, de responsabilidad fiscal y penales por parte de la autoridad competente. Relación directa con riesgo reputacional y riesgo financiero.</t>
  </si>
  <si>
    <t>Conflicto de intereses: situación que pueda restar independencia, equidad, u objetividad en las actuaciones o que puedan llevar a adoptar decisiones o a ejecutar actos que vayan en beneficio propio o de terceros y en detrimento de los intereses de la Entidad.</t>
  </si>
  <si>
    <t>Colusión: pacto o confabulación que acuerdan dos o más personas u organizaciones con el fin de perjudicar a un tercero o limitar la libre competencia de los mercados.</t>
  </si>
  <si>
    <t>Genera alteraciones al mercado y a la libre competencia impidiendo escoger la mejor oferta para la Entidad. Impacto negativo en el cumplimiento del objeto contractual. Impacto negativo por efectos en la ejecución del proyecto; procesos disciplinarios, de responsabilidad fiscal y penales por parte de la autoridad competente. Relación directa con riesgo reputacional.</t>
  </si>
  <si>
    <t>Obstrucción del acceso a la información</t>
  </si>
  <si>
    <t>Posible obstrucción a la selección objetiva. Relación directa con riesgo reputacional.</t>
  </si>
  <si>
    <t>Uso indebido de información: omisión, falsificación, sustitución, adulteración de documentación.</t>
  </si>
  <si>
    <t xml:space="preserve">Genera alteraciones al mercado y a la libre competencia impidiendo escoger la mejor oferta para la Entidad. Impacto negativo en el cumplimiento del objeto contractual. Impacto negativo por efectos en la ejecución del proyecto y la interventoría; procesos de responsabilidad fiscal y penales por parte de la autoridad competente   </t>
  </si>
  <si>
    <t>Retrasos en la legalización del contrato, pólizas y acta de Inicio en lo concerniente a los tramites que debe adelantar la Interventoría para el cumplimiento de esta obligación. Afecta directamente el inicicio de la ejecución contractual.</t>
  </si>
  <si>
    <t xml:space="preserve">Revisión por parte del equipo de contratación - UIC - o personal juridico de la entidad </t>
  </si>
  <si>
    <t>Indebida constitución y/o expedición tardía de las garantías contractuales exigidas</t>
  </si>
  <si>
    <t>Retrasos en la legalización del contrato, pólizas y acta de Inicio en lo concerniente a los tramites que debe adelantar la entidad para el cumplimiento de esta obligación. Afecta directamente el inicio de la ejecución contractual.</t>
  </si>
  <si>
    <t>Durante el proceso de planeacion y durante el plazo de ejecución</t>
  </si>
  <si>
    <t>Por una solo vez, previo al inicio de ejecución.</t>
  </si>
  <si>
    <t>Adopción y aplicación de Pliegos Tipo en los términos del Decreto 342 de 2019. Adopcion de la ley 1474 de 2011 y de la Ley 599/2000 codigo penal.</t>
  </si>
  <si>
    <t>Interventoría/Entidad</t>
  </si>
  <si>
    <t>Verificación objetiva, responsable y detallada de los documentos que conforman el proceso.</t>
  </si>
  <si>
    <t>Malversación de fondos: empleo de recursos a una destinación diferente al establecido por la entidad contratante.</t>
  </si>
  <si>
    <t xml:space="preserve"> Adopcion y aplicación de la ley 1474 de 2011 y de la Ley 599/2000 codigo penal. Control financiero de la supervisión a la Interventoría en el cumplimiento de sus obligaciones.</t>
  </si>
  <si>
    <t>Posible afectación a los principios que rigen la función pública y obstrucción en el desarrollo idoneo del proceso contractual. Relación directa con riesgo reputacional.</t>
  </si>
  <si>
    <t>Adopción y aplicación de Pliegos Tipo en los términos del Decreto 342 de 2019.Adopcion y aplicación de la ley 1474 de 2011 y de la Ley 599/2000 codigo penal.</t>
  </si>
  <si>
    <t>Diseño y puesta en marcha de modelo de atención al ususrio/interesados en procesos de selección, adopción de los lineamientos de publicación de Colombia Compra Eficiente.</t>
  </si>
  <si>
    <t>Seguimiento a las publicaciones realizadas del presente proceso de selección en la pagina de Colombia Eficiente y en los medios de publicacion utilizados por la entidad.</t>
  </si>
  <si>
    <t>Estricta atención a los indicios que según la SIC configuran colusión en los procesos de selección. Adopcion y aplicación de la ley 1474 de 2011 y de la Ley 599/2000 codigo penal.</t>
  </si>
  <si>
    <t>Nepotismo: uso inadecuado del poder con el fin de dar preferencia para la adjudicación del contrato  a familiares o amigos sin importar el mérito para adjudicar el contrato.</t>
  </si>
  <si>
    <t>Posible afectación a los principios que rigen la función pública y obstrucción en el desarrollo idoneo del proceso contractual. Obstrucción real a la selección objetiva. Relación directa con riesgo reputacional.</t>
  </si>
  <si>
    <t>Adopcion y aplicación de la ley 1474 de 2011 y de la Ley 1952/2000 codigo disciplinario. Control y vigilancia de la supervisión a la Interventoría en el cumplimiento de sus obligaciones.</t>
  </si>
  <si>
    <t>Diario durante la etapa de contratación</t>
  </si>
  <si>
    <t>Indebida y/o tardía aprobación de polizas.</t>
  </si>
  <si>
    <t>Ejecución de contratos sin las coberturas requeridas. En caso de que se materialicen riesgos durante el tiempo de ejecución, no poder hacer efectiva adecuadamente la garantía y el cobro correspondiente.</t>
  </si>
  <si>
    <t>Cada vez que se requiera aprobación de polizas</t>
  </si>
  <si>
    <t>Cada vez que se requiera expedicion y aprobación de polizas</t>
  </si>
  <si>
    <t>Incumplimiento de los objetivos del proceso de contratación y demandas judiciales en contra del Distrito.</t>
  </si>
  <si>
    <t>A la liquidación del contrato.</t>
  </si>
  <si>
    <t xml:space="preserve">Verificacion permanente por parte del Supervisor asignado. </t>
  </si>
  <si>
    <t xml:space="preserve">A la liquidación del contrato </t>
  </si>
  <si>
    <t>Supervisión del Distrito y reuniones períodicas con la supervision y el Interventor</t>
  </si>
  <si>
    <t>Quincenal</t>
  </si>
  <si>
    <t>Antes del inicio de la ejecuciòn y durante la ejecución.</t>
  </si>
  <si>
    <t>Incumplimiento de los objetivos del proceso de contratación y demandas judiciales en contra del Distrito. Afectación economica al Distrito de Cartagena.</t>
  </si>
  <si>
    <t>Diario - Durante el plazo de ejecución</t>
  </si>
  <si>
    <t>Incumplimiento de las obligaciones salariales y prestaciones por parte del contratista de Interventoría (Sistema general de seguridad social y salud).</t>
  </si>
  <si>
    <t>Demandas a la Entidad de carácter laboral.</t>
  </si>
  <si>
    <t>Verificar y exigir que el contratista se ponga al día con las prestaciones sociales, imponiendo las multas si existen en el contrato sobre el tema y haciendo efectivas las polizas.</t>
  </si>
  <si>
    <t>Dilatación y dificultades en el cierre del contrato. Inestabilidad juridica de la relación contractual.</t>
  </si>
  <si>
    <t xml:space="preserve">A la terminacion del contrato </t>
  </si>
  <si>
    <t>Dificultad en la ejecución del proyecto, por medidas sancionatorias y procesos judiciales. Impactos económicos negativos al Distrito y posibles terceros.</t>
  </si>
  <si>
    <t>Retraso en los pagos por parte de la Entidad. Ocurre en aquellos casos, cuando la entidad sin justa causa y a pesar del cumplimiento del lleno de los requisitos para el pago de los servicios prestados de la Interventoría, incurre en mora en los mismos.</t>
  </si>
  <si>
    <t>Control por parte de la entidad y la supervision asignada para el pago oportuno.</t>
  </si>
  <si>
    <t>Dificulta de manera baja el cumplimiento del objeto del contrato. Afecta economicamente al contratista. Posibilidad de que la Interventoría solicite la liquidación del contrato. Posibles demandas en contra de la entidad y pagos de intereses, generando detrimento del erario publico..</t>
  </si>
  <si>
    <t xml:space="preserve">Afectación del balance economico del contrato, detrimento patrimonial, demandas, sanciones displinarias, fiscales y pago de intereses </t>
  </si>
  <si>
    <t>Deficiencias en la programación mensualizada de caja de las fuentes de financiación relacionadas en el certificado de disponibilidad presupuestal- CDP  que soporta la inversión.</t>
  </si>
  <si>
    <t>Seguimiento y revision de cuentas radicadas y pagadas. Adecuado control y vigilancia del programa mensualizado de caja del contrato.</t>
  </si>
  <si>
    <t>Durante la etapa de Planeación hasta la etapa de liquidacion.</t>
  </si>
  <si>
    <t>Mayores costos y desequilibrio economico.</t>
  </si>
  <si>
    <t>Informes mensuales financieros por parte de la Interventoría y seguimiento del supervisor.</t>
  </si>
  <si>
    <t>Información sobre orden público en la zona de trabajo a cargo del Contratista. Aseguramiento de bienes por parte del Contratista. Medidas de contingencia para superar atrasos. Coordinación de actividades con las autoridades competentes de salvaguarda al orden público.</t>
  </si>
  <si>
    <t>Disponibilidad de los elementos de protección adecuados para evitar el contagio.</t>
  </si>
  <si>
    <t>Elaboró: Ing. Civil Gina Ramos Martinez</t>
  </si>
  <si>
    <t>Asesor SID</t>
  </si>
  <si>
    <t>Planeación, revisión, ajuste  y seguimiento en la fase precontractual. En caso de que el error sea detectado en la etapa contractual se verificará con el área jurídica como proceder.</t>
  </si>
  <si>
    <t>Revisión por parte del equipo de contratación - UIC - o personal juridico de la entidad.</t>
  </si>
  <si>
    <t>Seguimiento, control y vigilancia por parte del supervisor asignado con el fin de que la Interventoría dé estricto cumplimiento a sus obligaciones contractuales. Durante el proceso de selección del contratista verificar que cumpla con los requisitos de experiencia exigidos en el presente proceso de selección.</t>
  </si>
  <si>
    <t>Demoras en la prestación del servicio o en la adquisición de los elementos requeridos por parte del cliente.
Incumplimiento del contrato</t>
  </si>
  <si>
    <t>1. Se establecen alternativas de solución para la entrega oportuna de los ítems adquirido o de la prestación del servicio
2. Se requiere al contratista en caso de que se evidencie que se están presentando demoras en la entrega de los elementos contratos.
3. Se informa a la aseguradora los requerimientos realizados al contratista.</t>
  </si>
  <si>
    <t>Entidad/ Interventor</t>
  </si>
  <si>
    <t xml:space="preserve">Riesgo por autorizar y/o aprobar el personal de la interventoria, sin que cumpla los requisitos de acuerdo con las exigencias del pliego de condiones del presente proceso de selección y la normatividad vigente. Por permitir que la interventoria ejecute los trabajos sin un Ingeniero Residente y/o Director, y/o Especialistas, y/o Personal Profesional, debidamente aprobado. </t>
  </si>
  <si>
    <t>Supervisor</t>
  </si>
  <si>
    <t>El supervisor debe exigir el estricto cumplimiento de los requisitos para el personal profesional de la interventoria establecido  en el pliego de condiciones y velar por la utilización del personal aprobado, mínimo con la dedicación prevista en el mismo.  El Supervisor del Contrato deberá observar al Interventor cualquier irregularidad al respecto cuando la advierta, exigiéndole el cumplimiento de sus obligaciones contractuales.</t>
  </si>
  <si>
    <t>Supervisor y/o Entidad</t>
  </si>
  <si>
    <t>Control y vigilancia permanente del supervisor a la ejecución de las actividades de la Interventoria de manera que cumpla, entre otros, con el personal profesional mínimo exigido en el pliego de condiciones, tanto en idoneidad como en dedicación. Supervisión del Distrito y reuniones períodicas con la supervision e interventoria.</t>
  </si>
  <si>
    <t>Acompañamiento desde el área jurídica respecto al proceder que se debe implementar en caso de la materialización del riesgo</t>
  </si>
  <si>
    <t>Interventor/ Contratista</t>
  </si>
  <si>
    <t xml:space="preserve">Condiciones de trabajo inadecuadas que afecta el medio ambiente y la salud en el trabajo. Demandas laborales por accidentes de trabajo, enfermedades profesionales y licencias.  Demandas judiciales en contra del Distrito. </t>
  </si>
  <si>
    <t>En la Ejecucion del Contrato</t>
  </si>
  <si>
    <t>En la terminación del contrato</t>
  </si>
  <si>
    <t>Riesgo presentado por accidentalidad y/o muerte de personal del contratista desde la adjudicación y/o durante la ejecución del contrato, por causas externas al proyecto o por ausencia o falta o deficiencia del sistema de seguridad industrial y ocupacional.</t>
  </si>
  <si>
    <t>Sobrecostos y retrasos en la ejecucion de las actividades objeto del presente proceso de selección.</t>
  </si>
  <si>
    <t>Implementación de un plan de seguridad industrial y ocupacional de acuerdo con las normas y reglamentos vigentes. Tomar todas aquellas precauciones necesarias para evitar que se produzcan en las zonas de sus campamentos de trabajo, accidentes o condiciones insalubres; así como dotar a su personal y asegurar el uso adecuado de los elementos de protección personal (EPP). Tomar todas las medidas requeridas para trabajos en altura.</t>
  </si>
  <si>
    <t>Etapa Ejecución</t>
  </si>
  <si>
    <t>Periodico</t>
  </si>
  <si>
    <t>Incumplimiento en la ejecucion del contrato de interventoría con relación a las obligaciones del sistema de riesgos laborales y salud ocupacional de conformidad con la ley 1562 de 2012 reglamentada por el decreto 723 de 2013.</t>
  </si>
  <si>
    <t>Verificar el cumplimiento en la ejecucion del contrato de interventoria de las obligaciones del sistema de riesgos laborales y salud ocupacional de conformidad con la ley 1562 de 2012 reglamentada por el decreto 723 de 2013.</t>
  </si>
  <si>
    <t>Supervisor / Interventor</t>
  </si>
  <si>
    <t xml:space="preserve"> Informes de seguimiento semanal</t>
  </si>
  <si>
    <t>Informes de seguimiento del contrato. - El Interventor está obligado al seguimiento y constancia de la utilización de los implementos de seguridad y señalización, también deberá garantizar que los trabajos a desarrollarse en alturas sean ejecutados por personal calificado en caso de que este sea necesario.</t>
  </si>
  <si>
    <t>Velar por el estricto cumplimiento de la programación mensualizada de caja de las fuentes de financiación relacionadas en el certificado de disponibilidad presupuestal- CDP  que soporta la inversión.</t>
  </si>
  <si>
    <t>Por cambios normativos o por la expedición de normas posteriores al cierre del proceso de contratación, que afecten las condiciones económicas y/o  técnicas inicialmente pactadas.</t>
  </si>
  <si>
    <t>Afectación del desarrollo del contrato previsto con la normatividad existente al cierre del proceso de selección.</t>
  </si>
  <si>
    <t xml:space="preserve">Seguimiento a la implementación de la nueva normatividad que aplique al proyecto,  y a las medidas tomadas para mitigar su efecto en el contrato. Informes, requerimientos escritos. </t>
  </si>
  <si>
    <t>Las variaciones en la legislación tributaria tales como: tarifas impositivas, creación de nuevos impuestos, la supresión o modificación de los existentes y en general cualquier evento que modifique las condiciones tributarias existentes al momento de la presentación de la Propuesta.</t>
  </si>
  <si>
    <t>Realización incompleta o inoportuna del estudio de mercado</t>
  </si>
  <si>
    <t>Afecta la proyección del presupuesto, la selección de la modalidad de contratación y la verificación en el mercado de la existencia de los ítems y personal a adquirir en las condiciones estipuladas</t>
  </si>
  <si>
    <t>Falta de conocimiento de los potenciales proponentes sobre la convocatoria de contratación.</t>
  </si>
  <si>
    <t>Publicidad de los procesos según modalidad, de acuerdo al manual de contratación de la entidad.</t>
  </si>
  <si>
    <t>1. Verificar y analizar que las garantías incluidas en las polizas cumplan con las exigencias establecidas en los pliegos de condiciones y en la minuta del contrato.
2. Verificación de que en las grantias otorgadas se cumpla con los requisitos señalados en las clausulas contractuales y aprobación correcta de las mismas.
3. Designar desde el área jurídica a la persona encargada de aprobar las polizas.</t>
  </si>
  <si>
    <t>1. Verificar que las garantías incluidas en las polizas entregadas por parte de la interventoría correspondan a las exigidas en el proceso.                                       2. Verificación de que en las garantias otorgadas se cumpla con los requisitos señalados en las clausulas contractuales y aprobación correcta de las mismas.
3. Designar desde el área jurídica a la persona encargada de aprobar las polizas.</t>
  </si>
  <si>
    <t>Configuración de circunstancias externas que impiden el cumplimiento de las obligaciones contractuales.</t>
  </si>
  <si>
    <t>1. Identificación por parte de la supervisión del contrato y el contratista de las circunstancias externas que impiden el cumplimiento de las obligaciones, y plantear las alternativas de solución que permitan alcanzar lo planteado en el contrato.
2. En caso de que sea necesario, deberá ser ampliado el plazo de
ejecución del contrato mediante otrosí con el fin permitir superar las</t>
  </si>
  <si>
    <t>Incumplimiento en las especificaciones técnicas exigidas</t>
  </si>
  <si>
    <t>1. Verificar las especificaciones técnicas de los elementos entregados vs los adquiridos.
2. Solicitarle al contratista el cambio de los elementos contratados en caso de que estos no cumplan con las especificaciones técnicas del proceso
3. No recibir a satisfacción los elementos contratados hasta tanto el contratista entregue conforme a lo requerido en el contrato.
4. Incluir como requisito de pago en el contrato el recibo a satisfacción de los elementos contratados por parte de la supervisión de la ESU.
5. No realizar el tramite de los pagos que se encuentren pendientes.</t>
  </si>
  <si>
    <t>No concurrencia del contratista (Interventoria) para suscribir el documento de liquidación.</t>
  </si>
  <si>
    <t>Incumplimiento del contrato</t>
  </si>
  <si>
    <t>1.  Acompañamiento del área jurídica para hacer efectiva la liquidación del contrato.
2. Liquidar unilateralmente el contrato en caso de que no pueda ser tramitada la liquidación bilateral.</t>
  </si>
  <si>
    <t>Especificaciones de personal tecnico no profesional y profesional solicitadas por fuera del alcance de los interesados a presentarse.</t>
  </si>
  <si>
    <t>Afecta la obtención o cubrimiento de las necesidades requeridas en el objeto contractual.</t>
  </si>
  <si>
    <t>Supervisión del Distrito y reuniones períodicas con el Contratista de la Interventoría. Requerimientos permanentes y oportunos al contratista para que se presente a liquidar.</t>
  </si>
  <si>
    <t>Demoras en la contratación y por ende demoras en la ejecución de las actividades objeto del presente proceso de selección.</t>
  </si>
  <si>
    <t>Concusión: solicitud de cobros injustificados y arbitrarios que exige o hace pagar un funcionario o contratista en provecho propio. Solicitud de cobro adicional por instalación anticipada de servicios o agilización de trámites. Solicitud de cobro por parte del administrador de contratos hacia el contratista por realizar u omitir actividades del proceso.</t>
  </si>
  <si>
    <t xml:space="preserve"> Identificación de las dinámicas de cada una de las etapas del proceso de seleccion para dar estricto cumplimiento al cronograma estipulado.
</t>
  </si>
  <si>
    <t>1. Expedición del contrato una vez este culminado el informe de evaluación del proceso y este sea aprobado, en caso que aplique, por el comité de Contratación o la unidad interna de contratación _UIC; enviarla a revisión jurídica y hacerle seguimiento a los tiempos de revisión.
2. Enviar oportunamente la minuta en PDF al contratista con el fin de que sea iniciado el trámite de expedición de pólizas, en caso que esta gestión se pueda realizar de esta manera con la aseguradora.
3.  Requerir al contratista  para que ejecute oportunamente ante la pagina Colombia Compra Eficiente - SECOP 2  los tramites pertinentes para la firma de la minuta del contrato y sus documentos anexos.</t>
  </si>
  <si>
    <t>1. Expedición del contrato una vez este culminado el informe de evaluación del proceso y este sea aprobado, en caso que aplique, por el comité de Contratación o la unidad interna de contratación _UIC; enviarla a revisión jurídica y hacerle seguimiento a los tiempos de revisión.
2. Enviar oportunamente la minuta en PDF al contratista con el fin de que sea iniciado el trámite de expedición de pólizas, en caso que esta gestión se pueda realizar de esta manera con la aseguradora.
3.  Requerir al contratista para que ejecute oportunamente ante la pagina Colombia Compra Eficiente - SECOP 2  los tramites pertinentes para la firma de la minuta del contrato y sus documentos anexos.</t>
  </si>
  <si>
    <t>Seguimiento y verificación por parte del supervisor asignado a las obligaciones de la Interventoría. Acompañamiento desde el área jurídica respecto al proceder que se debe implementar en caso de la materialización del riesgo. Declaratoria de caducidad y del siniestro de conformidad con lo estipulado en la ley 1474/2011.</t>
  </si>
  <si>
    <t>Impacto negativo por efectos en la ejecución del proyecto; procesos sancionatorios por parte de la autoridad ambiental.</t>
  </si>
  <si>
    <t xml:space="preserve"> Errores involuntarios que hayan quedado en el anexo tecnico, pliego de condiciones, minuta del contrato, unidades, Cantidades, especificaciones y/o estudios previos, operaciones aritméticas, etc.</t>
  </si>
  <si>
    <r>
      <t>Impacto</t>
    </r>
    <r>
      <rPr>
        <b/>
        <sz val="10"/>
        <color indexed="8"/>
        <rFont val="Arial Narrow"/>
        <family val="2"/>
      </rPr>
      <t xml:space="preserve"> </t>
    </r>
  </si>
  <si>
    <t>Desconocimiento de los detalles y condiciones bajo los cuales serán ejecutados los trabajos objeto del presente proceso de selección.</t>
  </si>
  <si>
    <t xml:space="preserve">Contratista </t>
  </si>
  <si>
    <t>Evaluación de calidad de las ofertas presentadas que cumplan con los requistos exigidos en el estudio previo, invitación y anexo tecnico. Seguimiento de la oferta técnica presentada en lo referente al conocimiento y aplicacion de las condiciones reales del area de influencia de los estudios, diseños, interventoria y asistencia tecnica objeto del presente proceso de selección.</t>
  </si>
  <si>
    <t>Etapa selección</t>
  </si>
  <si>
    <t>Asignar para la evaluacion de las ofertas presentadas profesionales especializados y con experienicia en el presente proceso de selección y verificar los Informes de evaluación.</t>
  </si>
  <si>
    <t>Diario - Durante el proceso de selección y evaluación.</t>
  </si>
  <si>
    <t>Asignar de manera oportuna el supervisor del contrato de Interventoría para ejercer control permanente a la interventoría durante la ejecucion de las actividades, solicitar informes semanales .</t>
  </si>
  <si>
    <t xml:space="preserve">Incumplimiento en la ejecucion del contrato con relación a las obligaciones del contratista en lo concerniente al:  cumplimiento general del contrato, Pago de salarios, prestaciones sociales legales e indemnizaciones laborales del personal que el Contratista haya de utilizar en el territorio nacional para la ejecución del contrato, o la calidad del servicio por los perjuicios derivados de la deficiente calidad del servicio prestado.  
</t>
  </si>
  <si>
    <t>Atrasos en la ejecución de las labores del consultor (Interventor) por falta de recursos logísticos para hacer el adecuado control y seguimientos a las obras demolicion.</t>
  </si>
  <si>
    <t>Demoliciones deficientes, ya sea en calidad, estabilidad, y/o funcionalidad. Demoras en la ejecución de las demoliciones por correctivos necesarios.</t>
  </si>
  <si>
    <t>Revisión detallada  por parte del Interventor con sus Especialistas de la documentación previa al inicio de las demoliciones objeto de Interventoría.</t>
  </si>
  <si>
    <t>Supervisión del Distrito y reuniones períodicas supervisión, interventoría y  Contratista.</t>
  </si>
  <si>
    <t>Deficiencias de la Interventoría en el proceso de revision, ajustes y verificación de la documentación previa al inicio de las demoliciones objeto de Interventoría.</t>
  </si>
  <si>
    <t>Pérdida de control del presupuesto de las demoliciones, con los consiguientes desfases por exceso ó por defecto.</t>
  </si>
  <si>
    <t>Supervisión del Distrito y reuniones períodicas supervisión, interventor y Contratista.</t>
  </si>
  <si>
    <t>Riesgo presentado por la deficiente Interventoría, que conlleve a generar problemas a causa del no inicio de las obras de demolicion y/o parálisis de la mismas por demoras ocasionadas en la revisión y aprobación por parte del INTERVENTOR.</t>
  </si>
  <si>
    <t>Demora en la ejecución de las demoliciones, incumplimiento del cronograma de actividades.</t>
  </si>
  <si>
    <t>Realizar seguimiento permanente y revisión detallada por parte del Interventor con sus Especialistas en la etapa de revisión de documentos previos al inicio de las demoliciones relacionados, permitiendo cumplir con el cronograma de actividades acordado con el Contratista debidamente revisado y aprobado por el Interventor.</t>
  </si>
  <si>
    <t>Control permanente por parte del Interventor y aprobación oportuna para la ejecucion de las demoliciones objeto de interventoría.</t>
  </si>
  <si>
    <t>Antes del inicio de la ejecuciòn y durante la ejecución del contrato.</t>
  </si>
  <si>
    <t>Riesgo asociado a la terminación del contrato de demoliciones por incumplimiento de las obligaciones del contratista que deben ser vigiladas por el Interventor  y consecuente terminación anticipada del contrato de la Interventoría sin lugar a indemnizacion.</t>
  </si>
  <si>
    <t>Compromiso del Interventor en lo pertinente a sus obligaciones contractuales, en lograr el cumplimiento de la ejecución del contrato de demoliciones, de manera que dentro de lo contractual se puedan solucionar oportunamente los problemas que se presenten en la ejecución del proyecto que puedan afectarlo de manera grave, con el riesgo de una terminación anticipada del mismo.</t>
  </si>
  <si>
    <t>Vigilancia y control de la ejecución de las demoliciones por parte de la Interventoría, solución oportuna de problemas, escalamiento a la Entidad cuando sea necesaria su intervención, seguimiento permanente a la problemática que se se presente, requerimientos escritos. Reuniones períodicas interventoría, supervision  y Contratista</t>
  </si>
  <si>
    <t>Riesgo presentado al autorizar y/o aprobar por parte de la INTERVENTORIA, la ejecución de las demoliciones que contravienen lo aprobado; Por autorizar y/o aprobar las demoliciones con cálculos y/o procesos deficientes realizados por el Contratista.  Riesgo que asume el INTERVENTOR</t>
  </si>
  <si>
    <t>Demoliciones deficientes, ya sea en calidad, estabilidad, durabilidad  y/o funcionalidad. Demora en la ejecución de las demoliciones por correctivos necesarios. Afectación economica del Distrito y posibles demandas.</t>
  </si>
  <si>
    <t xml:space="preserve">Con base en especificaciones y/o resquisitos previos autorizar las demoliciones respectivas; en caso de requerirse algún ajuste a los mismos por imprevistos encontrados en la ejecución de las actividades de demolicion, justificar, soportar y documentar técnicamente los cambios requeridos. Realizar seguimiento permanente y revisión detallada por parte del Interventor con sus Especialistas, para evitar que resulten deficientes y/o incompletos y/o adversos para el proyecto. En caso de detectar alguna deficiencia y/o inconsistencia en los mismos al momento de ejecutar las demoliciones, adoptar los correctivos técnicos necesarios, justificados, soportados y documentados. </t>
  </si>
  <si>
    <t>La Interventoría debe efectuar seguimiento permanente en la etapa de revisión, aprobación e implementacion de las demoliciones. Estar atento a los eventuales imprevistos que puedan presentarse en la ejecución de las demoliciones de manera que puedan tomarse correctivos oportunamente si fueren necesarios, los cuales deberá justificar, soportar y documentar. Reuniones períodicas con la supervision, interventoría  y Contratista.</t>
  </si>
  <si>
    <t>Durante la ejecución del contrato.</t>
  </si>
  <si>
    <t>Deficiente calidad de los servicios de Interventoría prestados.Inadecuadas practicas de Interventoría para el control y seguimiento de las actividades objeto de Interventoría. La interventoria no tiene la experiencia requerida para ejecutar las actividades objeto de interventoria del presente proceso de selección.</t>
  </si>
  <si>
    <t>Entidad - Supervisor</t>
  </si>
  <si>
    <t>Requerimientos de informes mensuales a la Interventoría que contengan la calidad, estado y  avances de las demoliciones y  su gestión como Interventoría. Reuniones periodicas supervisor, Interventor y contratista.</t>
  </si>
  <si>
    <t>Dificultad para entregar las actividades en los tiempos estipulados y dificultad para hacer el seguimiento, control y vigilancia adecuado a las demoliciones objeto de Interventoría.</t>
  </si>
  <si>
    <t>1. Identificación por parte de la Interventoría, supervisión del contrato y el contratista de las circunstancias externas que impiden el cumplimiento de las obligaciones, y plantear las alternativas de solución que permitan alcanzar lo planteado en el contrato.
2. En caso de que sea necesario, deberá ser ampliado el plazo de ejecución del contrato mediante otrosí con el fin permitir superar las circunstancias externas.</t>
  </si>
  <si>
    <t>Interventor/Entidad/ Contratista</t>
  </si>
  <si>
    <t>Deficiencia en la ejecución de las actividades, por no contar el Contratista con el personal profesional idóneo requerido de acuerdo con lo estipulado en el Pliego de Condiciones, estudio previo y minuta del contrato del presente proceso de selección.</t>
  </si>
  <si>
    <t xml:space="preserve">El Interventor debe exigir el estricto cumplimiento de los requisitos para el personal profesional y no profesional de las demoliciones establecido en el pliego de condiciones del presente proceso de seleccion y velar por la utilización del personal aprobado, mínimo con la dedicación prevista en el mismo. El Supervisor del Contrato deberá observar al Interventor cualquier irregularidad al respecto cuando la advierta, exigiéndole el cumplimiento de sus obligaciones al respecto como Interventor. </t>
  </si>
  <si>
    <t>Control y vigilancia permanente del Interventor a la ejecución de las actividades de manera que el Contratista cumpla, entre otros, con el personal profesional mínimo exigido en el pliego de condiciones, tanto en idoneidad como en dedicación. Supervisión del Distrito y reuniones períodicas con la supervision, interventor  y el Contratista.</t>
  </si>
  <si>
    <t>Impacto Negativo en el proyecto por la probable ocurrencia de accidentes de trabajadores de las actividades de demolicion y usuarios del sitio objeto de las demoliciones del presente proceso de selección y/o estructura objeto de demolicion, Inconformidad con las actividades por parte de la comunidad.</t>
  </si>
  <si>
    <t>Deficiencias en el control y seguimiento a la programación de las actividades de demolicion objeto de interventoria del presente proceso de seleccion.</t>
  </si>
  <si>
    <t xml:space="preserve">Seguimiento permanente por parte del Interventor a la ejecución de las actividades en cumplimiento de la programación de las mismas. Revisiones periódicas de la programación del proyecto, realización de los ajustes necesarios. Seguimiento a Informes de Interventoría y al cumplimiento en la ejecución del programa de inversiones aprobado vigente.   </t>
  </si>
  <si>
    <t>El Interventor debe exigir al Contratista los frentes obligatorios  y efectuar el seguimiento de manera que se cumpla la ejecución de las actividades previstas en dichos frentes.  Seguimiento de esta obligación del Interventor por parte de los Supervisores de la Interventoría.</t>
  </si>
  <si>
    <t xml:space="preserve">Seguimiento permanente del Interventor a la ejecución de las actividades en los frentes obligatorios. Seguimiento a informes de Interventoría.  Visitas de Supervisión. </t>
  </si>
  <si>
    <t xml:space="preserve">Deficiencia en el control, seguimiento y ejecución de las demoliciones y de las actividades de interventoria, por no contar la Interventoria con el personal profesional idóneo requerido de acuerdo con lo estipulado en el Pliego de Condiciones del presente proceso de seleccion. </t>
  </si>
  <si>
    <t>Deficiencias y accidentes en la ejecución de las actividades, por no contar el Contratista con el personal profesional y obrero idóneo requerido de acuerdo con lo estipulado en el pliego de condiciones objeto de interventoria,  anexo tecnico y estudios previos. Mala calidad en las actividades ejecutadas. Incumplimiento del objeto contractual.</t>
  </si>
  <si>
    <t xml:space="preserve">El Interventor asignado debe exigir el estricto cumplimiento de los requisitos para el personal profesional y obrero de las actividades establecido en el pliego de condiciones, anexo tecnico y estudios previos del proceso de selección objeto de interventoria y velar por la utilización del personal aprobado, mínimo con la dedicación prevista en el mismo.  El Interventor del Contrato deberá observar cualquier irregularidad al respecto cuando la advierta, exigiéndole el cumplimiento de sus obligaciones al contratista. </t>
  </si>
  <si>
    <t>Control y vigilancia permanente del Interventor a la ejecución de las actividades, de manera que el Contratista cumpla, entre otros, con el personal profesional mínimo exigido en el pliego de condiciones, anexo tecnico y estudios previos, tanto en idoneidad como en dedicación. Interventoría y reuniones períodicas interventoría, supervision y Contratista.</t>
  </si>
  <si>
    <t>Propuesta economica deficiente. Retrasos en el proceso de ejecucion. Incumplimiento del plan de trabajo y cronograma de actividades debidamente aprobado. Sobrecostos.</t>
  </si>
  <si>
    <t>Control y vigilancia por parte del Interventor a la ejecución de las actividades,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las actividadesy por calidad del servicio de interventoría</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</si>
  <si>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</si>
  <si>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las actividades y cuando se requiera en la etapa postcontractual.</t>
  </si>
  <si>
    <t>Riesgo presentado por la deficiente Interventoría, en lo de su competencia, en los casos de procesos administrativos y/o judiciales con ocasión de la ejecución de las actividades de demolicion, tanto en la etapa contractual como en la postcontractual, ya sea por procesos de multas, sanciones, reparación directa, etc,  o siniestros por estabilidad de las demoliciones al contratista y/o siniestros por calidad del servicio de interventoría.  Riesgo que asume el  INTERVENTOR.</t>
  </si>
  <si>
    <t>Daños corporales, accidentes, y/o lesiones fisicas a trabajadores  y personas cerca al sitio objeto de demolicion.</t>
  </si>
  <si>
    <t>Demandas laborales, retrasos en las actividades,mayores costos.</t>
  </si>
  <si>
    <t>Contratista</t>
  </si>
  <si>
    <t>El contratista debe entregar polizas de riesgo que cubran: Daños corporales, accidentes, y/o lesiones fisicas a trabajadores  y personas cerca al sitio objeto de demolicion.</t>
  </si>
  <si>
    <t>Terminacion del contrato.</t>
  </si>
  <si>
    <t>La Interventoria debe solicitar las polizas de riesgo y reuniones períodicas interventoría, supervision  -Contratista.</t>
  </si>
  <si>
    <t>Falta de coordinacion entre las entidades paraticipiantes del proceso de demolicion, esta convocatoria la debe realizar la inspeccion de policia.</t>
  </si>
  <si>
    <t>Demoras en la ejecucion de las demoliciones.
Incumplimiento del contrato.</t>
  </si>
  <si>
    <t xml:space="preserve">1. Se establecen alternativas de solución para la entrega oportuna de los ítems adquiridos o del objeto contractual.
2. Se requiere por parte de la inspeccion de policia coordinar de manera previa y oportuna con todas las entidades participantes las actividades a ejecutar para llevar a cabo el proceso de demolición.
</t>
  </si>
  <si>
    <t>Entidad/ Interventoria/ Contratista/Inspección de policia</t>
  </si>
  <si>
    <t>Interventoria y reuniones períodicas interventoría, supervision  -Contratista - Inspeccion de policia.</t>
  </si>
  <si>
    <r>
      <rPr>
        <sz val="10"/>
        <rFont val="Arial Narrow"/>
        <family val="2"/>
      </rPr>
      <t>Demoras en la prestación del servicio o en la adquisición de los elementos requeridos por parte del cliente.
Incumplimiento del contrato</t>
    </r>
  </si>
  <si>
    <r>
      <rPr>
        <sz val="10"/>
        <rFont val="Arial Narrow"/>
        <family val="2"/>
      </rPr>
      <t>1. Se establecen alternativas de solución para la entrega oportuna de los ítems adquirido o de la prestación del servicio
2. Se requiere al contratista en caso de que se evidencie que se están presentando demoras en la entrega de los elementos contratos.
3. Se informa a la aseguradora los requerimientos realizados al contratista.</t>
    </r>
  </si>
  <si>
    <t>Gestión ambiental: demora en la obtención o modificación de licencias de explotación comercial o permisos por inadecuada presentación de soportes y estudios</t>
  </si>
  <si>
    <t>Seguimiento por parte del interventor a la gestión documentada del Contratista para la obtención de licencias, permisos y autorizaciones ambientales. Reuniones con las autoridades ambientales programadas por el Contratista.</t>
  </si>
  <si>
    <t>Entidad/ Interventoria/ Contratista</t>
  </si>
  <si>
    <t>Una vez obtenida la licencia, permiso y/o autorización</t>
  </si>
  <si>
    <t>Verificación de la gestión realizada y sus resultados, por parte del interventor. Comités técnicos, seguimiento a informes ambientales por parte de la supervisión, requerimientos escritos, retroalimentación en los procedimientos adelantados por los responsables del tratamiento.</t>
  </si>
  <si>
    <t>Pasivos ambientales: pasivos ambientales generados en el proceso constructivo, desde el punto de vista ambiental; pasivos administrativos generados por el no cumplimiento de obligaciones de la cesión de licencias y permisos ambientales.</t>
  </si>
  <si>
    <t>Seguimiento por parte del interventor a los procesos utilizados para llevar a cabo las demoliciones, para evitar que se generen pasivos ambientales por esta causa, acompañamiento de especialistas ambientales del proyecto cuando sea necesario. Una vez causados, exigir el cumplimiento de las medidas compensatorias de los mismos impuestas por la autoridad ambiental. De ser necesario llevar a cabo procesos sancionatorios para conminar su cumplimiento o sancionar el incumplimiento.</t>
  </si>
  <si>
    <t>Comités técnicos, seguimiento a informes ambientales por parte de la interventoria, requerimientos escritos, retroalimentación en los procedimientos adelantados por los responsables del tratamiento</t>
  </si>
  <si>
    <t>Ambiental: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y de la ejecución de actividades como la explotación minera, ocupación de cauces e intervenciones forestales sin los debidos permisos de las autoridades ambientales.</t>
  </si>
  <si>
    <t>Genera incumplimiento ambiental que puede afectar la ejecución del proyecto y ocasiona sanciones de las entidades ambientales competentes.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</si>
  <si>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</si>
  <si>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Entidad/ Interventor/ Contratista</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</si>
  <si>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</si>
  <si>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Genera incumplimiento ambiental que puede afectar la ejecución del proyecto y ocasiona sanciones de las entidades ambientales competentes</t>
  </si>
  <si>
    <t>Contratista/Entidad</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</si>
  <si>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</si>
  <si>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</si>
  <si>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Sanciones o compensaciones derivadas por permitir la ejecución de actividades que no estaban aprobadas por la autoridad ambiental y licencias ambientales. Daños técnicos y/o ambientales causados por inadecuadas prácticas de las actividades y/o intervenciones realizadas.</t>
  </si>
  <si>
    <t>Verificación del cumplimiento de las normas ambientales y de las obligaciones ambientales del contratista. Informes de interventoria ambiental. Requerimientos escritos. Retroalimentación en los procedimientos adelantados por los responsables del tratamiento.</t>
  </si>
  <si>
    <t>Riesgos presentados por daños técnicos y/o ambientales causados por inadecuadas prácticas del proceso de demolicion autorizado y/o aprobado por el interventor.</t>
  </si>
  <si>
    <t xml:space="preserve">Demora en la ejecución de las actividades por correctivos necesarios.   </t>
  </si>
  <si>
    <t xml:space="preserve">Interventoría permanente en la ejecución de las actividades, para controlar demoliciones autorizadas, materiales, procedimientos, y evitar que se generen perjuicios técnicos y/o pasivos ambientales por esta causa. De ser necesario llevar a cabo procesos sancionatorios para conminar su cumplimiento o sancionar el incumplimiento. </t>
  </si>
  <si>
    <t xml:space="preserve">A la terminación del contrato </t>
  </si>
  <si>
    <t>Permanente.</t>
  </si>
  <si>
    <t>Pérdida de bienes del contratista, daños cuasados por disturbios violentos, Interferencia en el desarrollo del proyecto.</t>
  </si>
  <si>
    <t>A partir de la información oficial, información del interventor, del Distrito, se determinan acciones a seguir, para procurar la menor afectación al proyecto.</t>
  </si>
  <si>
    <t>Existencia de condiciones climáticas , ambientales o geográficas anormales y/o existencia de desastres naturales y/o fenomenos ambientales que generan retraso o, dificultad en la ejecución de actividades y/o intervenciones.</t>
  </si>
  <si>
    <t>Incumplimiento de los plazos establecidos para la ejecución de las actividades objeto del presente proceso seleccion y costos adicionales.</t>
  </si>
  <si>
    <t>El interventor exigira al contratista planes de trabajo adecuados con el fin de cumplir con el cronograma de actividades y/o intervenciones establecido. Implementacion de acciones de mitigación.</t>
  </si>
  <si>
    <t>Seguimiento por parte de la interventoría a la programación de actividades y/o intervenciones, informes semanales de avance del contrato. Segumiento por parte del interventor a las acciones de mitigación.</t>
  </si>
  <si>
    <t>Desastres naturales y/o ocurrencia de fenómenos ambientales tales como: terremotos, inundaciones, incendio, sequías,  fenomeno del tipo niño, la niña o las tormentas tropicales.</t>
  </si>
  <si>
    <t xml:space="preserve">Impacto negativo en el desarrollo del objeto contractual, retrasos en la ejecución de las actividades y/o intervenciones y costos adicionales.	</t>
  </si>
  <si>
    <t>Adopción de medidas de bioseguridad implementadas por el Gobierno Nacional. Elaboración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t>
  </si>
  <si>
    <t>Seguimiento y control permanente por parte del interventor asignado.</t>
  </si>
  <si>
    <t>Limitación /Demoras en el ingreso personal contratado por el contratista al inicio de la ejecución por problemas relacionados con la Pandemia - Covid 19.</t>
  </si>
  <si>
    <t>Impacto negativo en el desarrollo del objeto contractual, retrasos en la ejecución de contrato.</t>
  </si>
  <si>
    <t>Implementar  en el menor tiempo posible las medidas de bioseguridad exigidas por el Gobierno Nacional. Entregar en el menor tiempo posible plan de implementacion de las medidas de prevención y protocolos de bioseguridad para mitigar la emergencia sanitaria o pandemia para regreso seguro al trabajo con base en las resoluciones, decretos, circulares expedidas por el gobierno nacional. Esta situación debe ser incluida dentro de los gastos de administración del contratista.</t>
  </si>
  <si>
    <t>Seguimiento y control permanente por parte del interventor asignado. A partir de la detección de las acciones se toman las medidas a seguir.</t>
  </si>
  <si>
    <t>Contagio de COVID-19 al personal involucrado en el proceso de ejecucion de las actividades y/o intervenciones objeto del presente proceso de selección.</t>
  </si>
  <si>
    <t>Suspensión de las actividades para evitar y prevenir contagios, impacto negativo en el desarrollo del objeto contractual, retrasos en la ejecución del contrato.</t>
  </si>
  <si>
    <t>Limitación en la ejecucion de las
actividades propias del contratista por
problemas de acceso, restricciones por
seguridad, emergencias sanitarias y de
salud, pandemias (Pandemia covid- 19) y factores
logísticos en los lugares de ejecución</t>
  </si>
  <si>
    <t>Planeación debida del contrato, previsibilidad y requerimiento a terceros que afecten las actividades objeto de Interventoria.</t>
  </si>
  <si>
    <t>Interventoría, Supervisión del Distrito, y reuniones períodicas con la interventoría, supervision  y el Contratista.</t>
  </si>
  <si>
    <t>Retrasos en el inicio de la prestación del servicio de Interventoria y el inicio de las actividades de demolicion objeto de interevnetoria del presente proceso de selección.</t>
  </si>
  <si>
    <t>Retrasos en el inicio de la prestación del servicio de Interventoria y el inicio de las demoliciones objeto de interventoria del presente proceso de selección.</t>
  </si>
  <si>
    <t xml:space="preserve">Riesgo por la la deficiente Interventoría a las actividades de demolicion objeto del presente proceso, debido a mediciones erróneas de las cantidades ejecutadas por el CONTRATISTA y medidas por el INTERVENTOR. </t>
  </si>
  <si>
    <t>Demoliciones deficientes, ya sea en calidad, estabilidad, y/o funcionalidad. Desgaste administrativo y economico para el Distrito de Cartagena.</t>
  </si>
  <si>
    <t>La Interventoría debe efectuar seguimiento, control y vigilancia permanente y realizar reuniones períodicas con la supervision  y el Contratista. Generar la alerta oportunamente.</t>
  </si>
  <si>
    <t>Riesgo por autorizar y/o aprobar el personal del contratista, sin que cumpla requisitos de acuerdo con las exigencias del pliego de condiciones del presente proceso de selección.</t>
  </si>
  <si>
    <t>Riesgo por deficiencias en el control y seguimiento a la señalización preventiva en la ejecucion de las actividades,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Que se apliquen a el tipo de actividades objeto de Interventoria del presente proceso de selección.</t>
  </si>
  <si>
    <t xml:space="preserve">El Interventor debe ser estricto con la programación de actividades de acuerdo con el valor del contrato, teniendo en cuenta las disponibilidades presupuestales anuales del mismo y el PAC, de manera que cuando autorice una demolicion tenga la seguridad de que está financiada hasta su terminación, considerando también la continuidad en las actividades. Revisión frecuente de la programación de actividades para efectuar los ajustes necesarios con este fin.  </t>
  </si>
  <si>
    <t>Riesgo por deficiencias en el control y seguimiento de la Interventoría a los frentes obligatorios. Riesgo que asume el INTERVENTOR</t>
  </si>
  <si>
    <t xml:space="preserve">Control permanente por parte del interventor de la ejecución de las actividades requeridas del proyecto y del cumplimiento de especificaciones técnicas.  </t>
  </si>
  <si>
    <t>Declaratoria desierta del proceso de selección, lo que implica no contratación y por ende demoras en la prestacion del servicio de Interventoria y en la ejecución de las demoliciones objeto de Interventoria</t>
  </si>
  <si>
    <r>
      <t>Intervención de otras Entidades: hace referencia a la falta de coordinación institucional cuando algunas actividades a ejecutar, dependen de la intervención y/o decisión de otras entidades diferentes a</t>
    </r>
    <r>
      <rPr>
        <b/>
        <sz val="10"/>
        <rFont val="Arial Narrow"/>
        <family val="2"/>
      </rPr>
      <t xml:space="preserve"> el Distrito de Cartagena</t>
    </r>
    <r>
      <rPr>
        <sz val="10"/>
        <rFont val="Arial Narrow"/>
        <family val="2"/>
      </rPr>
      <t xml:space="preserve"> o el Contratista  (Empresas de servicios publicas y/o privadas), serán asumidas en partes iguales siempre que la gestión de las actividades deba coadyuvarla el Distrito</t>
    </r>
  </si>
  <si>
    <t>Labores de Interventoría permanente en la ejecución de las demoliciones, para controlar actividades autorizadas, materiales, procedimientos constructivos ajustados a las demoliciones requeridas y especificaciones técnicas contractuales.</t>
  </si>
  <si>
    <t>El Interventor debe exigir el estricto cumplimiento del plan de manejo de tráfico debidamente aprobado por el DATT,  de la normatividad vigente sobre señalización temporal de obras y seguridad industrial, verificar permanentemente su implementación, recurrir a medidas sancionatorias contractuales de ser necesario. Tener en el sitio objeto de demoliciones personal capacitado en seguridad industrial y ocupacional.</t>
  </si>
  <si>
    <t>Demoliciones discontínuas, inconclusas ó con problemas para garantizar la estabilidad de las actividades.</t>
  </si>
  <si>
    <t xml:space="preserve">Riesgo por permitir que le contratista tenga en el sitio objeto de demolicion personal inadecuado, sin experiencia en trabajos de demoliciones sin que cumpla con los requisitos de acuerdo con las exigencias del proceso de seleccion de las actividades objeto de interventoria y la normatividad vigente. Por ejecutar los trabajos sin un Ingeniero Residente y/o Director, y/o Especialistas, y/o Personal Profesional, debidamente aprobado. </t>
  </si>
  <si>
    <t>Ambiental: requerimientos adicionales de autoridades ambientales o del Distrito de Cartagena para la protección del medio ambiente, la corrección de problemas detectados a lo largo de todo el proyecto, o la realización de obras ambientales complementarias y/o necesarias. Riesgo que asume el Contratista en el sentido de su deber de realizar la ejecución de las actividades, y riesgo que asume el Distrito mediante el pago de las actividades que sean objeto de pago. Para ello procede inclusive el procedimiento reglado en el acta de modificación de cantidades y la modificación de provisiones</t>
  </si>
  <si>
    <t xml:space="preserve">Revisión por parte del equipo de contratación - UIC  </t>
  </si>
  <si>
    <t xml:space="preserve">Revisión por parte del equipo de contratación - UIC </t>
  </si>
  <si>
    <t>Revisión por parte del equipo de contratación - UIC</t>
  </si>
  <si>
    <t>Soborno/ Cohecho: ofrecer, prometer, dar o aceptar regalos, invitaciones o favores (hospitalidades) a cambio de realizar u omitir un acto inherente a su cargo en el presente proceso de selección.</t>
  </si>
  <si>
    <t>Señalar en los pliegos de condiciones del presente proceso de seleccion requisitos habiltantes financieros que permitan la escogencia de un oferente con capacidad financiera  y organizacional para ejecutar el contrato. Supervisión y control permanente a la interventoría durante la ejecucion de las demoliciones, solicitar informes semanales para poder verificar el cumplimiento de las obligaciones contractuales y el plan de trabajo presentado de acuerdo a la oferta economica.</t>
  </si>
  <si>
    <t>Ejecución inadecuada del proyecto, impacto negativo en el logro de las metas del alcance del proyecto.</t>
  </si>
  <si>
    <t>Diario durante la etapa de selección y contratación</t>
  </si>
  <si>
    <t>ELABORACIÓN DE ESTUDIOS Y DISEÑOS DE LAS ESTRUCTURAS DE PAVIMENTO EN VÍAS EN ESTADO CRÍTICO POR OLA INVERNAL EN LA LOCALIDAD DE LA VIRGEN Y TURÍSTICA DE CARTAGENA DE INDIAS</t>
  </si>
  <si>
    <t>TIPO DE PROCESO:  MINIMA CUANTIA</t>
  </si>
  <si>
    <t>CIENTO DIECISEIS MILLONES DE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</si>
</sst>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0.00_ ;\-#,##0.00\ "/>
  </numFmts>
  <fonts count="21" x14ac:knownFonts="1">
    <font>
      <sz val="11"/>
      <color indexed="8"/>
      <name val="Calibri"/>
      <family val="2"/>
    </font>
    <font>
      <sz val="10"/>
      <name val="Arial"/>
      <family val="2"/>
    </font>
    <font>
      <sz val="10"/>
      <color indexed="8"/>
      <name val="Calibri"/>
      <family val="2"/>
    </font>
    <font>
      <sz val="10"/>
      <color theme="1"/>
      <name val="Arial"/>
      <family val="2"/>
    </font>
    <font>
      <b/>
      <sz val="10"/>
      <color theme="1"/>
      <name val="Arial"/>
      <family val="2"/>
    </font>
    <font>
      <sz val="10"/>
      <color theme="1"/>
      <name val="Calibri"/>
      <family val="2"/>
    </font>
    <font>
      <u/>
      <sz val="11"/>
      <color theme="10"/>
      <name val="Calibri"/>
      <family val="2"/>
    </font>
    <font>
      <u/>
      <sz val="11"/>
      <color theme="11"/>
      <name val="Calibri"/>
      <family val="2"/>
    </font>
    <font>
      <b/>
      <sz val="10"/>
      <name val="Arial"/>
      <family val="2"/>
    </font>
    <font>
      <b/>
      <sz val="10"/>
      <color indexed="8"/>
      <name val="Arial"/>
      <family val="2"/>
    </font>
    <font>
      <sz val="11"/>
      <color theme="1"/>
      <name val="Arial"/>
      <family val="2"/>
    </font>
    <font>
      <b/>
      <sz val="14"/>
      <name val="Arial"/>
      <family val="2"/>
    </font>
    <font>
      <sz val="11"/>
      <color indexed="8"/>
      <name val="Arial Narrow"/>
      <family val="2"/>
    </font>
    <font>
      <b/>
      <sz val="10"/>
      <color theme="1"/>
      <name val="Arial Narrow"/>
      <family val="2"/>
    </font>
    <font>
      <sz val="10"/>
      <color indexed="8"/>
      <name val="Arial Narrow"/>
      <family val="2"/>
    </font>
    <font>
      <sz val="10"/>
      <name val="Arial Narrow"/>
      <family val="2"/>
    </font>
    <font>
      <sz val="8"/>
      <name val="Calibri"/>
      <family val="2"/>
    </font>
    <font>
      <sz val="10"/>
      <color theme="1"/>
      <name val="Arial Narrow"/>
      <family val="2"/>
    </font>
    <font>
      <b/>
      <sz val="10"/>
      <color indexed="8"/>
      <name val="Arial Narrow"/>
      <family val="2"/>
    </font>
    <font>
      <b/>
      <sz val="10"/>
      <name val="Arial Narrow"/>
      <family val="2"/>
    </font>
    <font>
      <sz val="10"/>
      <color rgb="FF000000"/>
      <name val="Arial Narrow"/>
      <family val="2"/>
    </font>
  </fonts>
  <fills count="14">
    <fill>
      <patternFill patternType="none"/>
    </fill>
    <fill>
      <patternFill patternType="gray125"/>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55"/>
        <bgColor indexed="22"/>
      </patternFill>
    </fill>
    <fill>
      <patternFill patternType="solid">
        <fgColor theme="6" tint="0.59999389629810485"/>
        <bgColor indexed="64"/>
      </patternFill>
    </fill>
    <fill>
      <patternFill patternType="solid">
        <fgColor theme="0"/>
        <bgColor indexed="64"/>
      </patternFill>
    </fill>
    <fill>
      <patternFill patternType="solid">
        <fgColor theme="6" tint="0.59999389629810485"/>
        <bgColor indexed="22"/>
      </patternFill>
    </fill>
    <fill>
      <patternFill patternType="solid">
        <fgColor theme="6" tint="0.59999389629810485"/>
        <bgColor indexed="31"/>
      </patternFill>
    </fill>
    <fill>
      <patternFill patternType="solid">
        <fgColor rgb="FF33CC66"/>
        <bgColor indexed="57"/>
      </patternFill>
    </fill>
    <fill>
      <patternFill patternType="solid">
        <fgColor rgb="FF33CC66"/>
        <bgColor indexed="49"/>
      </patternFill>
    </fill>
    <fill>
      <patternFill patternType="solid">
        <fgColor theme="0"/>
        <bgColor indexed="22"/>
      </patternFill>
    </fill>
  </fills>
  <borders count="18">
    <border>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auto="1"/>
      </top>
      <bottom style="thin">
        <color auto="1"/>
      </bottom>
      <diagonal/>
    </border>
  </borders>
  <cellStyleXfs count="434">
    <xf numFmtId="0" fontId="0" fillId="0" borderId="0"/>
    <xf numFmtId="164" fontId="1" fillId="0" borderId="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246">
    <xf numFmtId="0" fontId="0" fillId="0" borderId="0" xfId="0"/>
    <xf numFmtId="0" fontId="3" fillId="0" borderId="0" xfId="0" applyFont="1" applyAlignment="1">
      <alignment horizontal="justify" vertical="center" wrapText="1"/>
    </xf>
    <xf numFmtId="0" fontId="3" fillId="0" borderId="2" xfId="0" applyFont="1" applyBorder="1" applyAlignment="1">
      <alignment vertical="center"/>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xf>
    <xf numFmtId="164" fontId="3" fillId="0" borderId="3" xfId="1" applyFont="1" applyBorder="1" applyAlignment="1">
      <alignment horizontal="center" vertical="center"/>
    </xf>
    <xf numFmtId="164" fontId="3" fillId="0" borderId="3" xfId="1" applyFont="1" applyBorder="1" applyAlignment="1">
      <alignment vertical="center"/>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2" borderId="3" xfId="0" applyFont="1" applyFill="1" applyBorder="1" applyAlignment="1">
      <alignment horizontal="center" vertical="center"/>
    </xf>
    <xf numFmtId="0" fontId="3" fillId="3" borderId="3" xfId="0" applyFont="1" applyFill="1" applyBorder="1" applyAlignment="1">
      <alignment horizontal="center" vertical="center"/>
    </xf>
    <xf numFmtId="0" fontId="3" fillId="4" borderId="3" xfId="0" applyFont="1" applyFill="1" applyBorder="1" applyAlignment="1">
      <alignment horizontal="center" vertical="center"/>
    </xf>
    <xf numFmtId="0" fontId="3" fillId="0" borderId="0" xfId="0" applyFont="1" applyAlignment="1">
      <alignment horizontal="justify" vertical="center" textRotation="90" wrapText="1"/>
    </xf>
    <xf numFmtId="0" fontId="8" fillId="0" borderId="10" xfId="0" applyFont="1" applyBorder="1" applyAlignment="1">
      <alignment vertical="center"/>
    </xf>
    <xf numFmtId="0" fontId="8" fillId="0" borderId="12" xfId="0" applyFont="1" applyBorder="1" applyAlignment="1">
      <alignment vertical="center"/>
    </xf>
    <xf numFmtId="0" fontId="8" fillId="0" borderId="3" xfId="0" applyFont="1" applyBorder="1" applyAlignment="1">
      <alignment vertical="center"/>
    </xf>
    <xf numFmtId="0" fontId="8" fillId="8" borderId="12" xfId="0" applyFont="1" applyFill="1" applyBorder="1" applyAlignment="1">
      <alignment vertical="center"/>
    </xf>
    <xf numFmtId="0" fontId="4" fillId="10" borderId="3" xfId="0" applyFont="1" applyFill="1" applyBorder="1" applyAlignment="1">
      <alignment horizontal="center" vertical="center"/>
    </xf>
    <xf numFmtId="0" fontId="4" fillId="10" borderId="10" xfId="0" applyFont="1" applyFill="1" applyBorder="1" applyAlignment="1">
      <alignment vertical="center"/>
    </xf>
    <xf numFmtId="0" fontId="13" fillId="9" borderId="3" xfId="0" applyFont="1" applyFill="1" applyBorder="1" applyAlignment="1">
      <alignment horizontal="center" vertical="center" textRotation="90" wrapText="1"/>
    </xf>
    <xf numFmtId="10" fontId="13" fillId="9" borderId="3" xfId="0" applyNumberFormat="1" applyFont="1" applyFill="1" applyBorder="1" applyAlignment="1">
      <alignment horizontal="center" vertical="center" textRotation="90" wrapText="1"/>
    </xf>
    <xf numFmtId="0" fontId="13" fillId="9" borderId="3" xfId="0" applyFont="1" applyFill="1" applyBorder="1" applyAlignment="1">
      <alignment horizontal="center" vertical="center" wrapText="1"/>
    </xf>
    <xf numFmtId="0" fontId="3" fillId="0" borderId="10" xfId="0" applyFont="1" applyBorder="1" applyAlignment="1">
      <alignment horizontal="center" vertical="center"/>
    </xf>
    <xf numFmtId="0" fontId="3" fillId="0" borderId="10" xfId="0" applyFont="1" applyBorder="1" applyAlignment="1">
      <alignment horizontal="center" vertical="center" wrapText="1"/>
    </xf>
    <xf numFmtId="0" fontId="4" fillId="10" borderId="10" xfId="0" applyFont="1" applyFill="1" applyBorder="1" applyAlignment="1">
      <alignment horizontal="center" vertical="center"/>
    </xf>
    <xf numFmtId="0" fontId="3" fillId="2" borderId="10" xfId="0" applyFont="1" applyFill="1" applyBorder="1" applyAlignment="1">
      <alignment horizontal="center" vertical="center"/>
    </xf>
    <xf numFmtId="0" fontId="3" fillId="4" borderId="10" xfId="0" applyFont="1" applyFill="1" applyBorder="1" applyAlignment="1">
      <alignment horizontal="center" vertical="center"/>
    </xf>
    <xf numFmtId="0" fontId="3" fillId="3" borderId="10" xfId="0" applyFont="1" applyFill="1" applyBorder="1" applyAlignment="1">
      <alignment horizontal="center" vertical="center"/>
    </xf>
    <xf numFmtId="0" fontId="3" fillId="5" borderId="10" xfId="0" applyFont="1" applyFill="1" applyBorder="1" applyAlignment="1">
      <alignment horizontal="center" vertical="center"/>
    </xf>
    <xf numFmtId="0" fontId="0" fillId="8" borderId="0" xfId="0" applyFill="1"/>
    <xf numFmtId="0" fontId="3" fillId="8" borderId="0" xfId="0" applyFont="1" applyFill="1" applyAlignment="1">
      <alignment horizontal="center" vertical="center" wrapText="1"/>
    </xf>
    <xf numFmtId="0" fontId="8" fillId="8" borderId="10" xfId="0" applyFont="1" applyFill="1" applyBorder="1" applyAlignment="1">
      <alignment horizontal="left" vertical="center"/>
    </xf>
    <xf numFmtId="0" fontId="8" fillId="8" borderId="13" xfId="0" applyFont="1" applyFill="1" applyBorder="1" applyAlignment="1">
      <alignment horizontal="left" vertical="center"/>
    </xf>
    <xf numFmtId="0" fontId="8" fillId="8" borderId="12" xfId="0" applyFont="1" applyFill="1" applyBorder="1" applyAlignment="1">
      <alignment horizontal="left" vertical="center"/>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2" fillId="8" borderId="7" xfId="0" applyFont="1" applyFill="1" applyBorder="1"/>
    <xf numFmtId="0" fontId="2" fillId="8" borderId="8" xfId="0" applyFont="1" applyFill="1" applyBorder="1"/>
    <xf numFmtId="0" fontId="2" fillId="8" borderId="9" xfId="0" applyFont="1" applyFill="1" applyBorder="1"/>
    <xf numFmtId="0" fontId="3" fillId="8" borderId="1" xfId="0" applyFont="1" applyFill="1" applyBorder="1" applyAlignment="1">
      <alignment horizontal="justify" vertical="center" textRotation="90" wrapText="1"/>
    </xf>
    <xf numFmtId="0" fontId="3" fillId="8" borderId="2" xfId="0" applyFont="1" applyFill="1" applyBorder="1" applyAlignment="1">
      <alignment horizontal="justify" vertical="center" textRotation="90" wrapText="1"/>
    </xf>
    <xf numFmtId="0" fontId="3" fillId="8" borderId="3" xfId="0" applyFont="1" applyFill="1" applyBorder="1" applyAlignment="1">
      <alignment horizontal="justify" vertical="center" wrapText="1"/>
    </xf>
    <xf numFmtId="0" fontId="3" fillId="8" borderId="2" xfId="0" applyFont="1" applyFill="1" applyBorder="1" applyAlignment="1">
      <alignment horizontal="justify" vertical="center" wrapText="1"/>
    </xf>
    <xf numFmtId="0" fontId="3" fillId="8" borderId="4" xfId="0" applyFont="1" applyFill="1" applyBorder="1" applyAlignment="1">
      <alignment horizontal="justify" vertical="center" wrapText="1"/>
    </xf>
    <xf numFmtId="0" fontId="3" fillId="8" borderId="5" xfId="0" applyFont="1" applyFill="1" applyBorder="1" applyAlignment="1">
      <alignment horizontal="justify" vertical="center" textRotation="90" wrapText="1"/>
    </xf>
    <xf numFmtId="0" fontId="3" fillId="8" borderId="0" xfId="0" applyFont="1" applyFill="1" applyAlignment="1">
      <alignment horizontal="justify" vertical="center" textRotation="90" wrapText="1"/>
    </xf>
    <xf numFmtId="0" fontId="3" fillId="8" borderId="0" xfId="0" applyFont="1" applyFill="1" applyAlignment="1">
      <alignment horizontal="justify" vertical="center" wrapText="1"/>
    </xf>
    <xf numFmtId="0" fontId="3" fillId="8" borderId="6" xfId="0" applyFont="1" applyFill="1" applyBorder="1" applyAlignment="1">
      <alignment horizontal="justify" vertical="center" wrapText="1"/>
    </xf>
    <xf numFmtId="0" fontId="3" fillId="8" borderId="7" xfId="0" applyFont="1" applyFill="1" applyBorder="1" applyAlignment="1">
      <alignment horizontal="justify" vertical="center" textRotation="90" wrapText="1"/>
    </xf>
    <xf numFmtId="0" fontId="3" fillId="8" borderId="8" xfId="0" applyFont="1" applyFill="1" applyBorder="1" applyAlignment="1">
      <alignment horizontal="justify" vertical="center" textRotation="90" wrapText="1"/>
    </xf>
    <xf numFmtId="0" fontId="3" fillId="8" borderId="8" xfId="0" applyFont="1" applyFill="1" applyBorder="1" applyAlignment="1">
      <alignment horizontal="justify" vertical="center" wrapText="1"/>
    </xf>
    <xf numFmtId="0" fontId="3" fillId="8" borderId="9" xfId="0" applyFont="1" applyFill="1" applyBorder="1" applyAlignment="1">
      <alignment horizontal="justify" vertical="center" wrapText="1"/>
    </xf>
    <xf numFmtId="0" fontId="4" fillId="8" borderId="0" xfId="0" applyFont="1" applyFill="1" applyAlignment="1">
      <alignment vertical="center" wrapText="1"/>
    </xf>
    <xf numFmtId="0" fontId="3" fillId="8" borderId="0" xfId="0" applyFont="1" applyFill="1" applyAlignment="1">
      <alignment vertical="center"/>
    </xf>
    <xf numFmtId="0" fontId="3" fillId="8" borderId="0" xfId="0" applyFont="1" applyFill="1" applyAlignment="1">
      <alignment horizontal="center" vertical="center"/>
    </xf>
    <xf numFmtId="0" fontId="3" fillId="8" borderId="2" xfId="0" applyFont="1" applyFill="1" applyBorder="1" applyAlignment="1">
      <alignment vertical="center"/>
    </xf>
    <xf numFmtId="164" fontId="3" fillId="0" borderId="10" xfId="1" applyFont="1" applyBorder="1" applyAlignment="1">
      <alignment vertical="center"/>
    </xf>
    <xf numFmtId="0" fontId="4" fillId="8" borderId="0" xfId="0" applyFont="1" applyFill="1" applyAlignment="1">
      <alignment horizontal="center" vertical="center" wrapText="1"/>
    </xf>
    <xf numFmtId="0" fontId="4" fillId="8" borderId="0" xfId="0" applyFont="1" applyFill="1" applyAlignment="1">
      <alignment vertical="center"/>
    </xf>
    <xf numFmtId="0" fontId="4" fillId="8" borderId="11" xfId="0" applyFont="1" applyFill="1" applyBorder="1" applyAlignment="1">
      <alignment horizontal="center" vertical="center" wrapText="1"/>
    </xf>
    <xf numFmtId="0" fontId="3" fillId="8" borderId="14" xfId="0" applyFont="1" applyFill="1" applyBorder="1" applyAlignment="1">
      <alignment vertical="center"/>
    </xf>
    <xf numFmtId="164" fontId="3" fillId="8" borderId="14" xfId="1" applyFont="1" applyFill="1" applyBorder="1" applyAlignment="1">
      <alignment vertical="center"/>
    </xf>
    <xf numFmtId="0" fontId="4" fillId="8" borderId="14" xfId="0" applyFont="1" applyFill="1" applyBorder="1" applyAlignment="1">
      <alignment vertical="center"/>
    </xf>
    <xf numFmtId="0" fontId="3" fillId="8" borderId="15" xfId="0" applyFont="1" applyFill="1" applyBorder="1" applyAlignment="1">
      <alignment vertical="center"/>
    </xf>
    <xf numFmtId="0" fontId="3" fillId="8" borderId="8" xfId="0" applyFont="1" applyFill="1" applyBorder="1" applyAlignment="1">
      <alignment vertical="center"/>
    </xf>
    <xf numFmtId="0" fontId="3" fillId="8" borderId="8" xfId="0" applyFont="1" applyFill="1" applyBorder="1" applyAlignment="1">
      <alignment horizontal="center" vertical="center"/>
    </xf>
    <xf numFmtId="0" fontId="3" fillId="8" borderId="5" xfId="0" applyFont="1" applyFill="1" applyBorder="1" applyAlignment="1">
      <alignment horizontal="center" vertical="center" textRotation="90" wrapText="1"/>
    </xf>
    <xf numFmtId="0" fontId="3" fillId="8" borderId="0" xfId="0" applyFont="1" applyFill="1" applyAlignment="1">
      <alignment horizontal="center" vertical="center" textRotation="90" wrapText="1"/>
    </xf>
    <xf numFmtId="0" fontId="3" fillId="8" borderId="7" xfId="0" applyFont="1" applyFill="1" applyBorder="1" applyAlignment="1">
      <alignment horizontal="center" vertical="center" textRotation="90" wrapText="1"/>
    </xf>
    <xf numFmtId="0" fontId="3" fillId="8" borderId="8" xfId="0" applyFont="1" applyFill="1" applyBorder="1" applyAlignment="1">
      <alignment horizontal="center" vertical="center" textRotation="90" wrapText="1"/>
    </xf>
    <xf numFmtId="0" fontId="5" fillId="8" borderId="0" xfId="0" applyFont="1" applyFill="1" applyAlignment="1">
      <alignment vertical="center"/>
    </xf>
    <xf numFmtId="0" fontId="4" fillId="8" borderId="5" xfId="0" applyFont="1" applyFill="1" applyBorder="1" applyAlignment="1">
      <alignment vertical="center" textRotation="90" wrapText="1"/>
    </xf>
    <xf numFmtId="0" fontId="4" fillId="8" borderId="7" xfId="0" applyFont="1" applyFill="1" applyBorder="1" applyAlignment="1">
      <alignment vertical="center" textRotation="90" wrapText="1"/>
    </xf>
    <xf numFmtId="0" fontId="3" fillId="8" borderId="1" xfId="0" applyFont="1" applyFill="1" applyBorder="1" applyAlignment="1">
      <alignment horizontal="justify" vertical="center" wrapText="1"/>
    </xf>
    <xf numFmtId="0" fontId="3" fillId="8" borderId="4" xfId="0" applyFont="1" applyFill="1" applyBorder="1" applyAlignment="1">
      <alignment horizontal="justify" vertical="center" textRotation="90" wrapText="1"/>
    </xf>
    <xf numFmtId="0" fontId="3" fillId="8" borderId="6" xfId="0" applyFont="1" applyFill="1" applyBorder="1" applyAlignment="1">
      <alignment horizontal="justify" vertical="center" textRotation="90" wrapText="1"/>
    </xf>
    <xf numFmtId="0" fontId="3" fillId="8" borderId="9" xfId="0" applyFont="1" applyFill="1" applyBorder="1" applyAlignment="1">
      <alignment horizontal="justify" vertical="center" textRotation="90" wrapText="1"/>
    </xf>
    <xf numFmtId="0" fontId="4" fillId="8" borderId="11" xfId="0" applyFont="1" applyFill="1" applyBorder="1" applyAlignment="1">
      <alignment vertical="center" wrapText="1"/>
    </xf>
    <xf numFmtId="0" fontId="4" fillId="8" borderId="14" xfId="0" applyFont="1" applyFill="1" applyBorder="1" applyAlignment="1">
      <alignment horizontal="center" vertical="center"/>
    </xf>
    <xf numFmtId="0" fontId="3" fillId="8" borderId="15" xfId="0" applyFont="1" applyFill="1" applyBorder="1" applyAlignment="1">
      <alignment horizontal="center" vertical="center"/>
    </xf>
    <xf numFmtId="0" fontId="12" fillId="8" borderId="0" xfId="0" applyFont="1" applyFill="1"/>
    <xf numFmtId="0" fontId="13" fillId="9" borderId="4"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14" fillId="8" borderId="0" xfId="0" applyFont="1" applyFill="1"/>
    <xf numFmtId="0" fontId="15" fillId="8" borderId="3" xfId="0" applyFont="1" applyFill="1" applyBorder="1" applyAlignment="1">
      <alignment horizontal="center" vertical="center" textRotation="90" wrapText="1"/>
    </xf>
    <xf numFmtId="0" fontId="15" fillId="8" borderId="3" xfId="0" applyFont="1" applyFill="1" applyBorder="1" applyAlignment="1">
      <alignment horizontal="center" vertical="center" wrapText="1"/>
    </xf>
    <xf numFmtId="0" fontId="19" fillId="8" borderId="6" xfId="0" applyFont="1" applyFill="1" applyBorder="1" applyAlignment="1">
      <alignment vertical="center" textRotation="90" wrapText="1"/>
    </xf>
    <xf numFmtId="0" fontId="17" fillId="8" borderId="3" xfId="0" applyFont="1" applyFill="1" applyBorder="1" applyAlignment="1">
      <alignment horizontal="center" vertical="center" wrapText="1"/>
    </xf>
    <xf numFmtId="0" fontId="17" fillId="8" borderId="3" xfId="0" applyFont="1" applyFill="1" applyBorder="1" applyAlignment="1">
      <alignment horizontal="center" vertical="center" textRotation="90" wrapText="1"/>
    </xf>
    <xf numFmtId="0" fontId="17" fillId="8" borderId="10" xfId="0" applyFont="1" applyFill="1" applyBorder="1" applyAlignment="1">
      <alignment horizontal="center" vertical="center" textRotation="90" wrapText="1"/>
    </xf>
    <xf numFmtId="0" fontId="17" fillId="8" borderId="0" xfId="0" applyFont="1" applyFill="1" applyAlignment="1">
      <alignment horizontal="center" vertical="center" wrapText="1"/>
    </xf>
    <xf numFmtId="0" fontId="13" fillId="8" borderId="6" xfId="0" applyFont="1" applyFill="1" applyBorder="1" applyAlignment="1">
      <alignment horizontal="center" vertical="center" textRotation="90" wrapText="1"/>
    </xf>
    <xf numFmtId="0" fontId="13" fillId="8" borderId="6" xfId="0" applyFont="1" applyFill="1" applyBorder="1" applyAlignment="1">
      <alignment vertical="center" textRotation="90" wrapText="1"/>
    </xf>
    <xf numFmtId="1" fontId="15" fillId="8" borderId="3" xfId="0" applyNumberFormat="1" applyFont="1" applyFill="1" applyBorder="1" applyAlignment="1">
      <alignment horizontal="center" vertical="center" shrinkToFit="1"/>
    </xf>
    <xf numFmtId="1" fontId="15" fillId="8" borderId="3" xfId="0" applyNumberFormat="1" applyFont="1" applyFill="1" applyBorder="1" applyAlignment="1">
      <alignment horizontal="center" vertical="center" wrapText="1"/>
    </xf>
    <xf numFmtId="0" fontId="15" fillId="8" borderId="0" xfId="0" applyFont="1" applyFill="1" applyAlignment="1">
      <alignment horizontal="center" vertical="center" wrapText="1"/>
    </xf>
    <xf numFmtId="1" fontId="15" fillId="8" borderId="16" xfId="0" applyNumberFormat="1" applyFont="1" applyFill="1" applyBorder="1" applyAlignment="1">
      <alignment horizontal="center" vertical="center" shrinkToFit="1"/>
    </xf>
    <xf numFmtId="0" fontId="15" fillId="8" borderId="10" xfId="0" applyFont="1" applyFill="1" applyBorder="1" applyAlignment="1">
      <alignment horizontal="center" vertical="center" textRotation="90" wrapText="1"/>
    </xf>
    <xf numFmtId="1" fontId="20" fillId="8" borderId="16" xfId="0" applyNumberFormat="1" applyFont="1" applyFill="1" applyBorder="1" applyAlignment="1">
      <alignment horizontal="center" vertical="center" shrinkToFit="1"/>
    </xf>
    <xf numFmtId="0" fontId="14" fillId="8" borderId="3" xfId="0" applyFont="1" applyFill="1" applyBorder="1" applyAlignment="1">
      <alignment horizontal="center" vertical="center" wrapText="1"/>
    </xf>
    <xf numFmtId="0" fontId="15" fillId="8" borderId="3" xfId="0" applyFont="1" applyFill="1" applyBorder="1" applyAlignment="1">
      <alignment horizontal="center" vertical="center"/>
    </xf>
    <xf numFmtId="0" fontId="19" fillId="8" borderId="6" xfId="0" applyFont="1" applyFill="1" applyBorder="1" applyAlignment="1">
      <alignment horizontal="center" vertical="center" textRotation="90" wrapText="1"/>
    </xf>
    <xf numFmtId="0" fontId="15" fillId="8" borderId="0" xfId="0" applyFont="1" applyFill="1"/>
    <xf numFmtId="0" fontId="17" fillId="8" borderId="3"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17" fillId="8" borderId="10" xfId="0" applyFont="1" applyFill="1" applyBorder="1" applyAlignment="1">
      <alignment horizontal="center" vertical="center" wrapText="1"/>
    </xf>
    <xf numFmtId="0" fontId="17" fillId="8" borderId="12" xfId="0" applyFont="1" applyFill="1" applyBorder="1" applyAlignment="1">
      <alignment horizontal="center" vertical="center" wrapText="1"/>
    </xf>
    <xf numFmtId="0" fontId="17" fillId="8" borderId="13" xfId="0" applyFont="1" applyFill="1" applyBorder="1" applyAlignment="1">
      <alignment horizontal="center" vertical="center" wrapText="1"/>
    </xf>
    <xf numFmtId="0" fontId="15" fillId="8" borderId="10" xfId="0" applyFont="1" applyFill="1" applyBorder="1" applyAlignment="1">
      <alignment horizontal="center" vertical="center" wrapText="1"/>
    </xf>
    <xf numFmtId="0" fontId="15" fillId="8" borderId="13"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15" fillId="8" borderId="3" xfId="0" applyFont="1" applyFill="1" applyBorder="1" applyAlignment="1">
      <alignment horizontal="center" vertical="center" wrapText="1"/>
    </xf>
    <xf numFmtId="0" fontId="13" fillId="9" borderId="11" xfId="0" applyFont="1" applyFill="1" applyBorder="1" applyAlignment="1">
      <alignment horizontal="center" vertical="center" wrapText="1"/>
    </xf>
    <xf numFmtId="0" fontId="13" fillId="9" borderId="15"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3" fillId="9" borderId="4"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13" fillId="9" borderId="8"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13" fillId="9" borderId="10"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1" xfId="0" applyFont="1" applyFill="1" applyBorder="1" applyAlignment="1">
      <alignment horizontal="center" vertical="center" textRotation="90" wrapText="1"/>
    </xf>
    <xf numFmtId="0" fontId="13" fillId="9" borderId="7" xfId="0" applyFont="1" applyFill="1" applyBorder="1" applyAlignment="1">
      <alignment horizontal="center" vertical="center" textRotation="90" wrapText="1"/>
    </xf>
    <xf numFmtId="0" fontId="8" fillId="8" borderId="10"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2" xfId="0" applyFont="1" applyBorder="1" applyAlignment="1">
      <alignment horizontal="center" vertical="center" wrapText="1"/>
    </xf>
    <xf numFmtId="0" fontId="8" fillId="7" borderId="3" xfId="0" applyFont="1" applyFill="1" applyBorder="1" applyAlignment="1">
      <alignment horizontal="left" vertical="center"/>
    </xf>
    <xf numFmtId="0" fontId="8" fillId="0" borderId="3" xfId="0" applyFont="1" applyBorder="1" applyAlignment="1">
      <alignment horizontal="left" vertical="center"/>
    </xf>
    <xf numFmtId="0" fontId="8" fillId="0" borderId="10" xfId="0" applyFont="1" applyBorder="1" applyAlignment="1">
      <alignment horizontal="left" vertical="center"/>
    </xf>
    <xf numFmtId="0" fontId="8" fillId="0" borderId="13" xfId="0" applyFont="1" applyBorder="1" applyAlignment="1">
      <alignment horizontal="left" vertical="center"/>
    </xf>
    <xf numFmtId="0" fontId="8" fillId="0" borderId="12" xfId="0" applyFont="1" applyBorder="1" applyAlignment="1">
      <alignment horizontal="left" vertical="center"/>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0" fontId="9" fillId="7" borderId="10" xfId="0" applyFont="1" applyFill="1" applyBorder="1" applyAlignment="1">
      <alignment horizontal="center" vertical="center"/>
    </xf>
    <xf numFmtId="0" fontId="9" fillId="7" borderId="13" xfId="0" applyFont="1" applyFill="1" applyBorder="1" applyAlignment="1">
      <alignment horizontal="center" vertical="center"/>
    </xf>
    <xf numFmtId="0" fontId="9" fillId="7" borderId="12" xfId="0" applyFont="1" applyFill="1" applyBorder="1" applyAlignment="1">
      <alignment horizontal="center" vertical="center"/>
    </xf>
    <xf numFmtId="0" fontId="8" fillId="0" borderId="10" xfId="0" applyFont="1" applyBorder="1" applyAlignment="1">
      <alignment horizontal="justify" vertical="center"/>
    </xf>
    <xf numFmtId="0" fontId="8" fillId="0" borderId="13" xfId="0" applyFont="1" applyBorder="1" applyAlignment="1">
      <alignment horizontal="justify" vertical="center"/>
    </xf>
    <xf numFmtId="0" fontId="8" fillId="0" borderId="12" xfId="0" applyFont="1" applyBorder="1" applyAlignment="1">
      <alignment horizontal="justify" vertical="center"/>
    </xf>
    <xf numFmtId="0" fontId="8" fillId="0" borderId="11" xfId="0" applyFont="1" applyBorder="1" applyAlignment="1">
      <alignment horizontal="left" vertical="center"/>
    </xf>
    <xf numFmtId="165" fontId="8" fillId="8" borderId="10" xfId="0" applyNumberFormat="1" applyFont="1" applyFill="1" applyBorder="1" applyAlignment="1">
      <alignment horizontal="left" vertical="center" wrapText="1"/>
    </xf>
    <xf numFmtId="165" fontId="8" fillId="8" borderId="13" xfId="0" applyNumberFormat="1" applyFont="1" applyFill="1" applyBorder="1" applyAlignment="1">
      <alignment horizontal="left" vertical="center" wrapText="1"/>
    </xf>
    <xf numFmtId="165" fontId="8" fillId="8" borderId="12" xfId="0" applyNumberFormat="1" applyFont="1" applyFill="1" applyBorder="1" applyAlignment="1">
      <alignment horizontal="left" vertical="center" wrapText="1"/>
    </xf>
    <xf numFmtId="0" fontId="8" fillId="0" borderId="3" xfId="0" applyFont="1" applyBorder="1" applyAlignment="1">
      <alignment horizontal="left" vertical="center" wrapText="1"/>
    </xf>
    <xf numFmtId="0" fontId="8" fillId="0" borderId="15" xfId="0" applyFont="1" applyBorder="1" applyAlignment="1">
      <alignment horizontal="left" vertical="center"/>
    </xf>
    <xf numFmtId="0" fontId="9" fillId="0" borderId="1" xfId="0" applyFont="1" applyBorder="1" applyAlignment="1">
      <alignment horizontal="center"/>
    </xf>
    <xf numFmtId="0" fontId="9" fillId="0" borderId="2" xfId="0" applyFont="1" applyBorder="1" applyAlignment="1">
      <alignment horizontal="center"/>
    </xf>
    <xf numFmtId="0" fontId="9" fillId="0" borderId="4" xfId="0" applyFont="1" applyBorder="1" applyAlignment="1">
      <alignment horizontal="center"/>
    </xf>
    <xf numFmtId="0" fontId="19" fillId="8" borderId="6" xfId="0" applyFont="1" applyFill="1" applyBorder="1" applyAlignment="1">
      <alignment horizontal="center" vertical="center" textRotation="90" wrapText="1"/>
    </xf>
    <xf numFmtId="0" fontId="15" fillId="8" borderId="17" xfId="0" applyFont="1" applyFill="1" applyBorder="1" applyAlignment="1">
      <alignment horizontal="center" vertical="center" wrapText="1"/>
    </xf>
    <xf numFmtId="0" fontId="11" fillId="0" borderId="10"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8" fillId="0" borderId="3" xfId="0" applyFont="1" applyBorder="1" applyAlignment="1">
      <alignment horizontal="center" vertical="center" wrapText="1"/>
    </xf>
    <xf numFmtId="0" fontId="8" fillId="7" borderId="3" xfId="0" applyFont="1" applyFill="1" applyBorder="1" applyAlignment="1">
      <alignment horizontal="center" vertical="center" wrapText="1"/>
    </xf>
    <xf numFmtId="165" fontId="8" fillId="0" borderId="10" xfId="0" applyNumberFormat="1" applyFont="1" applyBorder="1" applyAlignment="1">
      <alignment horizontal="left" vertical="center"/>
    </xf>
    <xf numFmtId="165" fontId="8" fillId="0" borderId="13" xfId="0" applyNumberFormat="1" applyFont="1" applyBorder="1" applyAlignment="1">
      <alignment horizontal="left" vertical="center"/>
    </xf>
    <xf numFmtId="165" fontId="8" fillId="0" borderId="12" xfId="0" applyNumberFormat="1" applyFont="1" applyBorder="1" applyAlignment="1">
      <alignment horizontal="left" vertical="center"/>
    </xf>
    <xf numFmtId="0" fontId="4" fillId="8" borderId="10"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13" borderId="10" xfId="0" applyFont="1" applyFill="1" applyBorder="1" applyAlignment="1">
      <alignment horizontal="center" vertical="center"/>
    </xf>
    <xf numFmtId="0" fontId="4" fillId="13" borderId="13" xfId="0" applyFont="1" applyFill="1" applyBorder="1" applyAlignment="1">
      <alignment horizontal="center" vertical="center"/>
    </xf>
    <xf numFmtId="0" fontId="4" fillId="13" borderId="12" xfId="0" applyFont="1" applyFill="1" applyBorder="1" applyAlignment="1">
      <alignment horizontal="center" vertical="center"/>
    </xf>
    <xf numFmtId="0" fontId="4" fillId="13" borderId="11" xfId="0" applyFont="1" applyFill="1" applyBorder="1" applyAlignment="1">
      <alignment horizontal="center" vertical="center" textRotation="90" wrapText="1"/>
    </xf>
    <xf numFmtId="0" fontId="4" fillId="13" borderId="14" xfId="0" applyFont="1" applyFill="1" applyBorder="1" applyAlignment="1">
      <alignment horizontal="center" vertical="center" textRotation="90" wrapText="1"/>
    </xf>
    <xf numFmtId="0" fontId="4" fillId="13" borderId="15" xfId="0" applyFont="1" applyFill="1" applyBorder="1" applyAlignment="1">
      <alignment horizontal="center" vertical="center" textRotation="90" wrapText="1"/>
    </xf>
    <xf numFmtId="0" fontId="3" fillId="8" borderId="10" xfId="0" applyFont="1" applyFill="1" applyBorder="1" applyAlignment="1">
      <alignment horizontal="left" vertical="center"/>
    </xf>
    <xf numFmtId="0" fontId="3" fillId="8" borderId="13" xfId="0" applyFont="1" applyFill="1" applyBorder="1" applyAlignment="1">
      <alignment horizontal="left" vertical="center"/>
    </xf>
    <xf numFmtId="0" fontId="3" fillId="8" borderId="12" xfId="0" applyFont="1" applyFill="1" applyBorder="1" applyAlignment="1">
      <alignment horizontal="left" vertical="center"/>
    </xf>
    <xf numFmtId="0" fontId="3" fillId="8" borderId="10" xfId="0" applyFont="1" applyFill="1" applyBorder="1" applyAlignment="1">
      <alignment horizontal="center" vertical="center"/>
    </xf>
    <xf numFmtId="0" fontId="3" fillId="8" borderId="13" xfId="0" applyFont="1" applyFill="1" applyBorder="1" applyAlignment="1">
      <alignment horizontal="center" vertical="center"/>
    </xf>
    <xf numFmtId="0" fontId="3" fillId="8" borderId="12" xfId="0" applyFont="1" applyFill="1" applyBorder="1" applyAlignment="1">
      <alignment horizontal="center" vertical="center"/>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4" xfId="0" applyFont="1" applyBorder="1" applyAlignment="1">
      <alignment horizontal="center" vertical="center" wrapText="1"/>
    </xf>
    <xf numFmtId="0" fontId="4" fillId="10" borderId="10"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4" fillId="10" borderId="1"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4" fillId="10" borderId="8" xfId="0" applyFont="1" applyFill="1" applyBorder="1" applyAlignment="1">
      <alignment horizontal="center" vertical="center" wrapText="1"/>
    </xf>
    <xf numFmtId="0" fontId="4" fillId="10" borderId="9" xfId="0" applyFont="1" applyFill="1" applyBorder="1" applyAlignment="1">
      <alignment horizontal="center" vertical="center" wrapText="1"/>
    </xf>
    <xf numFmtId="0" fontId="4" fillId="10" borderId="1" xfId="0" applyFont="1" applyFill="1" applyBorder="1" applyAlignment="1">
      <alignment horizontal="center" vertical="center"/>
    </xf>
    <xf numFmtId="0" fontId="4" fillId="10" borderId="4" xfId="0" applyFont="1" applyFill="1" applyBorder="1" applyAlignment="1">
      <alignment horizontal="center" vertical="center"/>
    </xf>
    <xf numFmtId="0" fontId="4" fillId="10" borderId="7"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10" borderId="13" xfId="0" applyFont="1" applyFill="1" applyBorder="1" applyAlignment="1">
      <alignment horizontal="center" vertical="center"/>
    </xf>
    <xf numFmtId="0" fontId="4" fillId="10" borderId="12" xfId="0" applyFont="1" applyFill="1" applyBorder="1" applyAlignment="1">
      <alignment horizontal="center" vertical="center"/>
    </xf>
    <xf numFmtId="0" fontId="3" fillId="0" borderId="10" xfId="0" applyFont="1" applyBorder="1" applyAlignment="1">
      <alignment horizontal="center" vertical="center"/>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4" fillId="0" borderId="0" xfId="0" applyFont="1" applyAlignment="1">
      <alignment horizontal="left" vertical="center" wrapText="1"/>
    </xf>
    <xf numFmtId="164" fontId="3" fillId="0" borderId="10" xfId="1" applyFont="1" applyBorder="1" applyAlignment="1">
      <alignment horizontal="center" vertical="center"/>
    </xf>
    <xf numFmtId="164" fontId="3" fillId="0" borderId="13" xfId="1" applyFont="1" applyBorder="1" applyAlignment="1">
      <alignment horizontal="center" vertical="center"/>
    </xf>
    <xf numFmtId="164" fontId="3" fillId="0" borderId="12" xfId="1" applyFont="1" applyBorder="1" applyAlignment="1">
      <alignment horizontal="center" vertical="center"/>
    </xf>
    <xf numFmtId="0" fontId="4" fillId="0" borderId="6" xfId="0" applyFont="1" applyBorder="1" applyAlignment="1">
      <alignment horizontal="center" vertical="center" wrapText="1"/>
    </xf>
    <xf numFmtId="0" fontId="4" fillId="8" borderId="0" xfId="0" applyFont="1" applyFill="1" applyAlignment="1">
      <alignment horizontal="left" vertical="center" wrapText="1"/>
    </xf>
    <xf numFmtId="0" fontId="3" fillId="2" borderId="10"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2"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2" xfId="0" applyFont="1" applyFill="1" applyBorder="1" applyAlignment="1">
      <alignment horizontal="center" vertical="center"/>
    </xf>
    <xf numFmtId="0" fontId="3" fillId="5" borderId="10" xfId="0" applyFont="1" applyFill="1" applyBorder="1" applyAlignment="1">
      <alignment horizontal="center" vertical="center"/>
    </xf>
    <xf numFmtId="0" fontId="3" fillId="5" borderId="12" xfId="0" applyFont="1" applyFill="1" applyBorder="1" applyAlignment="1">
      <alignment horizontal="center" vertical="center"/>
    </xf>
    <xf numFmtId="0" fontId="4" fillId="0" borderId="9" xfId="0" applyFont="1" applyBorder="1" applyAlignment="1">
      <alignment horizontal="center" vertical="center" wrapText="1"/>
    </xf>
    <xf numFmtId="0" fontId="4" fillId="9" borderId="11" xfId="0" applyFont="1" applyFill="1" applyBorder="1" applyAlignment="1">
      <alignment horizontal="center" vertical="center" textRotation="90" wrapText="1"/>
    </xf>
    <xf numFmtId="0" fontId="4" fillId="9" borderId="14" xfId="0" applyFont="1" applyFill="1" applyBorder="1" applyAlignment="1">
      <alignment horizontal="center" vertical="center" textRotation="90" wrapText="1"/>
    </xf>
    <xf numFmtId="0" fontId="4" fillId="9" borderId="15" xfId="0" applyFont="1" applyFill="1" applyBorder="1" applyAlignment="1">
      <alignment horizontal="center" vertical="center" textRotation="90" wrapText="1"/>
    </xf>
    <xf numFmtId="0" fontId="3" fillId="11" borderId="10" xfId="0" applyFont="1" applyFill="1" applyBorder="1" applyAlignment="1">
      <alignment horizontal="center" vertical="center"/>
    </xf>
    <xf numFmtId="0" fontId="3" fillId="11" borderId="13" xfId="0" applyFont="1" applyFill="1" applyBorder="1" applyAlignment="1">
      <alignment horizontal="center" vertical="center"/>
    </xf>
    <xf numFmtId="0" fontId="3" fillId="11" borderId="12" xfId="0" applyFont="1" applyFill="1" applyBorder="1" applyAlignment="1">
      <alignment horizontal="center" vertical="center"/>
    </xf>
    <xf numFmtId="0" fontId="3" fillId="4" borderId="13"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2" xfId="0" applyFont="1" applyFill="1" applyBorder="1" applyAlignment="1">
      <alignment horizontal="center" vertical="center"/>
    </xf>
    <xf numFmtId="0" fontId="3" fillId="12" borderId="10" xfId="0" applyFont="1" applyFill="1" applyBorder="1" applyAlignment="1">
      <alignment horizontal="center" vertical="center"/>
    </xf>
    <xf numFmtId="0" fontId="3" fillId="12" borderId="12" xfId="0" applyFont="1" applyFill="1" applyBorder="1" applyAlignment="1">
      <alignment horizontal="center" vertical="center"/>
    </xf>
  </cellXfs>
  <cellStyles count="434">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xfId="308" builtinId="8" hidden="1"/>
    <cellStyle name="Hipervínculo" xfId="310" builtinId="8" hidden="1"/>
    <cellStyle name="Hipervínculo" xfId="312" builtinId="8" hidden="1"/>
    <cellStyle name="Hipervínculo" xfId="314" builtinId="8" hidden="1"/>
    <cellStyle name="Hipervínculo" xfId="316" builtinId="8" hidden="1"/>
    <cellStyle name="Hipervínculo" xfId="318" builtinId="8" hidden="1"/>
    <cellStyle name="Hipervínculo" xfId="320" builtinId="8" hidden="1"/>
    <cellStyle name="Hipervínculo" xfId="322" builtinId="8" hidden="1"/>
    <cellStyle name="Hipervínculo" xfId="324" builtinId="8" hidden="1"/>
    <cellStyle name="Hipervínculo" xfId="326" builtinId="8" hidden="1"/>
    <cellStyle name="Hipervínculo" xfId="328" builtinId="8" hidden="1"/>
    <cellStyle name="Hipervínculo" xfId="330" builtinId="8" hidden="1"/>
    <cellStyle name="Hipervínculo" xfId="332" builtinId="8" hidden="1"/>
    <cellStyle name="Hipervínculo" xfId="334" builtinId="8" hidden="1"/>
    <cellStyle name="Hipervínculo" xfId="336" builtinId="8" hidden="1"/>
    <cellStyle name="Hipervínculo" xfId="338" builtinId="8" hidden="1"/>
    <cellStyle name="Hipervínculo" xfId="340" builtinId="8" hidden="1"/>
    <cellStyle name="Hipervínculo" xfId="342" builtinId="8" hidden="1"/>
    <cellStyle name="Hipervínculo" xfId="344" builtinId="8" hidden="1"/>
    <cellStyle name="Hipervínculo" xfId="346" builtinId="8" hidden="1"/>
    <cellStyle name="Hipervínculo" xfId="348" builtinId="8" hidden="1"/>
    <cellStyle name="Hipervínculo" xfId="350" builtinId="8" hidden="1"/>
    <cellStyle name="Hipervínculo" xfId="352" builtinId="8" hidden="1"/>
    <cellStyle name="Hipervínculo" xfId="354" builtinId="8" hidden="1"/>
    <cellStyle name="Hipervínculo" xfId="356" builtinId="8" hidden="1"/>
    <cellStyle name="Hipervínculo" xfId="358" builtinId="8" hidden="1"/>
    <cellStyle name="Hipervínculo" xfId="360" builtinId="8" hidden="1"/>
    <cellStyle name="Hipervínculo" xfId="362" builtinId="8" hidden="1"/>
    <cellStyle name="Hipervínculo" xfId="364" builtinId="8" hidden="1"/>
    <cellStyle name="Hipervínculo" xfId="366" builtinId="8" hidden="1"/>
    <cellStyle name="Hipervínculo" xfId="368" builtinId="8" hidden="1"/>
    <cellStyle name="Hipervínculo" xfId="370" builtinId="8" hidden="1"/>
    <cellStyle name="Hipervínculo" xfId="372" builtinId="8" hidden="1"/>
    <cellStyle name="Hipervínculo" xfId="374" builtinId="8" hidden="1"/>
    <cellStyle name="Hipervínculo" xfId="376" builtinId="8" hidden="1"/>
    <cellStyle name="Hipervínculo" xfId="378" builtinId="8" hidden="1"/>
    <cellStyle name="Hipervínculo" xfId="380" builtinId="8" hidden="1"/>
    <cellStyle name="Hipervínculo" xfId="382" builtinId="8" hidden="1"/>
    <cellStyle name="Hipervínculo" xfId="384" builtinId="8" hidden="1"/>
    <cellStyle name="Hipervínculo" xfId="386" builtinId="8" hidden="1"/>
    <cellStyle name="Hipervínculo" xfId="388" builtinId="8" hidden="1"/>
    <cellStyle name="Hipervínculo" xfId="390" builtinId="8" hidden="1"/>
    <cellStyle name="Hipervínculo" xfId="392" builtinId="8" hidden="1"/>
    <cellStyle name="Hipervínculo" xfId="394" builtinId="8" hidden="1"/>
    <cellStyle name="Hipervínculo" xfId="396" builtinId="8" hidden="1"/>
    <cellStyle name="Hipervínculo" xfId="398" builtinId="8" hidden="1"/>
    <cellStyle name="Hipervínculo" xfId="400" builtinId="8" hidden="1"/>
    <cellStyle name="Hipervínculo" xfId="402" builtinId="8" hidden="1"/>
    <cellStyle name="Hipervínculo" xfId="404" builtinId="8" hidden="1"/>
    <cellStyle name="Hipervínculo" xfId="406" builtinId="8" hidden="1"/>
    <cellStyle name="Hipervínculo" xfId="408" builtinId="8" hidden="1"/>
    <cellStyle name="Hipervínculo" xfId="410" builtinId="8" hidden="1"/>
    <cellStyle name="Hipervínculo" xfId="412" builtinId="8" hidden="1"/>
    <cellStyle name="Hipervínculo" xfId="414" builtinId="8" hidden="1"/>
    <cellStyle name="Hipervínculo" xfId="416" builtinId="8" hidden="1"/>
    <cellStyle name="Hipervínculo" xfId="418" builtinId="8" hidden="1"/>
    <cellStyle name="Hipervínculo" xfId="420" builtinId="8" hidden="1"/>
    <cellStyle name="Hipervínculo" xfId="422" builtinId="8" hidden="1"/>
    <cellStyle name="Hipervínculo" xfId="424" builtinId="8" hidden="1"/>
    <cellStyle name="Hipervínculo" xfId="426" builtinId="8" hidden="1"/>
    <cellStyle name="Hipervínculo" xfId="428" builtinId="8" hidden="1"/>
    <cellStyle name="Hipervínculo" xfId="430" builtinId="8" hidden="1"/>
    <cellStyle name="Hipervínculo" xfId="432"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Hipervínculo visitado" xfId="309" builtinId="9" hidden="1"/>
    <cellStyle name="Hipervínculo visitado" xfId="311" builtinId="9" hidden="1"/>
    <cellStyle name="Hipervínculo visitado" xfId="313" builtinId="9" hidden="1"/>
    <cellStyle name="Hipervínculo visitado" xfId="315" builtinId="9" hidden="1"/>
    <cellStyle name="Hipervínculo visitado" xfId="317" builtinId="9" hidden="1"/>
    <cellStyle name="Hipervínculo visitado" xfId="319" builtinId="9" hidden="1"/>
    <cellStyle name="Hipervínculo visitado" xfId="321" builtinId="9" hidden="1"/>
    <cellStyle name="Hipervínculo visitado" xfId="323" builtinId="9" hidden="1"/>
    <cellStyle name="Hipervínculo visitado" xfId="325" builtinId="9" hidden="1"/>
    <cellStyle name="Hipervínculo visitado" xfId="327" builtinId="9" hidden="1"/>
    <cellStyle name="Hipervínculo visitado" xfId="329" builtinId="9" hidden="1"/>
    <cellStyle name="Hipervínculo visitado" xfId="331" builtinId="9" hidden="1"/>
    <cellStyle name="Hipervínculo visitado" xfId="333" builtinId="9" hidden="1"/>
    <cellStyle name="Hipervínculo visitado" xfId="335" builtinId="9" hidden="1"/>
    <cellStyle name="Hipervínculo visitado" xfId="337" builtinId="9" hidden="1"/>
    <cellStyle name="Hipervínculo visitado" xfId="339" builtinId="9" hidden="1"/>
    <cellStyle name="Hipervínculo visitado" xfId="341" builtinId="9" hidden="1"/>
    <cellStyle name="Hipervínculo visitado" xfId="343" builtinId="9" hidden="1"/>
    <cellStyle name="Hipervínculo visitado" xfId="345" builtinId="9" hidden="1"/>
    <cellStyle name="Hipervínculo visitado" xfId="347" builtinId="9" hidden="1"/>
    <cellStyle name="Hipervínculo visitado" xfId="349" builtinId="9" hidden="1"/>
    <cellStyle name="Hipervínculo visitado" xfId="351" builtinId="9" hidden="1"/>
    <cellStyle name="Hipervínculo visitado" xfId="353" builtinId="9" hidden="1"/>
    <cellStyle name="Hipervínculo visitado" xfId="355" builtinId="9" hidden="1"/>
    <cellStyle name="Hipervínculo visitado" xfId="357" builtinId="9" hidden="1"/>
    <cellStyle name="Hipervínculo visitado" xfId="359" builtinId="9" hidden="1"/>
    <cellStyle name="Hipervínculo visitado" xfId="361" builtinId="9" hidden="1"/>
    <cellStyle name="Hipervínculo visitado" xfId="363" builtinId="9" hidden="1"/>
    <cellStyle name="Hipervínculo visitado" xfId="365" builtinId="9" hidden="1"/>
    <cellStyle name="Hipervínculo visitado" xfId="367" builtinId="9" hidden="1"/>
    <cellStyle name="Hipervínculo visitado" xfId="369" builtinId="9" hidden="1"/>
    <cellStyle name="Hipervínculo visitado" xfId="371" builtinId="9" hidden="1"/>
    <cellStyle name="Hipervínculo visitado" xfId="373" builtinId="9" hidden="1"/>
    <cellStyle name="Hipervínculo visitado" xfId="375" builtinId="9" hidden="1"/>
    <cellStyle name="Hipervínculo visitado" xfId="377" builtinId="9" hidden="1"/>
    <cellStyle name="Hipervínculo visitado" xfId="379" builtinId="9" hidden="1"/>
    <cellStyle name="Hipervínculo visitado" xfId="381" builtinId="9" hidden="1"/>
    <cellStyle name="Hipervínculo visitado" xfId="383" builtinId="9" hidden="1"/>
    <cellStyle name="Hipervínculo visitado" xfId="385" builtinId="9" hidden="1"/>
    <cellStyle name="Hipervínculo visitado" xfId="387" builtinId="9" hidden="1"/>
    <cellStyle name="Hipervínculo visitado" xfId="389" builtinId="9" hidden="1"/>
    <cellStyle name="Hipervínculo visitado" xfId="391" builtinId="9" hidden="1"/>
    <cellStyle name="Hipervínculo visitado" xfId="393" builtinId="9" hidden="1"/>
    <cellStyle name="Hipervínculo visitado" xfId="395" builtinId="9" hidden="1"/>
    <cellStyle name="Hipervínculo visitado" xfId="397" builtinId="9" hidden="1"/>
    <cellStyle name="Hipervínculo visitado" xfId="399" builtinId="9" hidden="1"/>
    <cellStyle name="Hipervínculo visitado" xfId="401" builtinId="9" hidden="1"/>
    <cellStyle name="Hipervínculo visitado" xfId="403" builtinId="9" hidden="1"/>
    <cellStyle name="Hipervínculo visitado" xfId="405" builtinId="9" hidden="1"/>
    <cellStyle name="Hipervínculo visitado" xfId="407" builtinId="9" hidden="1"/>
    <cellStyle name="Hipervínculo visitado" xfId="409" builtinId="9" hidden="1"/>
    <cellStyle name="Hipervínculo visitado" xfId="411" builtinId="9" hidden="1"/>
    <cellStyle name="Hipervínculo visitado" xfId="413" builtinId="9" hidden="1"/>
    <cellStyle name="Hipervínculo visitado" xfId="415" builtinId="9" hidden="1"/>
    <cellStyle name="Hipervínculo visitado" xfId="417" builtinId="9" hidden="1"/>
    <cellStyle name="Hipervínculo visitado" xfId="419" builtinId="9" hidden="1"/>
    <cellStyle name="Hipervínculo visitado" xfId="421" builtinId="9" hidden="1"/>
    <cellStyle name="Hipervínculo visitado" xfId="423" builtinId="9" hidden="1"/>
    <cellStyle name="Hipervínculo visitado" xfId="425" builtinId="9" hidden="1"/>
    <cellStyle name="Hipervínculo visitado" xfId="427" builtinId="9" hidden="1"/>
    <cellStyle name="Hipervínculo visitado" xfId="429" builtinId="9" hidden="1"/>
    <cellStyle name="Hipervínculo visitado" xfId="431" builtinId="9" hidden="1"/>
    <cellStyle name="Hipervínculo visitado" xfId="433" builtinId="9" hidden="1"/>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368298</xdr:colOff>
      <xdr:row>0</xdr:row>
      <xdr:rowOff>105832</xdr:rowOff>
    </xdr:from>
    <xdr:to>
      <xdr:col>13</xdr:col>
      <xdr:colOff>485774</xdr:colOff>
      <xdr:row>2</xdr:row>
      <xdr:rowOff>190500</xdr:rowOff>
    </xdr:to>
    <xdr:pic>
      <xdr:nvPicPr>
        <xdr:cNvPr id="2" name="Imagen 1" descr="Resultado de imagen de logo salvemos a cartagena">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83298" y="105832"/>
          <a:ext cx="1146176" cy="789518"/>
        </a:xfrm>
        <a:prstGeom prst="rect">
          <a:avLst/>
        </a:prstGeom>
        <a:noFill/>
        <a:ln>
          <a:noFill/>
        </a:ln>
      </xdr:spPr>
    </xdr:pic>
    <xdr:clientData/>
  </xdr:twoCellAnchor>
  <xdr:twoCellAnchor editAs="oneCell">
    <xdr:from>
      <xdr:col>11</xdr:col>
      <xdr:colOff>330198</xdr:colOff>
      <xdr:row>2</xdr:row>
      <xdr:rowOff>324918</xdr:rowOff>
    </xdr:from>
    <xdr:to>
      <xdr:col>13</xdr:col>
      <xdr:colOff>609600</xdr:colOff>
      <xdr:row>3</xdr:row>
      <xdr:rowOff>618065</xdr:rowOff>
    </xdr:to>
    <xdr:pic>
      <xdr:nvPicPr>
        <xdr:cNvPr id="3" name="Imagen 2" descr="Resultado de imagen de logo escudo cartagena">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49923" y="1029768"/>
          <a:ext cx="1308102" cy="64557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177798</xdr:colOff>
      <xdr:row>1</xdr:row>
      <xdr:rowOff>0</xdr:rowOff>
    </xdr:from>
    <xdr:to>
      <xdr:col>13</xdr:col>
      <xdr:colOff>33867</xdr:colOff>
      <xdr:row>2</xdr:row>
      <xdr:rowOff>165403</xdr:rowOff>
    </xdr:to>
    <xdr:pic>
      <xdr:nvPicPr>
        <xdr:cNvPr id="2" name="Imagen 1" descr="Resultado de imagen de logo salvemos a cartagena">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9931" y="355600"/>
          <a:ext cx="1278469" cy="948267"/>
        </a:xfrm>
        <a:prstGeom prst="rect">
          <a:avLst/>
        </a:prstGeom>
        <a:noFill/>
        <a:ln>
          <a:noFill/>
        </a:ln>
      </xdr:spPr>
    </xdr:pic>
    <xdr:clientData/>
  </xdr:twoCellAnchor>
  <xdr:twoCellAnchor editAs="oneCell">
    <xdr:from>
      <xdr:col>13</xdr:col>
      <xdr:colOff>266700</xdr:colOff>
      <xdr:row>1</xdr:row>
      <xdr:rowOff>0</xdr:rowOff>
    </xdr:from>
    <xdr:to>
      <xdr:col>14</xdr:col>
      <xdr:colOff>3175</xdr:colOff>
      <xdr:row>2</xdr:row>
      <xdr:rowOff>114603</xdr:rowOff>
    </xdr:to>
    <xdr:pic>
      <xdr:nvPicPr>
        <xdr:cNvPr id="3" name="Imagen 2" descr="Resultado de imagen de logo escudo cartagena">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78900" y="355600"/>
          <a:ext cx="1803400" cy="89746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O333"/>
  <sheetViews>
    <sheetView tabSelected="1" view="pageBreakPreview" topLeftCell="A16" zoomScale="70" zoomScaleNormal="70" zoomScaleSheetLayoutView="70" zoomScalePageLayoutView="125" workbookViewId="0">
      <selection activeCell="A9" sqref="A9:AI9"/>
    </sheetView>
  </sheetViews>
  <sheetFormatPr baseColWidth="10" defaultRowHeight="15" x14ac:dyDescent="0.25"/>
  <cols>
    <col min="1" max="1" width="7.28515625" customWidth="1"/>
    <col min="2" max="2" width="6.28515625" customWidth="1"/>
    <col min="3" max="3" width="5.7109375" bestFit="1" customWidth="1"/>
    <col min="4" max="4" width="3.28515625" bestFit="1" customWidth="1"/>
    <col min="5" max="6" width="5.7109375" bestFit="1" customWidth="1"/>
    <col min="7" max="7" width="6.85546875" customWidth="1"/>
    <col min="8" max="8" width="8.85546875" customWidth="1"/>
    <col min="9" max="9" width="6.85546875" customWidth="1"/>
    <col min="10" max="10" width="21.28515625" customWidth="1"/>
    <col min="11" max="11" width="6.42578125" customWidth="1"/>
    <col min="12" max="12" width="9" customWidth="1"/>
    <col min="13" max="13" width="6.42578125" customWidth="1"/>
    <col min="14" max="14" width="11.85546875" customWidth="1"/>
    <col min="15" max="15" width="5" customWidth="1"/>
    <col min="16" max="16" width="4.7109375" customWidth="1"/>
    <col min="17" max="17" width="6.85546875" customWidth="1"/>
    <col min="18" max="18" width="4.42578125" customWidth="1"/>
    <col min="19" max="19" width="7.85546875" customWidth="1"/>
    <col min="20" max="20" width="12.7109375" customWidth="1"/>
    <col min="21" max="21" width="5" customWidth="1"/>
    <col min="22" max="22" width="4.85546875" customWidth="1"/>
    <col min="23" max="23" width="7.7109375" customWidth="1"/>
    <col min="24" max="24" width="4.85546875" customWidth="1"/>
    <col min="25" max="25" width="21.140625" customWidth="1"/>
    <col min="26" max="27" width="4.85546875" customWidth="1"/>
    <col min="28" max="28" width="4.28515625" customWidth="1"/>
    <col min="29" max="29" width="4.42578125" customWidth="1"/>
    <col min="30" max="30" width="12.140625" customWidth="1"/>
    <col min="31" max="31" width="12.85546875" customWidth="1"/>
    <col min="32" max="32" width="13.42578125" customWidth="1"/>
    <col min="34" max="34" width="28" customWidth="1"/>
    <col min="35" max="35" width="16.5703125" customWidth="1"/>
    <col min="36" max="457" width="10.85546875" style="30"/>
  </cols>
  <sheetData>
    <row r="1" spans="1:457" ht="27.95" customHeight="1" x14ac:dyDescent="0.25">
      <c r="A1" s="130" t="s">
        <v>83</v>
      </c>
      <c r="B1" s="131"/>
      <c r="C1" s="131"/>
      <c r="D1" s="131"/>
      <c r="E1" s="131"/>
      <c r="F1" s="131"/>
      <c r="G1" s="131"/>
      <c r="H1" s="131"/>
      <c r="I1" s="131"/>
      <c r="J1" s="131"/>
      <c r="K1" s="132"/>
      <c r="L1" s="133"/>
      <c r="M1" s="134"/>
      <c r="N1" s="135"/>
      <c r="O1" s="146" t="s">
        <v>0</v>
      </c>
      <c r="P1" s="146"/>
      <c r="Q1" s="146"/>
      <c r="R1" s="146"/>
      <c r="S1" s="146"/>
      <c r="T1" s="146"/>
      <c r="U1" s="146"/>
      <c r="V1" s="146"/>
      <c r="W1" s="146"/>
      <c r="X1" s="146"/>
      <c r="Y1" s="146"/>
      <c r="Z1" s="146"/>
      <c r="AA1" s="146"/>
      <c r="AB1" s="146"/>
      <c r="AC1" s="146"/>
      <c r="AD1" s="146"/>
      <c r="AE1" s="146"/>
      <c r="AF1" s="146"/>
      <c r="AG1" s="146"/>
      <c r="AH1" s="146"/>
      <c r="AI1" s="146"/>
    </row>
    <row r="2" spans="1:457" ht="27.95" customHeight="1" x14ac:dyDescent="0.25">
      <c r="A2" s="35"/>
      <c r="B2" s="36"/>
      <c r="C2" s="36"/>
      <c r="D2" s="36"/>
      <c r="E2" s="36"/>
      <c r="F2" s="36"/>
      <c r="G2" s="36"/>
      <c r="H2" s="36"/>
      <c r="I2" s="36"/>
      <c r="J2" s="36"/>
      <c r="K2" s="37"/>
      <c r="L2" s="136"/>
      <c r="M2" s="137"/>
      <c r="N2" s="138"/>
      <c r="O2" s="145" t="s">
        <v>1</v>
      </c>
      <c r="P2" s="145"/>
      <c r="Q2" s="145"/>
      <c r="R2" s="145"/>
      <c r="S2" s="145"/>
      <c r="T2" s="145"/>
      <c r="U2" s="145"/>
      <c r="V2" s="145"/>
      <c r="W2" s="145"/>
      <c r="X2" s="145"/>
      <c r="Y2" s="145"/>
      <c r="Z2" s="145"/>
      <c r="AA2" s="145"/>
      <c r="AB2" s="145"/>
      <c r="AC2" s="145"/>
      <c r="AD2" s="145"/>
      <c r="AE2" s="145"/>
      <c r="AF2" s="145"/>
      <c r="AG2" s="145"/>
      <c r="AH2" s="145"/>
      <c r="AI2" s="145"/>
    </row>
    <row r="3" spans="1:457" ht="27.95" customHeight="1" x14ac:dyDescent="0.25">
      <c r="A3" s="139" t="s">
        <v>84</v>
      </c>
      <c r="B3" s="140"/>
      <c r="C3" s="140"/>
      <c r="D3" s="140"/>
      <c r="E3" s="140"/>
      <c r="F3" s="140"/>
      <c r="G3" s="140"/>
      <c r="H3" s="140"/>
      <c r="I3" s="140"/>
      <c r="J3" s="140"/>
      <c r="K3" s="140"/>
      <c r="L3" s="136"/>
      <c r="M3" s="137"/>
      <c r="N3" s="138"/>
      <c r="O3" s="146" t="str">
        <f>+'ANEXO A'!O1:X1</f>
        <v>TIPO DE PROCESO:  MINIMA CUANTIA</v>
      </c>
      <c r="P3" s="146"/>
      <c r="Q3" s="146"/>
      <c r="R3" s="146"/>
      <c r="S3" s="146"/>
      <c r="T3" s="146"/>
      <c r="U3" s="146"/>
      <c r="V3" s="146"/>
      <c r="W3" s="146"/>
      <c r="X3" s="146"/>
      <c r="Y3" s="146"/>
      <c r="Z3" s="146"/>
      <c r="AA3" s="146"/>
      <c r="AB3" s="146"/>
      <c r="AC3" s="146"/>
      <c r="AD3" s="146"/>
      <c r="AE3" s="146"/>
      <c r="AF3" s="146"/>
      <c r="AG3" s="146"/>
      <c r="AH3" s="146"/>
      <c r="AI3" s="146"/>
    </row>
    <row r="4" spans="1:457" ht="51" customHeight="1" x14ac:dyDescent="0.25">
      <c r="A4" s="133" t="s">
        <v>85</v>
      </c>
      <c r="B4" s="134"/>
      <c r="C4" s="134"/>
      <c r="D4" s="134"/>
      <c r="E4" s="135"/>
      <c r="F4" s="142" t="s">
        <v>86</v>
      </c>
      <c r="G4" s="143"/>
      <c r="H4" s="143"/>
      <c r="I4" s="143"/>
      <c r="J4" s="143"/>
      <c r="K4" s="144"/>
      <c r="L4" s="136"/>
      <c r="M4" s="137"/>
      <c r="N4" s="138"/>
      <c r="O4" s="156" t="str">
        <f>+'ANEXO A'!O2:X2</f>
        <v>ELABORACIÓN DE ESTUDIOS Y DISEÑOS DE LAS ESTRUCTURAS DE PAVIMENTO EN VÍAS EN ESTADO CRÍTICO POR OLA INVERNAL EN LA LOCALIDAD DE LA VIRGEN Y TURÍSTICA DE CARTAGENA DE INDIAS</v>
      </c>
      <c r="P4" s="157"/>
      <c r="Q4" s="157"/>
      <c r="R4" s="157"/>
      <c r="S4" s="157"/>
      <c r="T4" s="157"/>
      <c r="U4" s="157"/>
      <c r="V4" s="157"/>
      <c r="W4" s="157"/>
      <c r="X4" s="157"/>
      <c r="Y4" s="157"/>
      <c r="Z4" s="157"/>
      <c r="AA4" s="157"/>
      <c r="AB4" s="157"/>
      <c r="AC4" s="157"/>
      <c r="AD4" s="157"/>
      <c r="AE4" s="157"/>
      <c r="AF4" s="157"/>
      <c r="AG4" s="157"/>
      <c r="AH4" s="157"/>
      <c r="AI4" s="158"/>
    </row>
    <row r="5" spans="1:457" ht="27.95" customHeight="1" x14ac:dyDescent="0.25">
      <c r="A5" s="142" t="s">
        <v>120</v>
      </c>
      <c r="B5" s="143"/>
      <c r="C5" s="143"/>
      <c r="D5" s="143"/>
      <c r="E5" s="144"/>
      <c r="F5" s="139" t="s">
        <v>87</v>
      </c>
      <c r="G5" s="140"/>
      <c r="H5" s="140"/>
      <c r="I5" s="140"/>
      <c r="J5" s="140"/>
      <c r="K5" s="141"/>
      <c r="L5" s="139"/>
      <c r="M5" s="140"/>
      <c r="N5" s="141"/>
      <c r="O5" s="159" t="s">
        <v>95</v>
      </c>
      <c r="P5" s="159"/>
      <c r="Q5" s="159"/>
      <c r="R5" s="159"/>
      <c r="S5" s="159"/>
      <c r="T5" s="159"/>
      <c r="U5" s="160">
        <f>+'ANEXO A'!Q3</f>
        <v>116000000</v>
      </c>
      <c r="V5" s="161"/>
      <c r="W5" s="161"/>
      <c r="X5" s="161"/>
      <c r="Y5" s="161"/>
      <c r="Z5" s="161"/>
      <c r="AA5" s="161"/>
      <c r="AB5" s="161"/>
      <c r="AC5" s="161"/>
      <c r="AD5" s="161"/>
      <c r="AE5" s="161"/>
      <c r="AF5" s="161"/>
      <c r="AG5" s="161"/>
      <c r="AH5" s="161"/>
      <c r="AI5" s="162"/>
    </row>
    <row r="6" spans="1:457" ht="41.1" customHeight="1" x14ac:dyDescent="0.25">
      <c r="A6" s="38"/>
      <c r="B6" s="39"/>
      <c r="C6" s="39"/>
      <c r="D6" s="39"/>
      <c r="E6" s="39"/>
      <c r="F6" s="39"/>
      <c r="G6" s="39"/>
      <c r="H6" s="39"/>
      <c r="I6" s="39"/>
      <c r="J6" s="39"/>
      <c r="K6" s="39"/>
      <c r="L6" s="39"/>
      <c r="M6" s="39"/>
      <c r="N6" s="40"/>
      <c r="O6" s="32" t="s">
        <v>118</v>
      </c>
      <c r="P6" s="33"/>
      <c r="Q6" s="33"/>
      <c r="R6" s="33"/>
      <c r="S6" s="33"/>
      <c r="T6" s="34"/>
      <c r="U6" s="147" t="str">
        <f>+'ANEXO A'!Q4</f>
        <v>CIENTO DIECISEIS MILLONES DE PESOS M/CTE.</v>
      </c>
      <c r="V6" s="148"/>
      <c r="W6" s="148"/>
      <c r="X6" s="148"/>
      <c r="Y6" s="148"/>
      <c r="Z6" s="148"/>
      <c r="AA6" s="148"/>
      <c r="AB6" s="148"/>
      <c r="AC6" s="148"/>
      <c r="AD6" s="148"/>
      <c r="AE6" s="148"/>
      <c r="AF6" s="148"/>
      <c r="AG6" s="148"/>
      <c r="AH6" s="148"/>
      <c r="AI6" s="149"/>
    </row>
    <row r="7" spans="1:457" ht="27.95" customHeight="1" x14ac:dyDescent="0.25">
      <c r="A7" s="41"/>
      <c r="B7" s="42"/>
      <c r="C7" s="42"/>
      <c r="D7" s="42"/>
      <c r="E7" s="42"/>
      <c r="F7" s="42"/>
      <c r="G7" s="42"/>
      <c r="H7" s="42"/>
      <c r="I7" s="42"/>
      <c r="J7" s="42"/>
      <c r="K7" s="42"/>
      <c r="L7" s="42"/>
      <c r="M7" s="42"/>
      <c r="N7" s="43"/>
      <c r="O7" s="164" t="s">
        <v>88</v>
      </c>
      <c r="P7" s="164"/>
      <c r="Q7" s="164"/>
      <c r="R7" s="164"/>
      <c r="S7" s="164"/>
      <c r="T7" s="164"/>
      <c r="U7" s="163" t="s">
        <v>121</v>
      </c>
      <c r="V7" s="163"/>
      <c r="W7" s="163"/>
      <c r="X7" s="163"/>
      <c r="Y7" s="163"/>
      <c r="Z7" s="163"/>
      <c r="AA7" s="163"/>
      <c r="AB7" s="163"/>
      <c r="AC7" s="163"/>
      <c r="AD7" s="163"/>
      <c r="AE7" s="163"/>
      <c r="AF7" s="163"/>
      <c r="AG7" s="163"/>
      <c r="AH7" s="163"/>
      <c r="AI7" s="163"/>
    </row>
    <row r="8" spans="1:457" ht="27.95" customHeight="1" x14ac:dyDescent="0.25">
      <c r="A8" s="165"/>
      <c r="B8" s="166"/>
      <c r="C8" s="166"/>
      <c r="D8" s="166"/>
      <c r="E8" s="166"/>
      <c r="F8" s="166"/>
      <c r="G8" s="166"/>
      <c r="H8" s="166"/>
      <c r="I8" s="166"/>
      <c r="J8" s="166"/>
      <c r="K8" s="166"/>
      <c r="L8" s="166"/>
      <c r="M8" s="166"/>
      <c r="N8" s="166"/>
      <c r="O8" s="166"/>
      <c r="P8" s="166"/>
      <c r="Q8" s="166"/>
      <c r="R8" s="166"/>
      <c r="S8" s="166"/>
      <c r="T8" s="166"/>
      <c r="U8" s="166"/>
      <c r="V8" s="166"/>
      <c r="W8" s="166"/>
      <c r="X8" s="166"/>
      <c r="Y8" s="166"/>
      <c r="Z8" s="166"/>
      <c r="AA8" s="166"/>
      <c r="AB8" s="166"/>
      <c r="AC8" s="166"/>
      <c r="AD8" s="166"/>
      <c r="AE8" s="166"/>
      <c r="AF8" s="166"/>
      <c r="AG8" s="166"/>
      <c r="AH8" s="166"/>
      <c r="AI8" s="167"/>
    </row>
    <row r="9" spans="1:457" ht="27.95" customHeight="1" x14ac:dyDescent="0.25">
      <c r="A9" s="153" t="s">
        <v>2</v>
      </c>
      <c r="B9" s="154"/>
      <c r="C9" s="154"/>
      <c r="D9" s="154"/>
      <c r="E9" s="154"/>
      <c r="F9" s="154"/>
      <c r="G9" s="154"/>
      <c r="H9" s="154"/>
      <c r="I9" s="154"/>
      <c r="J9" s="154"/>
      <c r="K9" s="154"/>
      <c r="L9" s="154"/>
      <c r="M9" s="154"/>
      <c r="N9" s="154"/>
      <c r="O9" s="154"/>
      <c r="P9" s="154"/>
      <c r="Q9" s="154"/>
      <c r="R9" s="154"/>
      <c r="S9" s="154"/>
      <c r="T9" s="154"/>
      <c r="U9" s="154"/>
      <c r="V9" s="154"/>
      <c r="W9" s="154"/>
      <c r="X9" s="154"/>
      <c r="Y9" s="154"/>
      <c r="Z9" s="154"/>
      <c r="AA9" s="154"/>
      <c r="AB9" s="154"/>
      <c r="AC9" s="154"/>
      <c r="AD9" s="154"/>
      <c r="AE9" s="154"/>
      <c r="AF9" s="154"/>
      <c r="AG9" s="154"/>
      <c r="AH9" s="154"/>
      <c r="AI9" s="155"/>
    </row>
    <row r="10" spans="1:457" ht="66.95" customHeight="1" x14ac:dyDescent="0.25">
      <c r="A10" s="150" t="s">
        <v>89</v>
      </c>
      <c r="B10" s="151"/>
      <c r="C10" s="151"/>
      <c r="D10" s="151"/>
      <c r="E10" s="151"/>
      <c r="F10" s="151"/>
      <c r="G10" s="151"/>
      <c r="H10" s="151"/>
      <c r="I10" s="151"/>
      <c r="J10" s="151"/>
      <c r="K10" s="151"/>
      <c r="L10" s="151"/>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2"/>
    </row>
    <row r="11" spans="1:457" ht="27.95" customHeight="1" x14ac:dyDescent="0.25">
      <c r="A11" s="153" t="s">
        <v>3</v>
      </c>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154"/>
      <c r="AA11" s="154"/>
      <c r="AB11" s="154"/>
      <c r="AC11" s="154"/>
      <c r="AD11" s="154"/>
      <c r="AE11" s="154"/>
      <c r="AF11" s="154"/>
      <c r="AG11" s="154"/>
      <c r="AH11" s="154"/>
      <c r="AI11" s="155"/>
    </row>
    <row r="12" spans="1:457" ht="54.95" customHeight="1" x14ac:dyDescent="0.25">
      <c r="A12" s="150" t="s">
        <v>91</v>
      </c>
      <c r="B12" s="151"/>
      <c r="C12" s="151"/>
      <c r="D12" s="151"/>
      <c r="E12" s="151"/>
      <c r="F12" s="151"/>
      <c r="G12" s="151"/>
      <c r="H12" s="151"/>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2"/>
    </row>
    <row r="13" spans="1:457" ht="27.95" customHeight="1" x14ac:dyDescent="0.25">
      <c r="A13" s="153" t="s">
        <v>42</v>
      </c>
      <c r="B13" s="154"/>
      <c r="C13" s="154"/>
      <c r="D13" s="154"/>
      <c r="E13" s="154"/>
      <c r="F13" s="154"/>
      <c r="G13" s="154"/>
      <c r="H13" s="154"/>
      <c r="I13" s="154"/>
      <c r="J13" s="154"/>
      <c r="K13" s="154"/>
      <c r="L13" s="154"/>
      <c r="M13" s="154"/>
      <c r="N13" s="154"/>
      <c r="O13" s="154"/>
      <c r="P13" s="154"/>
      <c r="Q13" s="154"/>
      <c r="R13" s="154"/>
      <c r="S13" s="154"/>
      <c r="T13" s="154"/>
      <c r="U13" s="154"/>
      <c r="V13" s="154"/>
      <c r="W13" s="154"/>
      <c r="X13" s="154"/>
      <c r="Y13" s="154"/>
      <c r="Z13" s="154"/>
      <c r="AA13" s="154"/>
      <c r="AB13" s="154"/>
      <c r="AC13" s="154"/>
      <c r="AD13" s="154"/>
      <c r="AE13" s="154"/>
      <c r="AF13" s="154"/>
      <c r="AG13" s="154"/>
      <c r="AH13" s="154"/>
      <c r="AI13" s="155"/>
    </row>
    <row r="14" spans="1:457" ht="48" customHeight="1" x14ac:dyDescent="0.3">
      <c r="A14" s="30"/>
      <c r="B14" s="85"/>
      <c r="C14" s="85"/>
      <c r="D14" s="85"/>
      <c r="E14" s="85"/>
      <c r="F14" s="85"/>
      <c r="G14" s="85"/>
      <c r="H14" s="85"/>
      <c r="I14" s="85"/>
      <c r="J14" s="85"/>
      <c r="K14" s="85"/>
      <c r="L14" s="85"/>
      <c r="M14" s="85"/>
      <c r="N14" s="85"/>
      <c r="O14" s="85"/>
      <c r="P14" s="85"/>
      <c r="Q14" s="85"/>
      <c r="R14" s="85"/>
      <c r="S14" s="85"/>
      <c r="T14" s="119" t="s">
        <v>71</v>
      </c>
      <c r="U14" s="120"/>
      <c r="V14" s="120"/>
      <c r="W14" s="120"/>
      <c r="X14" s="120"/>
      <c r="Y14" s="121"/>
      <c r="Z14" s="125" t="s">
        <v>49</v>
      </c>
      <c r="AA14" s="126"/>
      <c r="AB14" s="126"/>
      <c r="AC14" s="127"/>
      <c r="AD14" s="128" t="s">
        <v>50</v>
      </c>
      <c r="AE14" s="117" t="s">
        <v>68</v>
      </c>
      <c r="AF14" s="117" t="s">
        <v>51</v>
      </c>
      <c r="AG14" s="125" t="s">
        <v>52</v>
      </c>
      <c r="AH14" s="126"/>
      <c r="AI14" s="127"/>
    </row>
    <row r="15" spans="1:457" s="4" customFormat="1" ht="83.1" customHeight="1" x14ac:dyDescent="0.25">
      <c r="A15" s="87"/>
      <c r="B15" s="86" t="s">
        <v>66</v>
      </c>
      <c r="C15" s="20" t="s">
        <v>43</v>
      </c>
      <c r="D15" s="20" t="s">
        <v>44</v>
      </c>
      <c r="E15" s="20" t="s">
        <v>45</v>
      </c>
      <c r="F15" s="21" t="s">
        <v>46</v>
      </c>
      <c r="G15" s="125" t="s">
        <v>116</v>
      </c>
      <c r="H15" s="126"/>
      <c r="I15" s="126"/>
      <c r="J15" s="127"/>
      <c r="K15" s="125" t="s">
        <v>74</v>
      </c>
      <c r="L15" s="126"/>
      <c r="M15" s="126"/>
      <c r="N15" s="127"/>
      <c r="O15" s="20" t="s">
        <v>47</v>
      </c>
      <c r="P15" s="20" t="s">
        <v>263</v>
      </c>
      <c r="Q15" s="20" t="s">
        <v>67</v>
      </c>
      <c r="R15" s="20" t="s">
        <v>48</v>
      </c>
      <c r="S15" s="20" t="s">
        <v>72</v>
      </c>
      <c r="T15" s="122"/>
      <c r="U15" s="123"/>
      <c r="V15" s="123"/>
      <c r="W15" s="123"/>
      <c r="X15" s="123"/>
      <c r="Y15" s="124"/>
      <c r="Z15" s="20" t="s">
        <v>47</v>
      </c>
      <c r="AA15" s="20" t="s">
        <v>53</v>
      </c>
      <c r="AB15" s="20" t="s">
        <v>54</v>
      </c>
      <c r="AC15" s="20" t="s">
        <v>48</v>
      </c>
      <c r="AD15" s="129"/>
      <c r="AE15" s="118"/>
      <c r="AF15" s="118"/>
      <c r="AG15" s="125" t="s">
        <v>73</v>
      </c>
      <c r="AH15" s="127"/>
      <c r="AI15" s="22" t="s">
        <v>55</v>
      </c>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c r="IX15" s="31"/>
      <c r="IY15" s="31"/>
      <c r="IZ15" s="31"/>
      <c r="JA15" s="31"/>
      <c r="JB15" s="31"/>
      <c r="JC15" s="31"/>
      <c r="JD15" s="31"/>
      <c r="JE15" s="31"/>
      <c r="JF15" s="31"/>
      <c r="JG15" s="31"/>
      <c r="JH15" s="31"/>
      <c r="JI15" s="31"/>
      <c r="JJ15" s="31"/>
      <c r="JK15" s="31"/>
      <c r="JL15" s="31"/>
      <c r="JM15" s="31"/>
      <c r="JN15" s="31"/>
      <c r="JO15" s="31"/>
      <c r="JP15" s="31"/>
      <c r="JQ15" s="31"/>
      <c r="JR15" s="31"/>
      <c r="JS15" s="31"/>
      <c r="JT15" s="31"/>
      <c r="JU15" s="31"/>
      <c r="JV15" s="31"/>
      <c r="JW15" s="31"/>
      <c r="JX15" s="31"/>
      <c r="JY15" s="31"/>
      <c r="JZ15" s="31"/>
      <c r="KA15" s="31"/>
      <c r="KB15" s="31"/>
      <c r="KC15" s="31"/>
      <c r="KD15" s="31"/>
      <c r="KE15" s="31"/>
      <c r="KF15" s="31"/>
      <c r="KG15" s="31"/>
      <c r="KH15" s="31"/>
      <c r="KI15" s="31"/>
      <c r="KJ15" s="31"/>
      <c r="KK15" s="31"/>
      <c r="KL15" s="31"/>
      <c r="KM15" s="31"/>
      <c r="KN15" s="31"/>
      <c r="KO15" s="31"/>
      <c r="KP15" s="31"/>
      <c r="KQ15" s="31"/>
      <c r="KR15" s="31"/>
      <c r="KS15" s="31"/>
      <c r="KT15" s="31"/>
      <c r="KU15" s="31"/>
      <c r="KV15" s="31"/>
      <c r="KW15" s="31"/>
      <c r="KX15" s="31"/>
      <c r="KY15" s="31"/>
      <c r="KZ15" s="31"/>
      <c r="LA15" s="31"/>
      <c r="LB15" s="31"/>
      <c r="LC15" s="31"/>
      <c r="LD15" s="31"/>
      <c r="LE15" s="31"/>
      <c r="LF15" s="31"/>
      <c r="LG15" s="31"/>
      <c r="LH15" s="31"/>
      <c r="LI15" s="31"/>
      <c r="LJ15" s="31"/>
      <c r="LK15" s="31"/>
      <c r="LL15" s="31"/>
      <c r="LM15" s="31"/>
      <c r="LN15" s="31"/>
      <c r="LO15" s="31"/>
      <c r="LP15" s="31"/>
      <c r="LQ15" s="31"/>
      <c r="LR15" s="31"/>
      <c r="LS15" s="31"/>
      <c r="LT15" s="31"/>
      <c r="LU15" s="31"/>
      <c r="LV15" s="31"/>
      <c r="LW15" s="31"/>
      <c r="LX15" s="31"/>
      <c r="LY15" s="31"/>
      <c r="LZ15" s="31"/>
      <c r="MA15" s="31"/>
      <c r="MB15" s="31"/>
      <c r="MC15" s="31"/>
      <c r="MD15" s="31"/>
      <c r="ME15" s="31"/>
      <c r="MF15" s="31"/>
      <c r="MG15" s="31"/>
      <c r="MH15" s="31"/>
      <c r="MI15" s="31"/>
      <c r="MJ15" s="31"/>
      <c r="MK15" s="31"/>
      <c r="ML15" s="31"/>
      <c r="MM15" s="31"/>
      <c r="MN15" s="31"/>
      <c r="MO15" s="31"/>
      <c r="MP15" s="31"/>
      <c r="MQ15" s="31"/>
      <c r="MR15" s="31"/>
      <c r="MS15" s="31"/>
      <c r="MT15" s="31"/>
      <c r="MU15" s="31"/>
      <c r="MV15" s="31"/>
      <c r="MW15" s="31"/>
      <c r="MX15" s="31"/>
      <c r="MY15" s="31"/>
      <c r="MZ15" s="31"/>
      <c r="NA15" s="31"/>
      <c r="NB15" s="31"/>
      <c r="NC15" s="31"/>
      <c r="ND15" s="31"/>
      <c r="NE15" s="31"/>
      <c r="NF15" s="31"/>
      <c r="NG15" s="31"/>
      <c r="NH15" s="31"/>
      <c r="NI15" s="31"/>
      <c r="NJ15" s="31"/>
      <c r="NK15" s="31"/>
      <c r="NL15" s="31"/>
      <c r="NM15" s="31"/>
      <c r="NN15" s="31"/>
      <c r="NO15" s="31"/>
      <c r="NP15" s="31"/>
      <c r="NQ15" s="31"/>
      <c r="NR15" s="31"/>
      <c r="NS15" s="31"/>
      <c r="NT15" s="31"/>
      <c r="NU15" s="31"/>
      <c r="NV15" s="31"/>
      <c r="NW15" s="31"/>
      <c r="NX15" s="31"/>
      <c r="NY15" s="31"/>
      <c r="NZ15" s="31"/>
      <c r="OA15" s="31"/>
      <c r="OB15" s="31"/>
      <c r="OC15" s="31"/>
      <c r="OD15" s="31"/>
      <c r="OE15" s="31"/>
      <c r="OF15" s="31"/>
      <c r="OG15" s="31"/>
      <c r="OH15" s="31"/>
      <c r="OI15" s="31"/>
      <c r="OJ15" s="31"/>
      <c r="OK15" s="31"/>
      <c r="OL15" s="31"/>
      <c r="OM15" s="31"/>
      <c r="ON15" s="31"/>
      <c r="OO15" s="31"/>
      <c r="OP15" s="31"/>
      <c r="OQ15" s="31"/>
      <c r="OR15" s="31"/>
      <c r="OS15" s="31"/>
      <c r="OT15" s="31"/>
      <c r="OU15" s="31"/>
      <c r="OV15" s="31"/>
      <c r="OW15" s="31"/>
      <c r="OX15" s="31"/>
      <c r="OY15" s="31"/>
      <c r="OZ15" s="31"/>
      <c r="PA15" s="31"/>
      <c r="PB15" s="31"/>
      <c r="PC15" s="31"/>
      <c r="PD15" s="31"/>
      <c r="PE15" s="31"/>
      <c r="PF15" s="31"/>
      <c r="PG15" s="31"/>
      <c r="PH15" s="31"/>
      <c r="PI15" s="31"/>
      <c r="PJ15" s="31"/>
      <c r="PK15" s="31"/>
      <c r="PL15" s="31"/>
      <c r="PM15" s="31"/>
      <c r="PN15" s="31"/>
      <c r="PO15" s="31"/>
      <c r="PP15" s="31"/>
      <c r="PQ15" s="31"/>
      <c r="PR15" s="31"/>
      <c r="PS15" s="31"/>
      <c r="PT15" s="31"/>
      <c r="PU15" s="31"/>
      <c r="PV15" s="31"/>
      <c r="PW15" s="31"/>
      <c r="PX15" s="31"/>
      <c r="PY15" s="31"/>
      <c r="PZ15" s="31"/>
      <c r="QA15" s="31"/>
      <c r="QB15" s="31"/>
      <c r="QC15" s="31"/>
      <c r="QD15" s="31"/>
      <c r="QE15" s="31"/>
      <c r="QF15" s="31"/>
      <c r="QG15" s="31"/>
      <c r="QH15" s="31"/>
      <c r="QI15" s="31"/>
      <c r="QJ15" s="31"/>
      <c r="QK15" s="31"/>
      <c r="QL15" s="31"/>
      <c r="QM15" s="31"/>
      <c r="QN15" s="31"/>
      <c r="QO15" s="31"/>
    </row>
    <row r="16" spans="1:457" s="100" customFormat="1" ht="94.5" customHeight="1" x14ac:dyDescent="0.25">
      <c r="A16" s="91"/>
      <c r="B16" s="90">
        <v>1</v>
      </c>
      <c r="C16" s="89" t="s">
        <v>101</v>
      </c>
      <c r="D16" s="89" t="s">
        <v>102</v>
      </c>
      <c r="E16" s="89" t="s">
        <v>104</v>
      </c>
      <c r="F16" s="89" t="s">
        <v>108</v>
      </c>
      <c r="G16" s="116" t="s">
        <v>252</v>
      </c>
      <c r="H16" s="116"/>
      <c r="I16" s="116"/>
      <c r="J16" s="116"/>
      <c r="K16" s="116" t="s">
        <v>253</v>
      </c>
      <c r="L16" s="116"/>
      <c r="M16" s="116"/>
      <c r="N16" s="116"/>
      <c r="O16" s="98">
        <v>2</v>
      </c>
      <c r="P16" s="98">
        <v>2</v>
      </c>
      <c r="Q16" s="99">
        <f>+O16+P16</f>
        <v>4</v>
      </c>
      <c r="R16" s="89" t="s">
        <v>57</v>
      </c>
      <c r="S16" s="89" t="s">
        <v>93</v>
      </c>
      <c r="T16" s="116" t="s">
        <v>208</v>
      </c>
      <c r="U16" s="116"/>
      <c r="V16" s="116"/>
      <c r="W16" s="116"/>
      <c r="X16" s="116"/>
      <c r="Y16" s="116"/>
      <c r="Z16" s="90">
        <v>1</v>
      </c>
      <c r="AA16" s="90">
        <v>1</v>
      </c>
      <c r="AB16" s="90">
        <f>+Z16+AA16</f>
        <v>2</v>
      </c>
      <c r="AC16" s="89" t="s">
        <v>57</v>
      </c>
      <c r="AD16" s="89" t="s">
        <v>93</v>
      </c>
      <c r="AE16" s="90" t="s">
        <v>104</v>
      </c>
      <c r="AF16" s="90" t="s">
        <v>107</v>
      </c>
      <c r="AG16" s="116" t="s">
        <v>389</v>
      </c>
      <c r="AH16" s="116"/>
      <c r="AI16" s="90" t="s">
        <v>96</v>
      </c>
    </row>
    <row r="17" spans="1:35" s="100" customFormat="1" ht="99" customHeight="1" x14ac:dyDescent="0.25">
      <c r="A17" s="91"/>
      <c r="B17" s="90">
        <v>2</v>
      </c>
      <c r="C17" s="89" t="s">
        <v>101</v>
      </c>
      <c r="D17" s="89" t="s">
        <v>102</v>
      </c>
      <c r="E17" s="89" t="s">
        <v>104</v>
      </c>
      <c r="F17" s="89" t="s">
        <v>108</v>
      </c>
      <c r="G17" s="116" t="s">
        <v>239</v>
      </c>
      <c r="H17" s="116"/>
      <c r="I17" s="116"/>
      <c r="J17" s="116"/>
      <c r="K17" s="116" t="s">
        <v>240</v>
      </c>
      <c r="L17" s="116"/>
      <c r="M17" s="116"/>
      <c r="N17" s="116"/>
      <c r="O17" s="98">
        <v>2</v>
      </c>
      <c r="P17" s="98">
        <v>2</v>
      </c>
      <c r="Q17" s="99">
        <f t="shared" ref="Q17:Q19" si="0">+O17+P17</f>
        <v>4</v>
      </c>
      <c r="R17" s="89" t="s">
        <v>57</v>
      </c>
      <c r="S17" s="89" t="s">
        <v>93</v>
      </c>
      <c r="T17" s="116" t="s">
        <v>208</v>
      </c>
      <c r="U17" s="116"/>
      <c r="V17" s="116"/>
      <c r="W17" s="116"/>
      <c r="X17" s="116"/>
      <c r="Y17" s="116"/>
      <c r="Z17" s="90">
        <v>1</v>
      </c>
      <c r="AA17" s="90">
        <v>1</v>
      </c>
      <c r="AB17" s="90">
        <f t="shared" ref="AB17:AB61" si="1">+Z17+AA17</f>
        <v>2</v>
      </c>
      <c r="AC17" s="89" t="s">
        <v>57</v>
      </c>
      <c r="AD17" s="89" t="s">
        <v>93</v>
      </c>
      <c r="AE17" s="90" t="s">
        <v>104</v>
      </c>
      <c r="AF17" s="90" t="s">
        <v>107</v>
      </c>
      <c r="AG17" s="116" t="s">
        <v>389</v>
      </c>
      <c r="AH17" s="116"/>
      <c r="AI17" s="90" t="s">
        <v>96</v>
      </c>
    </row>
    <row r="18" spans="1:35" s="100" customFormat="1" ht="87" customHeight="1" x14ac:dyDescent="0.25">
      <c r="A18" s="91"/>
      <c r="B18" s="90">
        <v>3</v>
      </c>
      <c r="C18" s="89" t="s">
        <v>101</v>
      </c>
      <c r="D18" s="89" t="s">
        <v>102</v>
      </c>
      <c r="E18" s="89" t="s">
        <v>104</v>
      </c>
      <c r="F18" s="89" t="s">
        <v>108</v>
      </c>
      <c r="G18" s="116" t="s">
        <v>241</v>
      </c>
      <c r="H18" s="116"/>
      <c r="I18" s="116"/>
      <c r="J18" s="116"/>
      <c r="K18" s="116" t="s">
        <v>381</v>
      </c>
      <c r="L18" s="116"/>
      <c r="M18" s="116"/>
      <c r="N18" s="116"/>
      <c r="O18" s="98">
        <v>2</v>
      </c>
      <c r="P18" s="98">
        <v>5</v>
      </c>
      <c r="Q18" s="99">
        <f t="shared" si="0"/>
        <v>7</v>
      </c>
      <c r="R18" s="89" t="s">
        <v>60</v>
      </c>
      <c r="S18" s="89" t="s">
        <v>93</v>
      </c>
      <c r="T18" s="116" t="s">
        <v>242</v>
      </c>
      <c r="U18" s="116"/>
      <c r="V18" s="116"/>
      <c r="W18" s="116"/>
      <c r="X18" s="116"/>
      <c r="Y18" s="116"/>
      <c r="Z18" s="90">
        <v>1</v>
      </c>
      <c r="AA18" s="90">
        <v>2</v>
      </c>
      <c r="AB18" s="90">
        <f t="shared" si="1"/>
        <v>3</v>
      </c>
      <c r="AC18" s="89" t="s">
        <v>57</v>
      </c>
      <c r="AD18" s="89" t="s">
        <v>93</v>
      </c>
      <c r="AE18" s="90" t="s">
        <v>104</v>
      </c>
      <c r="AF18" s="90" t="s">
        <v>107</v>
      </c>
      <c r="AG18" s="116" t="s">
        <v>390</v>
      </c>
      <c r="AH18" s="116"/>
      <c r="AI18" s="90" t="s">
        <v>96</v>
      </c>
    </row>
    <row r="19" spans="1:35" s="100" customFormat="1" ht="87" customHeight="1" x14ac:dyDescent="0.25">
      <c r="A19" s="91"/>
      <c r="B19" s="90">
        <v>4</v>
      </c>
      <c r="C19" s="89" t="s">
        <v>101</v>
      </c>
      <c r="D19" s="89" t="s">
        <v>102</v>
      </c>
      <c r="E19" s="89" t="s">
        <v>104</v>
      </c>
      <c r="F19" s="89" t="s">
        <v>108</v>
      </c>
      <c r="G19" s="116" t="s">
        <v>262</v>
      </c>
      <c r="H19" s="116"/>
      <c r="I19" s="116"/>
      <c r="J19" s="116"/>
      <c r="K19" s="113" t="s">
        <v>255</v>
      </c>
      <c r="L19" s="114"/>
      <c r="M19" s="114"/>
      <c r="N19" s="115"/>
      <c r="O19" s="98">
        <v>2</v>
      </c>
      <c r="P19" s="98">
        <v>5</v>
      </c>
      <c r="Q19" s="99">
        <f t="shared" si="0"/>
        <v>7</v>
      </c>
      <c r="R19" s="89" t="s">
        <v>60</v>
      </c>
      <c r="S19" s="89" t="s">
        <v>93</v>
      </c>
      <c r="T19" s="116" t="s">
        <v>208</v>
      </c>
      <c r="U19" s="116"/>
      <c r="V19" s="116"/>
      <c r="W19" s="116"/>
      <c r="X19" s="116"/>
      <c r="Y19" s="116"/>
      <c r="Z19" s="90">
        <v>1</v>
      </c>
      <c r="AA19" s="90">
        <v>2</v>
      </c>
      <c r="AB19" s="90">
        <f t="shared" si="1"/>
        <v>3</v>
      </c>
      <c r="AC19" s="89" t="s">
        <v>57</v>
      </c>
      <c r="AD19" s="89" t="s">
        <v>93</v>
      </c>
      <c r="AE19" s="90" t="s">
        <v>104</v>
      </c>
      <c r="AF19" s="90" t="s">
        <v>107</v>
      </c>
      <c r="AG19" s="113" t="s">
        <v>388</v>
      </c>
      <c r="AH19" s="115"/>
      <c r="AI19" s="90" t="s">
        <v>96</v>
      </c>
    </row>
    <row r="20" spans="1:35" s="100" customFormat="1" ht="125.1" customHeight="1" x14ac:dyDescent="0.25">
      <c r="A20" s="91"/>
      <c r="B20" s="90">
        <v>5</v>
      </c>
      <c r="C20" s="89" t="s">
        <v>100</v>
      </c>
      <c r="D20" s="89" t="s">
        <v>103</v>
      </c>
      <c r="E20" s="89" t="s">
        <v>104</v>
      </c>
      <c r="F20" s="89" t="s">
        <v>108</v>
      </c>
      <c r="G20" s="116" t="s">
        <v>382</v>
      </c>
      <c r="H20" s="116"/>
      <c r="I20" s="116"/>
      <c r="J20" s="116"/>
      <c r="K20" s="116" t="s">
        <v>70</v>
      </c>
      <c r="L20" s="116"/>
      <c r="M20" s="116"/>
      <c r="N20" s="116"/>
      <c r="O20" s="90">
        <v>4</v>
      </c>
      <c r="P20" s="90">
        <v>4</v>
      </c>
      <c r="Q20" s="90">
        <f>+O20+P20</f>
        <v>8</v>
      </c>
      <c r="R20" s="89" t="s">
        <v>131</v>
      </c>
      <c r="S20" s="89" t="s">
        <v>134</v>
      </c>
      <c r="T20" s="116" t="s">
        <v>369</v>
      </c>
      <c r="U20" s="116"/>
      <c r="V20" s="116"/>
      <c r="W20" s="116"/>
      <c r="X20" s="116"/>
      <c r="Y20" s="116"/>
      <c r="Z20" s="90">
        <v>2</v>
      </c>
      <c r="AA20" s="90">
        <v>2</v>
      </c>
      <c r="AB20" s="90">
        <f>+Z20+AA20</f>
        <v>4</v>
      </c>
      <c r="AC20" s="89" t="s">
        <v>57</v>
      </c>
      <c r="AD20" s="89" t="s">
        <v>122</v>
      </c>
      <c r="AE20" s="90" t="s">
        <v>104</v>
      </c>
      <c r="AF20" s="90" t="s">
        <v>105</v>
      </c>
      <c r="AG20" s="116" t="s">
        <v>370</v>
      </c>
      <c r="AH20" s="116"/>
      <c r="AI20" s="90" t="s">
        <v>160</v>
      </c>
    </row>
    <row r="21" spans="1:35" s="100" customFormat="1" ht="93" customHeight="1" x14ac:dyDescent="0.25">
      <c r="A21" s="91"/>
      <c r="B21" s="90">
        <v>6</v>
      </c>
      <c r="C21" s="89" t="s">
        <v>101</v>
      </c>
      <c r="D21" s="89" t="s">
        <v>102</v>
      </c>
      <c r="E21" s="89" t="s">
        <v>104</v>
      </c>
      <c r="F21" s="89" t="s">
        <v>108</v>
      </c>
      <c r="G21" s="116" t="s">
        <v>94</v>
      </c>
      <c r="H21" s="116"/>
      <c r="I21" s="116"/>
      <c r="J21" s="116"/>
      <c r="K21" s="116" t="s">
        <v>70</v>
      </c>
      <c r="L21" s="116"/>
      <c r="M21" s="116"/>
      <c r="N21" s="116"/>
      <c r="O21" s="90">
        <v>1</v>
      </c>
      <c r="P21" s="90">
        <v>3</v>
      </c>
      <c r="Q21" s="90">
        <f>+O21+P21</f>
        <v>4</v>
      </c>
      <c r="R21" s="89" t="s">
        <v>57</v>
      </c>
      <c r="S21" s="89" t="s">
        <v>93</v>
      </c>
      <c r="T21" s="116" t="s">
        <v>270</v>
      </c>
      <c r="U21" s="116"/>
      <c r="V21" s="116"/>
      <c r="W21" s="116"/>
      <c r="X21" s="116"/>
      <c r="Y21" s="116"/>
      <c r="Z21" s="90">
        <v>1</v>
      </c>
      <c r="AA21" s="90">
        <v>2</v>
      </c>
      <c r="AB21" s="90">
        <f>+Z21+AA21</f>
        <v>3</v>
      </c>
      <c r="AC21" s="89" t="s">
        <v>57</v>
      </c>
      <c r="AD21" s="89" t="s">
        <v>93</v>
      </c>
      <c r="AE21" s="90" t="s">
        <v>107</v>
      </c>
      <c r="AF21" s="90" t="s">
        <v>105</v>
      </c>
      <c r="AG21" s="116" t="s">
        <v>141</v>
      </c>
      <c r="AH21" s="116"/>
      <c r="AI21" s="90" t="s">
        <v>161</v>
      </c>
    </row>
    <row r="22" spans="1:35" s="100" customFormat="1" ht="104.1" customHeight="1" x14ac:dyDescent="0.25">
      <c r="A22" s="91"/>
      <c r="B22" s="90">
        <v>7</v>
      </c>
      <c r="C22" s="89" t="s">
        <v>101</v>
      </c>
      <c r="D22" s="89" t="s">
        <v>103</v>
      </c>
      <c r="E22" s="89" t="s">
        <v>104</v>
      </c>
      <c r="F22" s="89" t="s">
        <v>108</v>
      </c>
      <c r="G22" s="116" t="s">
        <v>391</v>
      </c>
      <c r="H22" s="116"/>
      <c r="I22" s="116"/>
      <c r="J22" s="116"/>
      <c r="K22" s="116" t="s">
        <v>145</v>
      </c>
      <c r="L22" s="116"/>
      <c r="M22" s="116"/>
      <c r="N22" s="116"/>
      <c r="O22" s="90">
        <v>2</v>
      </c>
      <c r="P22" s="90">
        <v>3</v>
      </c>
      <c r="Q22" s="90">
        <f t="shared" ref="Q22:Q26" si="2">+O22+P22</f>
        <v>5</v>
      </c>
      <c r="R22" s="89" t="s">
        <v>56</v>
      </c>
      <c r="S22" s="89" t="s">
        <v>146</v>
      </c>
      <c r="T22" s="116" t="s">
        <v>162</v>
      </c>
      <c r="U22" s="116"/>
      <c r="V22" s="116"/>
      <c r="W22" s="116"/>
      <c r="X22" s="116"/>
      <c r="Y22" s="116"/>
      <c r="Z22" s="90">
        <v>1</v>
      </c>
      <c r="AA22" s="90">
        <v>1</v>
      </c>
      <c r="AB22" s="90">
        <f t="shared" ref="AB22:AB26" si="3">+Z22+AA22</f>
        <v>2</v>
      </c>
      <c r="AC22" s="89" t="s">
        <v>57</v>
      </c>
      <c r="AD22" s="89" t="s">
        <v>93</v>
      </c>
      <c r="AE22" s="90" t="s">
        <v>104</v>
      </c>
      <c r="AF22" s="90" t="s">
        <v>105</v>
      </c>
      <c r="AG22" s="116" t="s">
        <v>81</v>
      </c>
      <c r="AH22" s="116"/>
      <c r="AI22" s="90" t="s">
        <v>80</v>
      </c>
    </row>
    <row r="23" spans="1:35" s="100" customFormat="1" ht="141" customHeight="1" x14ac:dyDescent="0.25">
      <c r="A23" s="91"/>
      <c r="B23" s="90">
        <v>8</v>
      </c>
      <c r="C23" s="89" t="s">
        <v>101</v>
      </c>
      <c r="D23" s="89" t="s">
        <v>103</v>
      </c>
      <c r="E23" s="89" t="s">
        <v>104</v>
      </c>
      <c r="F23" s="89" t="s">
        <v>108</v>
      </c>
      <c r="G23" s="116" t="s">
        <v>154</v>
      </c>
      <c r="H23" s="116"/>
      <c r="I23" s="116"/>
      <c r="J23" s="116"/>
      <c r="K23" s="116" t="s">
        <v>155</v>
      </c>
      <c r="L23" s="116"/>
      <c r="M23" s="116"/>
      <c r="N23" s="116"/>
      <c r="O23" s="90">
        <v>2</v>
      </c>
      <c r="P23" s="90">
        <v>4</v>
      </c>
      <c r="Q23" s="90">
        <f t="shared" ref="Q23" si="4">+O23+P23</f>
        <v>6</v>
      </c>
      <c r="R23" s="89" t="s">
        <v>60</v>
      </c>
      <c r="S23" s="89" t="s">
        <v>163</v>
      </c>
      <c r="T23" s="116" t="s">
        <v>164</v>
      </c>
      <c r="U23" s="116"/>
      <c r="V23" s="116"/>
      <c r="W23" s="116"/>
      <c r="X23" s="116"/>
      <c r="Y23" s="116"/>
      <c r="Z23" s="90">
        <v>1</v>
      </c>
      <c r="AA23" s="90">
        <v>1</v>
      </c>
      <c r="AB23" s="90">
        <f t="shared" ref="AB23" si="5">+Z23+AA23</f>
        <v>2</v>
      </c>
      <c r="AC23" s="89" t="s">
        <v>57</v>
      </c>
      <c r="AD23" s="89" t="s">
        <v>93</v>
      </c>
      <c r="AE23" s="90" t="s">
        <v>104</v>
      </c>
      <c r="AF23" s="90" t="s">
        <v>105</v>
      </c>
      <c r="AG23" s="116" t="s">
        <v>81</v>
      </c>
      <c r="AH23" s="116"/>
      <c r="AI23" s="90" t="s">
        <v>80</v>
      </c>
    </row>
    <row r="24" spans="1:35" s="100" customFormat="1" ht="139.5" customHeight="1" x14ac:dyDescent="0.25">
      <c r="A24" s="91"/>
      <c r="B24" s="90">
        <v>9</v>
      </c>
      <c r="C24" s="89" t="s">
        <v>101</v>
      </c>
      <c r="D24" s="89" t="s">
        <v>102</v>
      </c>
      <c r="E24" s="89" t="s">
        <v>104</v>
      </c>
      <c r="F24" s="89" t="s">
        <v>108</v>
      </c>
      <c r="G24" s="116" t="s">
        <v>165</v>
      </c>
      <c r="H24" s="116"/>
      <c r="I24" s="116"/>
      <c r="J24" s="116"/>
      <c r="K24" s="116" t="s">
        <v>147</v>
      </c>
      <c r="L24" s="116"/>
      <c r="M24" s="116"/>
      <c r="N24" s="116"/>
      <c r="O24" s="90">
        <v>3</v>
      </c>
      <c r="P24" s="90">
        <v>4</v>
      </c>
      <c r="Q24" s="90">
        <f t="shared" si="2"/>
        <v>7</v>
      </c>
      <c r="R24" s="89" t="s">
        <v>60</v>
      </c>
      <c r="S24" s="89" t="s">
        <v>125</v>
      </c>
      <c r="T24" s="116" t="s">
        <v>166</v>
      </c>
      <c r="U24" s="116"/>
      <c r="V24" s="116"/>
      <c r="W24" s="116"/>
      <c r="X24" s="116"/>
      <c r="Y24" s="116"/>
      <c r="Z24" s="90">
        <v>1</v>
      </c>
      <c r="AA24" s="90">
        <v>1</v>
      </c>
      <c r="AB24" s="90">
        <f t="shared" si="3"/>
        <v>2</v>
      </c>
      <c r="AC24" s="89" t="s">
        <v>57</v>
      </c>
      <c r="AD24" s="89" t="s">
        <v>93</v>
      </c>
      <c r="AE24" s="90" t="s">
        <v>126</v>
      </c>
      <c r="AF24" s="90" t="s">
        <v>127</v>
      </c>
      <c r="AG24" s="116" t="s">
        <v>81</v>
      </c>
      <c r="AH24" s="116"/>
      <c r="AI24" s="90" t="s">
        <v>80</v>
      </c>
    </row>
    <row r="25" spans="1:35" s="100" customFormat="1" ht="141" customHeight="1" x14ac:dyDescent="0.25">
      <c r="A25" s="91"/>
      <c r="B25" s="90">
        <v>10</v>
      </c>
      <c r="C25" s="89" t="s">
        <v>101</v>
      </c>
      <c r="D25" s="89" t="s">
        <v>102</v>
      </c>
      <c r="E25" s="89" t="s">
        <v>104</v>
      </c>
      <c r="F25" s="89" t="s">
        <v>108</v>
      </c>
      <c r="G25" s="116" t="s">
        <v>256</v>
      </c>
      <c r="H25" s="116"/>
      <c r="I25" s="116"/>
      <c r="J25" s="116"/>
      <c r="K25" s="116" t="s">
        <v>148</v>
      </c>
      <c r="L25" s="116"/>
      <c r="M25" s="116"/>
      <c r="N25" s="116"/>
      <c r="O25" s="90">
        <v>2</v>
      </c>
      <c r="P25" s="90">
        <v>4</v>
      </c>
      <c r="Q25" s="90">
        <f t="shared" si="2"/>
        <v>6</v>
      </c>
      <c r="R25" s="89" t="s">
        <v>60</v>
      </c>
      <c r="S25" s="89" t="s">
        <v>125</v>
      </c>
      <c r="T25" s="116" t="s">
        <v>166</v>
      </c>
      <c r="U25" s="116"/>
      <c r="V25" s="116"/>
      <c r="W25" s="116"/>
      <c r="X25" s="116"/>
      <c r="Y25" s="116"/>
      <c r="Z25" s="90">
        <v>1</v>
      </c>
      <c r="AA25" s="90">
        <v>1</v>
      </c>
      <c r="AB25" s="90">
        <f t="shared" si="3"/>
        <v>2</v>
      </c>
      <c r="AC25" s="89" t="s">
        <v>57</v>
      </c>
      <c r="AD25" s="89" t="s">
        <v>93</v>
      </c>
      <c r="AE25" s="90" t="s">
        <v>104</v>
      </c>
      <c r="AF25" s="90" t="s">
        <v>105</v>
      </c>
      <c r="AG25" s="116" t="s">
        <v>81</v>
      </c>
      <c r="AH25" s="116"/>
      <c r="AI25" s="90" t="s">
        <v>80</v>
      </c>
    </row>
    <row r="26" spans="1:35" s="100" customFormat="1" ht="104.1" customHeight="1" x14ac:dyDescent="0.25">
      <c r="A26" s="91"/>
      <c r="B26" s="90">
        <v>11</v>
      </c>
      <c r="C26" s="89" t="s">
        <v>101</v>
      </c>
      <c r="D26" s="89" t="s">
        <v>103</v>
      </c>
      <c r="E26" s="89" t="s">
        <v>104</v>
      </c>
      <c r="F26" s="89" t="s">
        <v>108</v>
      </c>
      <c r="G26" s="116" t="s">
        <v>149</v>
      </c>
      <c r="H26" s="116"/>
      <c r="I26" s="116"/>
      <c r="J26" s="116"/>
      <c r="K26" s="116" t="s">
        <v>167</v>
      </c>
      <c r="L26" s="116"/>
      <c r="M26" s="116"/>
      <c r="N26" s="116"/>
      <c r="O26" s="90">
        <v>2</v>
      </c>
      <c r="P26" s="90">
        <v>3</v>
      </c>
      <c r="Q26" s="90">
        <f t="shared" si="2"/>
        <v>5</v>
      </c>
      <c r="R26" s="89" t="s">
        <v>56</v>
      </c>
      <c r="S26" s="89" t="s">
        <v>125</v>
      </c>
      <c r="T26" s="116" t="s">
        <v>168</v>
      </c>
      <c r="U26" s="116"/>
      <c r="V26" s="116"/>
      <c r="W26" s="116"/>
      <c r="X26" s="116"/>
      <c r="Y26" s="116"/>
      <c r="Z26" s="90">
        <v>1</v>
      </c>
      <c r="AA26" s="90">
        <v>1</v>
      </c>
      <c r="AB26" s="90">
        <f t="shared" si="3"/>
        <v>2</v>
      </c>
      <c r="AC26" s="89" t="s">
        <v>57</v>
      </c>
      <c r="AD26" s="89" t="s">
        <v>133</v>
      </c>
      <c r="AE26" s="90" t="s">
        <v>104</v>
      </c>
      <c r="AF26" s="90" t="s">
        <v>105</v>
      </c>
      <c r="AG26" s="116" t="s">
        <v>81</v>
      </c>
      <c r="AH26" s="116"/>
      <c r="AI26" s="90" t="s">
        <v>80</v>
      </c>
    </row>
    <row r="27" spans="1:35" s="100" customFormat="1" ht="104.1" customHeight="1" x14ac:dyDescent="0.25">
      <c r="A27" s="91"/>
      <c r="B27" s="90">
        <v>12</v>
      </c>
      <c r="C27" s="89" t="s">
        <v>101</v>
      </c>
      <c r="D27" s="89" t="s">
        <v>102</v>
      </c>
      <c r="E27" s="89" t="s">
        <v>104</v>
      </c>
      <c r="F27" s="89" t="s">
        <v>108</v>
      </c>
      <c r="G27" s="116" t="s">
        <v>152</v>
      </c>
      <c r="H27" s="116"/>
      <c r="I27" s="116"/>
      <c r="J27" s="116"/>
      <c r="K27" s="116" t="s">
        <v>153</v>
      </c>
      <c r="L27" s="116"/>
      <c r="M27" s="116"/>
      <c r="N27" s="116"/>
      <c r="O27" s="90">
        <v>1</v>
      </c>
      <c r="P27" s="90">
        <v>4</v>
      </c>
      <c r="Q27" s="90">
        <f>+O27+P27</f>
        <v>5</v>
      </c>
      <c r="R27" s="89" t="s">
        <v>56</v>
      </c>
      <c r="S27" s="89" t="s">
        <v>93</v>
      </c>
      <c r="T27" s="116" t="s">
        <v>169</v>
      </c>
      <c r="U27" s="116"/>
      <c r="V27" s="116"/>
      <c r="W27" s="116"/>
      <c r="X27" s="116"/>
      <c r="Y27" s="116"/>
      <c r="Z27" s="90">
        <v>1</v>
      </c>
      <c r="AA27" s="90">
        <v>1</v>
      </c>
      <c r="AB27" s="90">
        <f t="shared" ref="AB27:AB28" si="6">+Z27+AA27</f>
        <v>2</v>
      </c>
      <c r="AC27" s="89" t="s">
        <v>57</v>
      </c>
      <c r="AD27" s="89" t="s">
        <v>93</v>
      </c>
      <c r="AE27" s="90" t="s">
        <v>104</v>
      </c>
      <c r="AF27" s="90" t="s">
        <v>105</v>
      </c>
      <c r="AG27" s="116" t="s">
        <v>170</v>
      </c>
      <c r="AH27" s="116"/>
      <c r="AI27" s="90" t="s">
        <v>76</v>
      </c>
    </row>
    <row r="28" spans="1:35" s="100" customFormat="1" ht="154.5" customHeight="1" x14ac:dyDescent="0.25">
      <c r="A28" s="91"/>
      <c r="B28" s="90">
        <v>13</v>
      </c>
      <c r="C28" s="89" t="s">
        <v>101</v>
      </c>
      <c r="D28" s="89" t="s">
        <v>103</v>
      </c>
      <c r="E28" s="89" t="s">
        <v>106</v>
      </c>
      <c r="F28" s="89" t="s">
        <v>108</v>
      </c>
      <c r="G28" s="116" t="s">
        <v>150</v>
      </c>
      <c r="H28" s="116"/>
      <c r="I28" s="116"/>
      <c r="J28" s="116"/>
      <c r="K28" s="116" t="s">
        <v>151</v>
      </c>
      <c r="L28" s="116"/>
      <c r="M28" s="116"/>
      <c r="N28" s="116"/>
      <c r="O28" s="90">
        <v>3</v>
      </c>
      <c r="P28" s="90">
        <v>4</v>
      </c>
      <c r="Q28" s="90">
        <f t="shared" ref="Q28:Q29" si="7">+O28+P28</f>
        <v>7</v>
      </c>
      <c r="R28" s="89" t="s">
        <v>60</v>
      </c>
      <c r="S28" s="89" t="s">
        <v>125</v>
      </c>
      <c r="T28" s="116" t="s">
        <v>171</v>
      </c>
      <c r="U28" s="116"/>
      <c r="V28" s="116"/>
      <c r="W28" s="116"/>
      <c r="X28" s="116"/>
      <c r="Y28" s="116"/>
      <c r="Z28" s="90">
        <v>1</v>
      </c>
      <c r="AA28" s="90">
        <v>1</v>
      </c>
      <c r="AB28" s="90">
        <f t="shared" si="6"/>
        <v>2</v>
      </c>
      <c r="AC28" s="89" t="s">
        <v>57</v>
      </c>
      <c r="AD28" s="89" t="s">
        <v>93</v>
      </c>
      <c r="AE28" s="90" t="s">
        <v>104</v>
      </c>
      <c r="AF28" s="90" t="s">
        <v>105</v>
      </c>
      <c r="AG28" s="116" t="s">
        <v>81</v>
      </c>
      <c r="AH28" s="116"/>
      <c r="AI28" s="90" t="s">
        <v>80</v>
      </c>
    </row>
    <row r="29" spans="1:35" s="100" customFormat="1" ht="104.1" customHeight="1" x14ac:dyDescent="0.25">
      <c r="A29" s="91"/>
      <c r="B29" s="90">
        <v>14</v>
      </c>
      <c r="C29" s="89" t="s">
        <v>101</v>
      </c>
      <c r="D29" s="89" t="s">
        <v>102</v>
      </c>
      <c r="E29" s="89" t="s">
        <v>106</v>
      </c>
      <c r="F29" s="89" t="s">
        <v>108</v>
      </c>
      <c r="G29" s="116" t="s">
        <v>172</v>
      </c>
      <c r="H29" s="116"/>
      <c r="I29" s="116"/>
      <c r="J29" s="116"/>
      <c r="K29" s="116" t="s">
        <v>173</v>
      </c>
      <c r="L29" s="116"/>
      <c r="M29" s="116"/>
      <c r="N29" s="116"/>
      <c r="O29" s="90">
        <v>2</v>
      </c>
      <c r="P29" s="90">
        <v>3</v>
      </c>
      <c r="Q29" s="90">
        <f t="shared" si="7"/>
        <v>5</v>
      </c>
      <c r="R29" s="89" t="s">
        <v>56</v>
      </c>
      <c r="S29" s="89" t="s">
        <v>93</v>
      </c>
      <c r="T29" s="116" t="s">
        <v>174</v>
      </c>
      <c r="U29" s="116"/>
      <c r="V29" s="116"/>
      <c r="W29" s="116"/>
      <c r="X29" s="116"/>
      <c r="Y29" s="116"/>
      <c r="Z29" s="90">
        <v>1</v>
      </c>
      <c r="AA29" s="90">
        <v>1</v>
      </c>
      <c r="AB29" s="90">
        <f>+Z29+AA29</f>
        <v>2</v>
      </c>
      <c r="AC29" s="89" t="s">
        <v>57</v>
      </c>
      <c r="AD29" s="89" t="s">
        <v>93</v>
      </c>
      <c r="AE29" s="90" t="s">
        <v>104</v>
      </c>
      <c r="AF29" s="90" t="s">
        <v>105</v>
      </c>
      <c r="AG29" s="116" t="s">
        <v>81</v>
      </c>
      <c r="AH29" s="116"/>
      <c r="AI29" s="90" t="s">
        <v>80</v>
      </c>
    </row>
    <row r="30" spans="1:35" s="100" customFormat="1" ht="72.95" customHeight="1" x14ac:dyDescent="0.25">
      <c r="A30" s="91"/>
      <c r="B30" s="90">
        <v>15</v>
      </c>
      <c r="C30" s="89" t="s">
        <v>101</v>
      </c>
      <c r="D30" s="89" t="s">
        <v>103</v>
      </c>
      <c r="E30" s="89" t="s">
        <v>106</v>
      </c>
      <c r="F30" s="89" t="s">
        <v>108</v>
      </c>
      <c r="G30" s="116" t="s">
        <v>97</v>
      </c>
      <c r="H30" s="116"/>
      <c r="I30" s="116"/>
      <c r="J30" s="116"/>
      <c r="K30" s="116" t="s">
        <v>371</v>
      </c>
      <c r="L30" s="116"/>
      <c r="M30" s="116"/>
      <c r="N30" s="116"/>
      <c r="O30" s="98">
        <v>2</v>
      </c>
      <c r="P30" s="98">
        <v>2</v>
      </c>
      <c r="Q30" s="90">
        <f t="shared" ref="Q30:Q34" si="8">+O30+P30</f>
        <v>4</v>
      </c>
      <c r="R30" s="89" t="s">
        <v>57</v>
      </c>
      <c r="S30" s="89" t="s">
        <v>93</v>
      </c>
      <c r="T30" s="116" t="s">
        <v>257</v>
      </c>
      <c r="U30" s="116"/>
      <c r="V30" s="116"/>
      <c r="W30" s="116"/>
      <c r="X30" s="116"/>
      <c r="Y30" s="116"/>
      <c r="Z30" s="98">
        <v>1</v>
      </c>
      <c r="AA30" s="98">
        <v>1</v>
      </c>
      <c r="AB30" s="90">
        <f t="shared" si="1"/>
        <v>2</v>
      </c>
      <c r="AC30" s="89" t="s">
        <v>57</v>
      </c>
      <c r="AD30" s="89" t="s">
        <v>93</v>
      </c>
      <c r="AE30" s="90" t="s">
        <v>106</v>
      </c>
      <c r="AF30" s="90" t="s">
        <v>107</v>
      </c>
      <c r="AG30" s="113" t="s">
        <v>389</v>
      </c>
      <c r="AH30" s="115"/>
      <c r="AI30" s="90" t="s">
        <v>394</v>
      </c>
    </row>
    <row r="31" spans="1:35" s="100" customFormat="1" ht="173.25" customHeight="1" x14ac:dyDescent="0.25">
      <c r="A31" s="91"/>
      <c r="B31" s="90">
        <v>16</v>
      </c>
      <c r="C31" s="89" t="s">
        <v>100</v>
      </c>
      <c r="D31" s="89" t="s">
        <v>102</v>
      </c>
      <c r="E31" s="89" t="s">
        <v>107</v>
      </c>
      <c r="F31" s="89" t="s">
        <v>108</v>
      </c>
      <c r="G31" s="116" t="s">
        <v>159</v>
      </c>
      <c r="H31" s="116"/>
      <c r="I31" s="116"/>
      <c r="J31" s="116"/>
      <c r="K31" s="116" t="s">
        <v>372</v>
      </c>
      <c r="L31" s="116"/>
      <c r="M31" s="116"/>
      <c r="N31" s="116"/>
      <c r="O31" s="98">
        <v>2</v>
      </c>
      <c r="P31" s="98">
        <v>2</v>
      </c>
      <c r="Q31" s="90">
        <f t="shared" ref="Q31" si="9">+O31+P31</f>
        <v>4</v>
      </c>
      <c r="R31" s="89" t="s">
        <v>57</v>
      </c>
      <c r="S31" s="89" t="s">
        <v>93</v>
      </c>
      <c r="T31" s="116" t="s">
        <v>258</v>
      </c>
      <c r="U31" s="116"/>
      <c r="V31" s="116"/>
      <c r="W31" s="116"/>
      <c r="X31" s="116"/>
      <c r="Y31" s="116"/>
      <c r="Z31" s="98">
        <v>1</v>
      </c>
      <c r="AA31" s="98">
        <v>1</v>
      </c>
      <c r="AB31" s="90">
        <f t="shared" ref="AB31" si="10">+Z31+AA31</f>
        <v>2</v>
      </c>
      <c r="AC31" s="89" t="s">
        <v>57</v>
      </c>
      <c r="AD31" s="89" t="s">
        <v>122</v>
      </c>
      <c r="AE31" s="90" t="s">
        <v>107</v>
      </c>
      <c r="AF31" s="90" t="s">
        <v>105</v>
      </c>
      <c r="AG31" s="116" t="s">
        <v>209</v>
      </c>
      <c r="AH31" s="116"/>
      <c r="AI31" s="90" t="s">
        <v>175</v>
      </c>
    </row>
    <row r="32" spans="1:35" s="100" customFormat="1" ht="155.25" customHeight="1" x14ac:dyDescent="0.25">
      <c r="A32" s="91"/>
      <c r="B32" s="90">
        <v>17</v>
      </c>
      <c r="C32" s="89" t="s">
        <v>100</v>
      </c>
      <c r="D32" s="89" t="s">
        <v>103</v>
      </c>
      <c r="E32" s="89" t="s">
        <v>107</v>
      </c>
      <c r="F32" s="89" t="s">
        <v>108</v>
      </c>
      <c r="G32" s="116" t="s">
        <v>156</v>
      </c>
      <c r="H32" s="116"/>
      <c r="I32" s="116"/>
      <c r="J32" s="116"/>
      <c r="K32" s="116" t="s">
        <v>372</v>
      </c>
      <c r="L32" s="116"/>
      <c r="M32" s="116"/>
      <c r="N32" s="116"/>
      <c r="O32" s="98">
        <v>2</v>
      </c>
      <c r="P32" s="98">
        <v>2</v>
      </c>
      <c r="Q32" s="90">
        <f>+O32+P32</f>
        <v>4</v>
      </c>
      <c r="R32" s="89" t="s">
        <v>57</v>
      </c>
      <c r="S32" s="89" t="s">
        <v>137</v>
      </c>
      <c r="T32" s="116" t="s">
        <v>259</v>
      </c>
      <c r="U32" s="116"/>
      <c r="V32" s="116"/>
      <c r="W32" s="116"/>
      <c r="X32" s="116"/>
      <c r="Y32" s="116"/>
      <c r="Z32" s="98">
        <v>1</v>
      </c>
      <c r="AA32" s="98">
        <v>1</v>
      </c>
      <c r="AB32" s="90">
        <f>+Z32+AA32</f>
        <v>2</v>
      </c>
      <c r="AC32" s="89" t="s">
        <v>57</v>
      </c>
      <c r="AD32" s="89" t="s">
        <v>122</v>
      </c>
      <c r="AE32" s="90" t="s">
        <v>107</v>
      </c>
      <c r="AF32" s="90" t="s">
        <v>105</v>
      </c>
      <c r="AG32" s="116" t="s">
        <v>209</v>
      </c>
      <c r="AH32" s="116"/>
      <c r="AI32" s="90" t="s">
        <v>175</v>
      </c>
    </row>
    <row r="33" spans="1:35" s="100" customFormat="1" ht="102" customHeight="1" x14ac:dyDescent="0.25">
      <c r="A33" s="91"/>
      <c r="B33" s="90">
        <v>18</v>
      </c>
      <c r="C33" s="89" t="s">
        <v>101</v>
      </c>
      <c r="D33" s="89" t="s">
        <v>102</v>
      </c>
      <c r="E33" s="89" t="s">
        <v>107</v>
      </c>
      <c r="F33" s="89" t="s">
        <v>108</v>
      </c>
      <c r="G33" s="116" t="s">
        <v>176</v>
      </c>
      <c r="H33" s="116"/>
      <c r="I33" s="116"/>
      <c r="J33" s="116"/>
      <c r="K33" s="116" t="s">
        <v>177</v>
      </c>
      <c r="L33" s="116"/>
      <c r="M33" s="116"/>
      <c r="N33" s="116"/>
      <c r="O33" s="98">
        <v>2</v>
      </c>
      <c r="P33" s="98">
        <v>2</v>
      </c>
      <c r="Q33" s="90">
        <f t="shared" ref="Q33" si="11">+O33+P33</f>
        <v>4</v>
      </c>
      <c r="R33" s="89" t="s">
        <v>57</v>
      </c>
      <c r="S33" s="89" t="s">
        <v>93</v>
      </c>
      <c r="T33" s="116" t="s">
        <v>243</v>
      </c>
      <c r="U33" s="116"/>
      <c r="V33" s="116"/>
      <c r="W33" s="116"/>
      <c r="X33" s="116"/>
      <c r="Y33" s="116"/>
      <c r="Z33" s="98">
        <v>1</v>
      </c>
      <c r="AA33" s="98">
        <v>1</v>
      </c>
      <c r="AB33" s="90">
        <f t="shared" ref="AB33" si="12">+Z33+AA33</f>
        <v>2</v>
      </c>
      <c r="AC33" s="89" t="s">
        <v>57</v>
      </c>
      <c r="AD33" s="89" t="s">
        <v>99</v>
      </c>
      <c r="AE33" s="90" t="s">
        <v>107</v>
      </c>
      <c r="AF33" s="90" t="s">
        <v>105</v>
      </c>
      <c r="AG33" s="116" t="s">
        <v>157</v>
      </c>
      <c r="AH33" s="116"/>
      <c r="AI33" s="90" t="s">
        <v>178</v>
      </c>
    </row>
    <row r="34" spans="1:35" s="100" customFormat="1" ht="86.25" customHeight="1" x14ac:dyDescent="0.25">
      <c r="A34" s="91"/>
      <c r="B34" s="90">
        <v>19</v>
      </c>
      <c r="C34" s="89" t="s">
        <v>101</v>
      </c>
      <c r="D34" s="89" t="s">
        <v>103</v>
      </c>
      <c r="E34" s="89" t="s">
        <v>107</v>
      </c>
      <c r="F34" s="89" t="s">
        <v>108</v>
      </c>
      <c r="G34" s="116" t="s">
        <v>158</v>
      </c>
      <c r="H34" s="116"/>
      <c r="I34" s="116"/>
      <c r="J34" s="116"/>
      <c r="K34" s="116" t="s">
        <v>98</v>
      </c>
      <c r="L34" s="116"/>
      <c r="M34" s="116"/>
      <c r="N34" s="116"/>
      <c r="O34" s="98">
        <v>3</v>
      </c>
      <c r="P34" s="98">
        <v>3</v>
      </c>
      <c r="Q34" s="90">
        <f t="shared" si="8"/>
        <v>6</v>
      </c>
      <c r="R34" s="89" t="s">
        <v>60</v>
      </c>
      <c r="S34" s="89" t="s">
        <v>137</v>
      </c>
      <c r="T34" s="116" t="s">
        <v>244</v>
      </c>
      <c r="U34" s="116"/>
      <c r="V34" s="116"/>
      <c r="W34" s="116"/>
      <c r="X34" s="116"/>
      <c r="Y34" s="116"/>
      <c r="Z34" s="98">
        <v>1</v>
      </c>
      <c r="AA34" s="98">
        <v>1</v>
      </c>
      <c r="AB34" s="90">
        <f t="shared" ref="AB34" si="13">+Z34+AA34</f>
        <v>2</v>
      </c>
      <c r="AC34" s="89" t="s">
        <v>57</v>
      </c>
      <c r="AD34" s="89" t="s">
        <v>133</v>
      </c>
      <c r="AE34" s="90" t="s">
        <v>107</v>
      </c>
      <c r="AF34" s="90" t="s">
        <v>105</v>
      </c>
      <c r="AG34" s="116" t="s">
        <v>157</v>
      </c>
      <c r="AH34" s="116"/>
      <c r="AI34" s="90" t="s">
        <v>179</v>
      </c>
    </row>
    <row r="35" spans="1:35" s="100" customFormat="1" ht="136.5" customHeight="1" x14ac:dyDescent="0.25">
      <c r="A35" s="91"/>
      <c r="B35" s="90">
        <v>20</v>
      </c>
      <c r="C35" s="89" t="s">
        <v>101</v>
      </c>
      <c r="D35" s="89" t="s">
        <v>103</v>
      </c>
      <c r="E35" s="89" t="s">
        <v>107</v>
      </c>
      <c r="F35" s="89" t="s">
        <v>108</v>
      </c>
      <c r="G35" s="116" t="s">
        <v>271</v>
      </c>
      <c r="H35" s="116"/>
      <c r="I35" s="116"/>
      <c r="J35" s="116"/>
      <c r="K35" s="116" t="s">
        <v>180</v>
      </c>
      <c r="L35" s="116"/>
      <c r="M35" s="116"/>
      <c r="N35" s="116"/>
      <c r="O35" s="98">
        <v>3</v>
      </c>
      <c r="P35" s="98">
        <v>5</v>
      </c>
      <c r="Q35" s="90">
        <f t="shared" ref="Q35" si="14">+O35+P35</f>
        <v>8</v>
      </c>
      <c r="R35" s="89" t="s">
        <v>131</v>
      </c>
      <c r="S35" s="89" t="s">
        <v>137</v>
      </c>
      <c r="T35" s="116" t="s">
        <v>260</v>
      </c>
      <c r="U35" s="116"/>
      <c r="V35" s="116"/>
      <c r="W35" s="116"/>
      <c r="X35" s="116"/>
      <c r="Y35" s="116"/>
      <c r="Z35" s="98">
        <v>2</v>
      </c>
      <c r="AA35" s="98">
        <v>2</v>
      </c>
      <c r="AB35" s="90">
        <f t="shared" ref="AB35" si="15">+Z35+AA35</f>
        <v>4</v>
      </c>
      <c r="AC35" s="89" t="s">
        <v>57</v>
      </c>
      <c r="AD35" s="89" t="s">
        <v>133</v>
      </c>
      <c r="AE35" s="90" t="s">
        <v>126</v>
      </c>
      <c r="AF35" s="90" t="s">
        <v>181</v>
      </c>
      <c r="AG35" s="116" t="s">
        <v>182</v>
      </c>
      <c r="AH35" s="116"/>
      <c r="AI35" s="90" t="s">
        <v>76</v>
      </c>
    </row>
    <row r="36" spans="1:35" s="100" customFormat="1" ht="116.25" customHeight="1" x14ac:dyDescent="0.25">
      <c r="A36" s="91"/>
      <c r="B36" s="90">
        <v>21</v>
      </c>
      <c r="C36" s="89" t="s">
        <v>100</v>
      </c>
      <c r="D36" s="89" t="s">
        <v>103</v>
      </c>
      <c r="E36" s="89" t="s">
        <v>105</v>
      </c>
      <c r="F36" s="89" t="s">
        <v>108</v>
      </c>
      <c r="G36" s="116" t="s">
        <v>272</v>
      </c>
      <c r="H36" s="116"/>
      <c r="I36" s="116"/>
      <c r="J36" s="116"/>
      <c r="K36" s="116" t="s">
        <v>123</v>
      </c>
      <c r="L36" s="116"/>
      <c r="M36" s="116"/>
      <c r="N36" s="116"/>
      <c r="O36" s="90">
        <v>2</v>
      </c>
      <c r="P36" s="90">
        <v>5</v>
      </c>
      <c r="Q36" s="90">
        <f>+O36+P36</f>
        <v>7</v>
      </c>
      <c r="R36" s="89" t="s">
        <v>60</v>
      </c>
      <c r="S36" s="89" t="s">
        <v>124</v>
      </c>
      <c r="T36" s="116" t="s">
        <v>392</v>
      </c>
      <c r="U36" s="116"/>
      <c r="V36" s="116"/>
      <c r="W36" s="116"/>
      <c r="X36" s="116"/>
      <c r="Y36" s="116"/>
      <c r="Z36" s="90">
        <v>1</v>
      </c>
      <c r="AA36" s="90">
        <v>2</v>
      </c>
      <c r="AB36" s="90">
        <f>+Z36+AA36</f>
        <v>3</v>
      </c>
      <c r="AC36" s="89" t="s">
        <v>57</v>
      </c>
      <c r="AD36" s="89" t="s">
        <v>93</v>
      </c>
      <c r="AE36" s="90" t="s">
        <v>107</v>
      </c>
      <c r="AF36" s="90" t="s">
        <v>183</v>
      </c>
      <c r="AG36" s="116" t="s">
        <v>184</v>
      </c>
      <c r="AH36" s="116"/>
      <c r="AI36" s="90" t="s">
        <v>185</v>
      </c>
    </row>
    <row r="37" spans="1:35" s="100" customFormat="1" ht="133.5" customHeight="1" x14ac:dyDescent="0.25">
      <c r="A37" s="91"/>
      <c r="B37" s="90">
        <v>22</v>
      </c>
      <c r="C37" s="89" t="s">
        <v>100</v>
      </c>
      <c r="D37" s="89" t="s">
        <v>102</v>
      </c>
      <c r="E37" s="89" t="s">
        <v>105</v>
      </c>
      <c r="F37" s="89" t="s">
        <v>108</v>
      </c>
      <c r="G37" s="108" t="s">
        <v>276</v>
      </c>
      <c r="H37" s="108"/>
      <c r="I37" s="108"/>
      <c r="J37" s="108"/>
      <c r="K37" s="108" t="s">
        <v>273</v>
      </c>
      <c r="L37" s="108"/>
      <c r="M37" s="108"/>
      <c r="N37" s="108"/>
      <c r="O37" s="90">
        <v>2</v>
      </c>
      <c r="P37" s="90">
        <v>4</v>
      </c>
      <c r="Q37" s="90">
        <f>+O37+P37</f>
        <v>6</v>
      </c>
      <c r="R37" s="89" t="s">
        <v>60</v>
      </c>
      <c r="S37" s="89" t="s">
        <v>137</v>
      </c>
      <c r="T37" s="108" t="s">
        <v>274</v>
      </c>
      <c r="U37" s="108"/>
      <c r="V37" s="108"/>
      <c r="W37" s="108"/>
      <c r="X37" s="108"/>
      <c r="Y37" s="108"/>
      <c r="Z37" s="90">
        <v>1</v>
      </c>
      <c r="AA37" s="90">
        <v>1</v>
      </c>
      <c r="AB37" s="90">
        <f t="shared" si="1"/>
        <v>2</v>
      </c>
      <c r="AC37" s="89" t="s">
        <v>57</v>
      </c>
      <c r="AD37" s="89" t="s">
        <v>124</v>
      </c>
      <c r="AE37" s="90" t="s">
        <v>126</v>
      </c>
      <c r="AF37" s="90" t="s">
        <v>183</v>
      </c>
      <c r="AG37" s="116" t="s">
        <v>275</v>
      </c>
      <c r="AH37" s="116"/>
      <c r="AI37" s="90" t="s">
        <v>186</v>
      </c>
    </row>
    <row r="38" spans="1:35" s="100" customFormat="1" ht="90" customHeight="1" x14ac:dyDescent="0.25">
      <c r="A38" s="91"/>
      <c r="B38" s="90">
        <v>23</v>
      </c>
      <c r="C38" s="89" t="s">
        <v>100</v>
      </c>
      <c r="D38" s="89" t="s">
        <v>102</v>
      </c>
      <c r="E38" s="89" t="s">
        <v>105</v>
      </c>
      <c r="F38" s="89" t="s">
        <v>108</v>
      </c>
      <c r="G38" s="116" t="s">
        <v>373</v>
      </c>
      <c r="H38" s="116"/>
      <c r="I38" s="116"/>
      <c r="J38" s="116"/>
      <c r="K38" s="116" t="s">
        <v>277</v>
      </c>
      <c r="L38" s="116"/>
      <c r="M38" s="116"/>
      <c r="N38" s="116"/>
      <c r="O38" s="90">
        <v>3</v>
      </c>
      <c r="P38" s="90">
        <v>2</v>
      </c>
      <c r="Q38" s="90">
        <f t="shared" ref="Q38:Q39" si="16">+O38+P38</f>
        <v>5</v>
      </c>
      <c r="R38" s="89" t="s">
        <v>56</v>
      </c>
      <c r="S38" s="89" t="s">
        <v>137</v>
      </c>
      <c r="T38" s="116" t="s">
        <v>383</v>
      </c>
      <c r="U38" s="116"/>
      <c r="V38" s="116"/>
      <c r="W38" s="116"/>
      <c r="X38" s="116"/>
      <c r="Y38" s="116"/>
      <c r="Z38" s="90">
        <v>1</v>
      </c>
      <c r="AA38" s="90">
        <v>1</v>
      </c>
      <c r="AB38" s="90">
        <f t="shared" si="1"/>
        <v>2</v>
      </c>
      <c r="AC38" s="89" t="s">
        <v>57</v>
      </c>
      <c r="AD38" s="89" t="s">
        <v>124</v>
      </c>
      <c r="AE38" s="90" t="s">
        <v>126</v>
      </c>
      <c r="AF38" s="90" t="s">
        <v>183</v>
      </c>
      <c r="AG38" s="116" t="s">
        <v>278</v>
      </c>
      <c r="AH38" s="116"/>
      <c r="AI38" s="90" t="s">
        <v>75</v>
      </c>
    </row>
    <row r="39" spans="1:35" s="95" customFormat="1" ht="121.5" customHeight="1" x14ac:dyDescent="0.25">
      <c r="A39" s="97"/>
      <c r="B39" s="90">
        <v>24</v>
      </c>
      <c r="C39" s="93" t="s">
        <v>100</v>
      </c>
      <c r="D39" s="93" t="s">
        <v>102</v>
      </c>
      <c r="E39" s="93" t="s">
        <v>105</v>
      </c>
      <c r="F39" s="93" t="s">
        <v>108</v>
      </c>
      <c r="G39" s="116" t="s">
        <v>279</v>
      </c>
      <c r="H39" s="116"/>
      <c r="I39" s="116"/>
      <c r="J39" s="116"/>
      <c r="K39" s="108" t="s">
        <v>280</v>
      </c>
      <c r="L39" s="108"/>
      <c r="M39" s="108"/>
      <c r="N39" s="108"/>
      <c r="O39" s="92">
        <v>2</v>
      </c>
      <c r="P39" s="92">
        <v>3</v>
      </c>
      <c r="Q39" s="92">
        <f t="shared" si="16"/>
        <v>5</v>
      </c>
      <c r="R39" s="93" t="s">
        <v>56</v>
      </c>
      <c r="S39" s="93" t="s">
        <v>137</v>
      </c>
      <c r="T39" s="116" t="s">
        <v>281</v>
      </c>
      <c r="U39" s="116"/>
      <c r="V39" s="116"/>
      <c r="W39" s="116"/>
      <c r="X39" s="116"/>
      <c r="Y39" s="116"/>
      <c r="Z39" s="92">
        <v>1</v>
      </c>
      <c r="AA39" s="92">
        <v>1</v>
      </c>
      <c r="AB39" s="92">
        <f t="shared" si="1"/>
        <v>2</v>
      </c>
      <c r="AC39" s="93" t="s">
        <v>57</v>
      </c>
      <c r="AD39" s="93" t="s">
        <v>124</v>
      </c>
      <c r="AE39" s="92" t="s">
        <v>126</v>
      </c>
      <c r="AF39" s="92" t="s">
        <v>183</v>
      </c>
      <c r="AG39" s="108" t="s">
        <v>282</v>
      </c>
      <c r="AH39" s="108"/>
      <c r="AI39" s="92" t="s">
        <v>283</v>
      </c>
    </row>
    <row r="40" spans="1:35" s="95" customFormat="1" ht="129.75" customHeight="1" x14ac:dyDescent="0.25">
      <c r="A40" s="97"/>
      <c r="B40" s="90">
        <v>25</v>
      </c>
      <c r="C40" s="93" t="s">
        <v>101</v>
      </c>
      <c r="D40" s="93" t="s">
        <v>102</v>
      </c>
      <c r="E40" s="93" t="s">
        <v>105</v>
      </c>
      <c r="F40" s="93" t="s">
        <v>108</v>
      </c>
      <c r="G40" s="116" t="s">
        <v>284</v>
      </c>
      <c r="H40" s="108"/>
      <c r="I40" s="108"/>
      <c r="J40" s="108"/>
      <c r="K40" s="108" t="s">
        <v>187</v>
      </c>
      <c r="L40" s="108"/>
      <c r="M40" s="108"/>
      <c r="N40" s="108"/>
      <c r="O40" s="92">
        <v>2</v>
      </c>
      <c r="P40" s="92">
        <v>5</v>
      </c>
      <c r="Q40" s="92">
        <f>+O40+P40</f>
        <v>7</v>
      </c>
      <c r="R40" s="93" t="s">
        <v>60</v>
      </c>
      <c r="S40" s="93" t="s">
        <v>137</v>
      </c>
      <c r="T40" s="108" t="s">
        <v>285</v>
      </c>
      <c r="U40" s="108"/>
      <c r="V40" s="108"/>
      <c r="W40" s="108"/>
      <c r="X40" s="108"/>
      <c r="Y40" s="108"/>
      <c r="Z40" s="92">
        <v>1</v>
      </c>
      <c r="AA40" s="92">
        <v>2</v>
      </c>
      <c r="AB40" s="92">
        <f>+Z40+AA40</f>
        <v>3</v>
      </c>
      <c r="AC40" s="93" t="s">
        <v>57</v>
      </c>
      <c r="AD40" s="93" t="s">
        <v>125</v>
      </c>
      <c r="AE40" s="92" t="s">
        <v>126</v>
      </c>
      <c r="AF40" s="92" t="s">
        <v>127</v>
      </c>
      <c r="AG40" s="108" t="s">
        <v>286</v>
      </c>
      <c r="AH40" s="108"/>
      <c r="AI40" s="92" t="s">
        <v>188</v>
      </c>
    </row>
    <row r="41" spans="1:35" s="95" customFormat="1" ht="213" customHeight="1" x14ac:dyDescent="0.25">
      <c r="A41" s="97"/>
      <c r="B41" s="90">
        <v>26</v>
      </c>
      <c r="C41" s="93" t="s">
        <v>100</v>
      </c>
      <c r="D41" s="93" t="s">
        <v>102</v>
      </c>
      <c r="E41" s="93" t="s">
        <v>105</v>
      </c>
      <c r="F41" s="93" t="s">
        <v>108</v>
      </c>
      <c r="G41" s="116" t="s">
        <v>287</v>
      </c>
      <c r="H41" s="116"/>
      <c r="I41" s="116"/>
      <c r="J41" s="116"/>
      <c r="K41" s="108" t="s">
        <v>288</v>
      </c>
      <c r="L41" s="108"/>
      <c r="M41" s="108"/>
      <c r="N41" s="108"/>
      <c r="O41" s="92">
        <v>2</v>
      </c>
      <c r="P41" s="92">
        <v>4</v>
      </c>
      <c r="Q41" s="92">
        <f t="shared" ref="Q41:Q61" si="17">+O41+P41</f>
        <v>6</v>
      </c>
      <c r="R41" s="93" t="s">
        <v>60</v>
      </c>
      <c r="S41" s="93" t="s">
        <v>124</v>
      </c>
      <c r="T41" s="108" t="s">
        <v>289</v>
      </c>
      <c r="U41" s="108"/>
      <c r="V41" s="108"/>
      <c r="W41" s="108"/>
      <c r="X41" s="108"/>
      <c r="Y41" s="108"/>
      <c r="Z41" s="92">
        <v>1</v>
      </c>
      <c r="AA41" s="92">
        <v>1</v>
      </c>
      <c r="AB41" s="92">
        <f t="shared" si="1"/>
        <v>2</v>
      </c>
      <c r="AC41" s="93" t="s">
        <v>57</v>
      </c>
      <c r="AD41" s="93" t="s">
        <v>124</v>
      </c>
      <c r="AE41" s="92" t="s">
        <v>126</v>
      </c>
      <c r="AF41" s="92" t="s">
        <v>127</v>
      </c>
      <c r="AG41" s="108" t="s">
        <v>290</v>
      </c>
      <c r="AH41" s="108"/>
      <c r="AI41" s="92" t="s">
        <v>291</v>
      </c>
    </row>
    <row r="42" spans="1:35" s="100" customFormat="1" ht="99" customHeight="1" x14ac:dyDescent="0.25">
      <c r="A42" s="91"/>
      <c r="B42" s="90">
        <v>27</v>
      </c>
      <c r="C42" s="89" t="s">
        <v>101</v>
      </c>
      <c r="D42" s="89" t="s">
        <v>103</v>
      </c>
      <c r="E42" s="89" t="s">
        <v>105</v>
      </c>
      <c r="F42" s="89" t="s">
        <v>108</v>
      </c>
      <c r="G42" s="116" t="s">
        <v>189</v>
      </c>
      <c r="H42" s="116"/>
      <c r="I42" s="116"/>
      <c r="J42" s="116"/>
      <c r="K42" s="116" t="s">
        <v>190</v>
      </c>
      <c r="L42" s="116"/>
      <c r="M42" s="116"/>
      <c r="N42" s="116"/>
      <c r="O42" s="90">
        <v>2</v>
      </c>
      <c r="P42" s="90">
        <v>3</v>
      </c>
      <c r="Q42" s="90">
        <f>+O42+P42</f>
        <v>5</v>
      </c>
      <c r="R42" s="89" t="s">
        <v>56</v>
      </c>
      <c r="S42" s="89" t="s">
        <v>124</v>
      </c>
      <c r="T42" s="116" t="s">
        <v>191</v>
      </c>
      <c r="U42" s="116"/>
      <c r="V42" s="116"/>
      <c r="W42" s="116"/>
      <c r="X42" s="116"/>
      <c r="Y42" s="116"/>
      <c r="Z42" s="90">
        <v>1</v>
      </c>
      <c r="AA42" s="90">
        <v>1</v>
      </c>
      <c r="AB42" s="90">
        <f>+Z42+AA42</f>
        <v>2</v>
      </c>
      <c r="AC42" s="89" t="s">
        <v>57</v>
      </c>
      <c r="AD42" s="89" t="s">
        <v>93</v>
      </c>
      <c r="AE42" s="90" t="s">
        <v>126</v>
      </c>
      <c r="AF42" s="90" t="s">
        <v>135</v>
      </c>
      <c r="AG42" s="116" t="s">
        <v>142</v>
      </c>
      <c r="AH42" s="116"/>
      <c r="AI42" s="90" t="s">
        <v>143</v>
      </c>
    </row>
    <row r="43" spans="1:35" s="100" customFormat="1" ht="138.75" customHeight="1" x14ac:dyDescent="0.25">
      <c r="A43" s="91"/>
      <c r="B43" s="90">
        <v>28</v>
      </c>
      <c r="C43" s="89" t="s">
        <v>101</v>
      </c>
      <c r="D43" s="89" t="s">
        <v>103</v>
      </c>
      <c r="E43" s="89" t="s">
        <v>105</v>
      </c>
      <c r="F43" s="89" t="s">
        <v>108</v>
      </c>
      <c r="G43" s="116" t="s">
        <v>292</v>
      </c>
      <c r="H43" s="116"/>
      <c r="I43" s="116"/>
      <c r="J43" s="116"/>
      <c r="K43" s="116" t="s">
        <v>374</v>
      </c>
      <c r="L43" s="116"/>
      <c r="M43" s="116"/>
      <c r="N43" s="116"/>
      <c r="O43" s="90">
        <v>3</v>
      </c>
      <c r="P43" s="90">
        <v>4</v>
      </c>
      <c r="Q43" s="90">
        <f t="shared" ref="Q43" si="18">+O43+P43</f>
        <v>7</v>
      </c>
      <c r="R43" s="89" t="s">
        <v>60</v>
      </c>
      <c r="S43" s="89" t="s">
        <v>124</v>
      </c>
      <c r="T43" s="116" t="s">
        <v>210</v>
      </c>
      <c r="U43" s="116"/>
      <c r="V43" s="116"/>
      <c r="W43" s="116"/>
      <c r="X43" s="116"/>
      <c r="Y43" s="116"/>
      <c r="Z43" s="90">
        <v>1</v>
      </c>
      <c r="AA43" s="90">
        <v>2</v>
      </c>
      <c r="AB43" s="90">
        <f t="shared" ref="AB43" si="19">+Z43+AA43</f>
        <v>3</v>
      </c>
      <c r="AC43" s="89" t="s">
        <v>57</v>
      </c>
      <c r="AD43" s="89" t="s">
        <v>293</v>
      </c>
      <c r="AE43" s="90" t="s">
        <v>126</v>
      </c>
      <c r="AF43" s="90" t="s">
        <v>135</v>
      </c>
      <c r="AG43" s="116" t="s">
        <v>294</v>
      </c>
      <c r="AH43" s="116"/>
      <c r="AI43" s="90" t="s">
        <v>76</v>
      </c>
    </row>
    <row r="44" spans="1:35" s="100" customFormat="1" ht="126.75" customHeight="1" x14ac:dyDescent="0.25">
      <c r="A44" s="91"/>
      <c r="B44" s="90">
        <v>29</v>
      </c>
      <c r="C44" s="89" t="s">
        <v>101</v>
      </c>
      <c r="D44" s="89" t="s">
        <v>103</v>
      </c>
      <c r="E44" s="89" t="s">
        <v>105</v>
      </c>
      <c r="F44" s="89" t="s">
        <v>108</v>
      </c>
      <c r="G44" s="116" t="s">
        <v>245</v>
      </c>
      <c r="H44" s="116"/>
      <c r="I44" s="116"/>
      <c r="J44" s="116"/>
      <c r="K44" s="116" t="s">
        <v>295</v>
      </c>
      <c r="L44" s="116"/>
      <c r="M44" s="116"/>
      <c r="N44" s="116"/>
      <c r="O44" s="98">
        <v>2</v>
      </c>
      <c r="P44" s="98">
        <v>3</v>
      </c>
      <c r="Q44" s="90">
        <f t="shared" si="17"/>
        <v>5</v>
      </c>
      <c r="R44" s="89" t="s">
        <v>56</v>
      </c>
      <c r="S44" s="89" t="s">
        <v>125</v>
      </c>
      <c r="T44" s="116" t="s">
        <v>296</v>
      </c>
      <c r="U44" s="116" t="s">
        <v>246</v>
      </c>
      <c r="V44" s="116" t="s">
        <v>246</v>
      </c>
      <c r="W44" s="116" t="s">
        <v>246</v>
      </c>
      <c r="X44" s="116" t="s">
        <v>246</v>
      </c>
      <c r="Y44" s="116" t="s">
        <v>246</v>
      </c>
      <c r="Z44" s="98">
        <v>1</v>
      </c>
      <c r="AA44" s="98">
        <v>2</v>
      </c>
      <c r="AB44" s="90">
        <f t="shared" si="1"/>
        <v>3</v>
      </c>
      <c r="AC44" s="89" t="s">
        <v>57</v>
      </c>
      <c r="AD44" s="89" t="s">
        <v>297</v>
      </c>
      <c r="AE44" s="90" t="s">
        <v>126</v>
      </c>
      <c r="AF44" s="90" t="s">
        <v>115</v>
      </c>
      <c r="AG44" s="116" t="s">
        <v>375</v>
      </c>
      <c r="AH44" s="116"/>
      <c r="AI44" s="90" t="s">
        <v>76</v>
      </c>
    </row>
    <row r="45" spans="1:35" s="100" customFormat="1" ht="155.25" customHeight="1" x14ac:dyDescent="0.25">
      <c r="A45" s="91"/>
      <c r="B45" s="90">
        <v>30</v>
      </c>
      <c r="C45" s="89" t="s">
        <v>100</v>
      </c>
      <c r="D45" s="89" t="s">
        <v>102</v>
      </c>
      <c r="E45" s="89" t="s">
        <v>105</v>
      </c>
      <c r="F45" s="89" t="s">
        <v>108</v>
      </c>
      <c r="G45" s="116" t="s">
        <v>376</v>
      </c>
      <c r="H45" s="116"/>
      <c r="I45" s="116"/>
      <c r="J45" s="116"/>
      <c r="K45" s="116" t="s">
        <v>298</v>
      </c>
      <c r="L45" s="116"/>
      <c r="M45" s="116"/>
      <c r="N45" s="116"/>
      <c r="O45" s="98">
        <v>2</v>
      </c>
      <c r="P45" s="98">
        <v>5</v>
      </c>
      <c r="Q45" s="90">
        <f t="shared" si="17"/>
        <v>7</v>
      </c>
      <c r="R45" s="89" t="s">
        <v>60</v>
      </c>
      <c r="S45" s="89" t="s">
        <v>124</v>
      </c>
      <c r="T45" s="116" t="s">
        <v>299</v>
      </c>
      <c r="U45" s="116" t="s">
        <v>219</v>
      </c>
      <c r="V45" s="116" t="s">
        <v>219</v>
      </c>
      <c r="W45" s="116" t="s">
        <v>219</v>
      </c>
      <c r="X45" s="116" t="s">
        <v>219</v>
      </c>
      <c r="Y45" s="116" t="s">
        <v>219</v>
      </c>
      <c r="Z45" s="98">
        <v>1</v>
      </c>
      <c r="AA45" s="98">
        <v>2</v>
      </c>
      <c r="AB45" s="90">
        <f t="shared" si="1"/>
        <v>3</v>
      </c>
      <c r="AC45" s="89" t="s">
        <v>57</v>
      </c>
      <c r="AD45" s="89" t="s">
        <v>136</v>
      </c>
      <c r="AE45" s="90" t="s">
        <v>126</v>
      </c>
      <c r="AF45" s="90" t="s">
        <v>127</v>
      </c>
      <c r="AG45" s="116" t="s">
        <v>300</v>
      </c>
      <c r="AH45" s="116"/>
      <c r="AI45" s="90" t="s">
        <v>76</v>
      </c>
    </row>
    <row r="46" spans="1:35" s="100" customFormat="1" ht="168" customHeight="1" x14ac:dyDescent="0.25">
      <c r="A46" s="91"/>
      <c r="B46" s="90">
        <v>31</v>
      </c>
      <c r="C46" s="89" t="s">
        <v>100</v>
      </c>
      <c r="D46" s="89" t="s">
        <v>102</v>
      </c>
      <c r="E46" s="89" t="s">
        <v>105</v>
      </c>
      <c r="F46" s="89" t="s">
        <v>108</v>
      </c>
      <c r="G46" s="116" t="s">
        <v>377</v>
      </c>
      <c r="H46" s="116"/>
      <c r="I46" s="116"/>
      <c r="J46" s="116"/>
      <c r="K46" s="113" t="s">
        <v>301</v>
      </c>
      <c r="L46" s="114" t="s">
        <v>211</v>
      </c>
      <c r="M46" s="114" t="s">
        <v>211</v>
      </c>
      <c r="N46" s="115" t="s">
        <v>211</v>
      </c>
      <c r="O46" s="98">
        <v>2</v>
      </c>
      <c r="P46" s="98">
        <v>2</v>
      </c>
      <c r="Q46" s="90">
        <f t="shared" si="17"/>
        <v>4</v>
      </c>
      <c r="R46" s="89" t="s">
        <v>56</v>
      </c>
      <c r="S46" s="89" t="s">
        <v>124</v>
      </c>
      <c r="T46" s="116" t="s">
        <v>384</v>
      </c>
      <c r="U46" s="116" t="s">
        <v>212</v>
      </c>
      <c r="V46" s="116" t="s">
        <v>212</v>
      </c>
      <c r="W46" s="116" t="s">
        <v>212</v>
      </c>
      <c r="X46" s="116" t="s">
        <v>212</v>
      </c>
      <c r="Y46" s="116" t="s">
        <v>212</v>
      </c>
      <c r="Z46" s="98">
        <v>1</v>
      </c>
      <c r="AA46" s="98">
        <v>1</v>
      </c>
      <c r="AB46" s="90">
        <f t="shared" si="1"/>
        <v>2</v>
      </c>
      <c r="AC46" s="89" t="s">
        <v>57</v>
      </c>
      <c r="AD46" s="89" t="s">
        <v>124</v>
      </c>
      <c r="AE46" s="90" t="s">
        <v>126</v>
      </c>
      <c r="AF46" s="90" t="s">
        <v>127</v>
      </c>
      <c r="AG46" s="116" t="s">
        <v>128</v>
      </c>
      <c r="AH46" s="116"/>
      <c r="AI46" s="90" t="s">
        <v>75</v>
      </c>
    </row>
    <row r="47" spans="1:35" s="100" customFormat="1" ht="165.75" customHeight="1" x14ac:dyDescent="0.25">
      <c r="A47" s="91"/>
      <c r="B47" s="90">
        <v>32</v>
      </c>
      <c r="C47" s="89" t="s">
        <v>100</v>
      </c>
      <c r="D47" s="89" t="s">
        <v>102</v>
      </c>
      <c r="E47" s="89" t="s">
        <v>105</v>
      </c>
      <c r="F47" s="89" t="s">
        <v>108</v>
      </c>
      <c r="G47" s="116" t="s">
        <v>302</v>
      </c>
      <c r="H47" s="116"/>
      <c r="I47" s="116"/>
      <c r="J47" s="116"/>
      <c r="K47" s="116" t="s">
        <v>385</v>
      </c>
      <c r="L47" s="116" t="s">
        <v>247</v>
      </c>
      <c r="M47" s="116" t="s">
        <v>247</v>
      </c>
      <c r="N47" s="116" t="s">
        <v>247</v>
      </c>
      <c r="O47" s="105">
        <v>2</v>
      </c>
      <c r="P47" s="105">
        <v>5</v>
      </c>
      <c r="Q47" s="90">
        <f t="shared" si="17"/>
        <v>7</v>
      </c>
      <c r="R47" s="89" t="s">
        <v>60</v>
      </c>
      <c r="S47" s="89" t="s">
        <v>124</v>
      </c>
      <c r="T47" s="116" t="s">
        <v>378</v>
      </c>
      <c r="U47" s="116" t="s">
        <v>248</v>
      </c>
      <c r="V47" s="116" t="s">
        <v>248</v>
      </c>
      <c r="W47" s="116" t="s">
        <v>248</v>
      </c>
      <c r="X47" s="116" t="s">
        <v>248</v>
      </c>
      <c r="Y47" s="116" t="s">
        <v>248</v>
      </c>
      <c r="Z47" s="90">
        <v>1</v>
      </c>
      <c r="AA47" s="90">
        <v>2</v>
      </c>
      <c r="AB47" s="90">
        <f t="shared" si="1"/>
        <v>3</v>
      </c>
      <c r="AC47" s="89" t="s">
        <v>57</v>
      </c>
      <c r="AD47" s="89" t="s">
        <v>125</v>
      </c>
      <c r="AE47" s="90" t="s">
        <v>126</v>
      </c>
      <c r="AF47" s="90" t="s">
        <v>127</v>
      </c>
      <c r="AG47" s="116" t="s">
        <v>303</v>
      </c>
      <c r="AH47" s="116"/>
      <c r="AI47" s="90" t="s">
        <v>129</v>
      </c>
    </row>
    <row r="48" spans="1:35" s="100" customFormat="1" ht="165.75" customHeight="1" x14ac:dyDescent="0.25">
      <c r="A48" s="91"/>
      <c r="B48" s="90">
        <v>33</v>
      </c>
      <c r="C48" s="89" t="s">
        <v>100</v>
      </c>
      <c r="D48" s="89" t="s">
        <v>102</v>
      </c>
      <c r="E48" s="89" t="s">
        <v>105</v>
      </c>
      <c r="F48" s="89" t="s">
        <v>108</v>
      </c>
      <c r="G48" s="116" t="s">
        <v>379</v>
      </c>
      <c r="H48" s="116"/>
      <c r="I48" s="116"/>
      <c r="J48" s="116"/>
      <c r="K48" s="116" t="s">
        <v>393</v>
      </c>
      <c r="L48" s="116" t="s">
        <v>247</v>
      </c>
      <c r="M48" s="116" t="s">
        <v>247</v>
      </c>
      <c r="N48" s="116" t="s">
        <v>247</v>
      </c>
      <c r="O48" s="105">
        <v>3</v>
      </c>
      <c r="P48" s="105">
        <v>5</v>
      </c>
      <c r="Q48" s="90">
        <f t="shared" ref="Q48:Q50" si="20">+O48+P48</f>
        <v>8</v>
      </c>
      <c r="R48" s="89" t="s">
        <v>131</v>
      </c>
      <c r="S48" s="89" t="s">
        <v>124</v>
      </c>
      <c r="T48" s="116" t="s">
        <v>304</v>
      </c>
      <c r="U48" s="116" t="s">
        <v>248</v>
      </c>
      <c r="V48" s="116" t="s">
        <v>248</v>
      </c>
      <c r="W48" s="116" t="s">
        <v>248</v>
      </c>
      <c r="X48" s="116" t="s">
        <v>248</v>
      </c>
      <c r="Y48" s="116" t="s">
        <v>248</v>
      </c>
      <c r="Z48" s="90">
        <v>2</v>
      </c>
      <c r="AA48" s="90">
        <v>2</v>
      </c>
      <c r="AB48" s="90">
        <f t="shared" ref="AB48:AB50" si="21">+Z48+AA48</f>
        <v>4</v>
      </c>
      <c r="AC48" s="89" t="s">
        <v>57</v>
      </c>
      <c r="AD48" s="89" t="s">
        <v>136</v>
      </c>
      <c r="AE48" s="90" t="s">
        <v>126</v>
      </c>
      <c r="AF48" s="90" t="s">
        <v>127</v>
      </c>
      <c r="AG48" s="116" t="s">
        <v>305</v>
      </c>
      <c r="AH48" s="116"/>
      <c r="AI48" s="90" t="s">
        <v>132</v>
      </c>
    </row>
    <row r="49" spans="1:35" s="100" customFormat="1" ht="153.75" customHeight="1" x14ac:dyDescent="0.25">
      <c r="A49" s="91"/>
      <c r="B49" s="90">
        <v>34</v>
      </c>
      <c r="C49" s="89" t="s">
        <v>100</v>
      </c>
      <c r="D49" s="89" t="s">
        <v>102</v>
      </c>
      <c r="E49" s="89" t="s">
        <v>105</v>
      </c>
      <c r="F49" s="89" t="s">
        <v>108</v>
      </c>
      <c r="G49" s="116" t="s">
        <v>214</v>
      </c>
      <c r="H49" s="116"/>
      <c r="I49" s="116"/>
      <c r="J49" s="116"/>
      <c r="K49" s="116" t="s">
        <v>306</v>
      </c>
      <c r="L49" s="116"/>
      <c r="M49" s="116"/>
      <c r="N49" s="116"/>
      <c r="O49" s="98">
        <v>2</v>
      </c>
      <c r="P49" s="98">
        <v>5</v>
      </c>
      <c r="Q49" s="90">
        <f t="shared" si="20"/>
        <v>7</v>
      </c>
      <c r="R49" s="89" t="s">
        <v>60</v>
      </c>
      <c r="S49" s="89" t="s">
        <v>215</v>
      </c>
      <c r="T49" s="116" t="s">
        <v>216</v>
      </c>
      <c r="U49" s="116" t="s">
        <v>219</v>
      </c>
      <c r="V49" s="116" t="s">
        <v>219</v>
      </c>
      <c r="W49" s="116" t="s">
        <v>219</v>
      </c>
      <c r="X49" s="116" t="s">
        <v>219</v>
      </c>
      <c r="Y49" s="116" t="s">
        <v>219</v>
      </c>
      <c r="Z49" s="98">
        <v>1</v>
      </c>
      <c r="AA49" s="98">
        <v>2</v>
      </c>
      <c r="AB49" s="90">
        <f t="shared" si="21"/>
        <v>3</v>
      </c>
      <c r="AC49" s="89" t="s">
        <v>57</v>
      </c>
      <c r="AD49" s="89" t="s">
        <v>217</v>
      </c>
      <c r="AE49" s="90" t="s">
        <v>126</v>
      </c>
      <c r="AF49" s="90" t="s">
        <v>127</v>
      </c>
      <c r="AG49" s="116" t="s">
        <v>218</v>
      </c>
      <c r="AH49" s="116"/>
      <c r="AI49" s="90" t="s">
        <v>76</v>
      </c>
    </row>
    <row r="50" spans="1:35" s="100" customFormat="1" ht="160.5" customHeight="1" x14ac:dyDescent="0.25">
      <c r="A50" s="91"/>
      <c r="B50" s="90">
        <v>35</v>
      </c>
      <c r="C50" s="89" t="s">
        <v>100</v>
      </c>
      <c r="D50" s="89" t="s">
        <v>103</v>
      </c>
      <c r="E50" s="89" t="s">
        <v>105</v>
      </c>
      <c r="F50" s="89" t="s">
        <v>108</v>
      </c>
      <c r="G50" s="113" t="s">
        <v>386</v>
      </c>
      <c r="H50" s="114"/>
      <c r="I50" s="114"/>
      <c r="J50" s="115"/>
      <c r="K50" s="113" t="s">
        <v>307</v>
      </c>
      <c r="L50" s="114"/>
      <c r="M50" s="114"/>
      <c r="N50" s="169"/>
      <c r="O50" s="101">
        <v>2</v>
      </c>
      <c r="P50" s="101">
        <v>5</v>
      </c>
      <c r="Q50" s="90">
        <f t="shared" si="20"/>
        <v>7</v>
      </c>
      <c r="R50" s="89" t="s">
        <v>60</v>
      </c>
      <c r="S50" s="89" t="s">
        <v>137</v>
      </c>
      <c r="T50" s="113" t="s">
        <v>308</v>
      </c>
      <c r="U50" s="114" t="s">
        <v>219</v>
      </c>
      <c r="V50" s="114" t="s">
        <v>219</v>
      </c>
      <c r="W50" s="114" t="s">
        <v>219</v>
      </c>
      <c r="X50" s="114" t="s">
        <v>219</v>
      </c>
      <c r="Y50" s="115" t="s">
        <v>219</v>
      </c>
      <c r="Z50" s="101">
        <v>1</v>
      </c>
      <c r="AA50" s="101">
        <v>2</v>
      </c>
      <c r="AB50" s="90">
        <f t="shared" si="21"/>
        <v>3</v>
      </c>
      <c r="AC50" s="89" t="s">
        <v>57</v>
      </c>
      <c r="AD50" s="102" t="s">
        <v>220</v>
      </c>
      <c r="AE50" s="90" t="s">
        <v>126</v>
      </c>
      <c r="AF50" s="90" t="s">
        <v>127</v>
      </c>
      <c r="AG50" s="113" t="s">
        <v>309</v>
      </c>
      <c r="AH50" s="115"/>
      <c r="AI50" s="90" t="s">
        <v>76</v>
      </c>
    </row>
    <row r="51" spans="1:35" s="100" customFormat="1" ht="99" customHeight="1" x14ac:dyDescent="0.25">
      <c r="A51" s="91"/>
      <c r="B51" s="90">
        <v>36</v>
      </c>
      <c r="C51" s="89" t="s">
        <v>101</v>
      </c>
      <c r="D51" s="89" t="s">
        <v>103</v>
      </c>
      <c r="E51" s="89" t="s">
        <v>105</v>
      </c>
      <c r="F51" s="89" t="s">
        <v>108</v>
      </c>
      <c r="G51" s="116" t="s">
        <v>249</v>
      </c>
      <c r="H51" s="116"/>
      <c r="I51" s="116"/>
      <c r="J51" s="116"/>
      <c r="K51" s="116" t="s">
        <v>192</v>
      </c>
      <c r="L51" s="116" t="s">
        <v>250</v>
      </c>
      <c r="M51" s="116" t="s">
        <v>250</v>
      </c>
      <c r="N51" s="116" t="s">
        <v>250</v>
      </c>
      <c r="O51" s="98">
        <v>3</v>
      </c>
      <c r="P51" s="98">
        <v>2</v>
      </c>
      <c r="Q51" s="90">
        <f t="shared" si="17"/>
        <v>5</v>
      </c>
      <c r="R51" s="89" t="s">
        <v>56</v>
      </c>
      <c r="S51" s="89" t="s">
        <v>137</v>
      </c>
      <c r="T51" s="116" t="s">
        <v>251</v>
      </c>
      <c r="U51" s="116" t="s">
        <v>251</v>
      </c>
      <c r="V51" s="116" t="s">
        <v>251</v>
      </c>
      <c r="W51" s="116" t="s">
        <v>251</v>
      </c>
      <c r="X51" s="116" t="s">
        <v>251</v>
      </c>
      <c r="Y51" s="116" t="s">
        <v>251</v>
      </c>
      <c r="Z51" s="98">
        <v>1</v>
      </c>
      <c r="AA51" s="98">
        <v>2</v>
      </c>
      <c r="AB51" s="90">
        <f t="shared" si="1"/>
        <v>3</v>
      </c>
      <c r="AC51" s="89" t="s">
        <v>57</v>
      </c>
      <c r="AD51" s="89" t="s">
        <v>93</v>
      </c>
      <c r="AE51" s="90" t="s">
        <v>193</v>
      </c>
      <c r="AF51" s="90" t="s">
        <v>117</v>
      </c>
      <c r="AG51" s="116" t="s">
        <v>254</v>
      </c>
      <c r="AH51" s="116"/>
      <c r="AI51" s="90" t="s">
        <v>130</v>
      </c>
    </row>
    <row r="52" spans="1:35" s="100" customFormat="1" ht="108" customHeight="1" x14ac:dyDescent="0.25">
      <c r="A52" s="91"/>
      <c r="B52" s="90">
        <v>37</v>
      </c>
      <c r="C52" s="89" t="s">
        <v>101</v>
      </c>
      <c r="D52" s="89" t="s">
        <v>103</v>
      </c>
      <c r="E52" s="89" t="s">
        <v>105</v>
      </c>
      <c r="F52" s="89" t="s">
        <v>108</v>
      </c>
      <c r="G52" s="113" t="s">
        <v>229</v>
      </c>
      <c r="H52" s="114"/>
      <c r="I52" s="114"/>
      <c r="J52" s="115"/>
      <c r="K52" s="113" t="s">
        <v>221</v>
      </c>
      <c r="L52" s="114"/>
      <c r="M52" s="114"/>
      <c r="N52" s="115"/>
      <c r="O52" s="90">
        <v>3</v>
      </c>
      <c r="P52" s="90">
        <v>3</v>
      </c>
      <c r="Q52" s="90">
        <f t="shared" si="17"/>
        <v>6</v>
      </c>
      <c r="R52" s="89" t="s">
        <v>60</v>
      </c>
      <c r="S52" s="89" t="s">
        <v>137</v>
      </c>
      <c r="T52" s="113" t="s">
        <v>230</v>
      </c>
      <c r="U52" s="114"/>
      <c r="V52" s="114"/>
      <c r="W52" s="114"/>
      <c r="X52" s="114"/>
      <c r="Y52" s="115"/>
      <c r="Z52" s="90">
        <v>1</v>
      </c>
      <c r="AA52" s="90">
        <v>2</v>
      </c>
      <c r="AB52" s="90">
        <f t="shared" si="1"/>
        <v>3</v>
      </c>
      <c r="AC52" s="89" t="s">
        <v>57</v>
      </c>
      <c r="AD52" s="89" t="s">
        <v>231</v>
      </c>
      <c r="AE52" s="90" t="s">
        <v>222</v>
      </c>
      <c r="AF52" s="90" t="s">
        <v>223</v>
      </c>
      <c r="AG52" s="113" t="s">
        <v>232</v>
      </c>
      <c r="AH52" s="115"/>
      <c r="AI52" s="90" t="s">
        <v>76</v>
      </c>
    </row>
    <row r="53" spans="1:35" s="100" customFormat="1" ht="141" customHeight="1" x14ac:dyDescent="0.25">
      <c r="A53" s="91"/>
      <c r="B53" s="90">
        <v>38</v>
      </c>
      <c r="C53" s="89" t="s">
        <v>101</v>
      </c>
      <c r="D53" s="89" t="s">
        <v>103</v>
      </c>
      <c r="E53" s="89" t="s">
        <v>105</v>
      </c>
      <c r="F53" s="89" t="s">
        <v>108</v>
      </c>
      <c r="G53" s="113" t="s">
        <v>224</v>
      </c>
      <c r="H53" s="114"/>
      <c r="I53" s="114"/>
      <c r="J53" s="115"/>
      <c r="K53" s="113" t="s">
        <v>225</v>
      </c>
      <c r="L53" s="114"/>
      <c r="M53" s="114"/>
      <c r="N53" s="115"/>
      <c r="O53" s="90">
        <v>3</v>
      </c>
      <c r="P53" s="90">
        <v>1</v>
      </c>
      <c r="Q53" s="90">
        <f>+O53+P53</f>
        <v>4</v>
      </c>
      <c r="R53" s="89" t="s">
        <v>57</v>
      </c>
      <c r="S53" s="89" t="s">
        <v>124</v>
      </c>
      <c r="T53" s="113" t="s">
        <v>226</v>
      </c>
      <c r="U53" s="114"/>
      <c r="V53" s="114"/>
      <c r="W53" s="114"/>
      <c r="X53" s="114"/>
      <c r="Y53" s="115"/>
      <c r="Z53" s="90">
        <v>2</v>
      </c>
      <c r="AA53" s="90">
        <v>1</v>
      </c>
      <c r="AB53" s="90">
        <f>+Z53+AA53</f>
        <v>3</v>
      </c>
      <c r="AC53" s="89" t="s">
        <v>57</v>
      </c>
      <c r="AD53" s="89" t="s">
        <v>213</v>
      </c>
      <c r="AE53" s="90" t="s">
        <v>227</v>
      </c>
      <c r="AF53" s="90" t="s">
        <v>223</v>
      </c>
      <c r="AG53" s="113" t="s">
        <v>233</v>
      </c>
      <c r="AH53" s="115"/>
      <c r="AI53" s="90" t="s">
        <v>228</v>
      </c>
    </row>
    <row r="54" spans="1:35" s="95" customFormat="1" ht="99" customHeight="1" x14ac:dyDescent="0.25">
      <c r="A54" s="91"/>
      <c r="B54" s="90">
        <v>39</v>
      </c>
      <c r="C54" s="93" t="s">
        <v>100</v>
      </c>
      <c r="D54" s="93" t="s">
        <v>102</v>
      </c>
      <c r="E54" s="93" t="s">
        <v>105</v>
      </c>
      <c r="F54" s="93" t="s">
        <v>108</v>
      </c>
      <c r="G54" s="113" t="s">
        <v>315</v>
      </c>
      <c r="H54" s="112"/>
      <c r="I54" s="112"/>
      <c r="J54" s="111"/>
      <c r="K54" s="113" t="s">
        <v>316</v>
      </c>
      <c r="L54" s="112"/>
      <c r="M54" s="112"/>
      <c r="N54" s="111"/>
      <c r="O54" s="103">
        <v>3</v>
      </c>
      <c r="P54" s="103">
        <v>4</v>
      </c>
      <c r="Q54" s="92">
        <f t="shared" ref="Q54:Q55" si="22">+O54+P54</f>
        <v>7</v>
      </c>
      <c r="R54" s="93" t="s">
        <v>60</v>
      </c>
      <c r="S54" s="93" t="s">
        <v>317</v>
      </c>
      <c r="T54" s="110" t="s">
        <v>318</v>
      </c>
      <c r="U54" s="112"/>
      <c r="V54" s="112"/>
      <c r="W54" s="112"/>
      <c r="X54" s="112"/>
      <c r="Y54" s="111"/>
      <c r="Z54" s="103">
        <v>2</v>
      </c>
      <c r="AA54" s="103">
        <v>2</v>
      </c>
      <c r="AB54" s="92">
        <f t="shared" ref="AB54:AB55" si="23">+Z54+AA54</f>
        <v>4</v>
      </c>
      <c r="AC54" s="93" t="s">
        <v>57</v>
      </c>
      <c r="AD54" s="94" t="s">
        <v>317</v>
      </c>
      <c r="AE54" s="92" t="s">
        <v>126</v>
      </c>
      <c r="AF54" s="92" t="s">
        <v>319</v>
      </c>
      <c r="AG54" s="110" t="s">
        <v>320</v>
      </c>
      <c r="AH54" s="111"/>
      <c r="AI54" s="92" t="s">
        <v>76</v>
      </c>
    </row>
    <row r="55" spans="1:35" s="95" customFormat="1" ht="112.5" customHeight="1" x14ac:dyDescent="0.25">
      <c r="A55" s="91"/>
      <c r="B55" s="90">
        <v>40</v>
      </c>
      <c r="C55" s="93" t="s">
        <v>101</v>
      </c>
      <c r="D55" s="93" t="s">
        <v>103</v>
      </c>
      <c r="E55" s="93" t="s">
        <v>105</v>
      </c>
      <c r="F55" s="93" t="s">
        <v>108</v>
      </c>
      <c r="G55" s="113" t="s">
        <v>321</v>
      </c>
      <c r="H55" s="112"/>
      <c r="I55" s="112"/>
      <c r="J55" s="111"/>
      <c r="K55" s="113" t="s">
        <v>322</v>
      </c>
      <c r="L55" s="112" t="s">
        <v>326</v>
      </c>
      <c r="M55" s="112" t="s">
        <v>326</v>
      </c>
      <c r="N55" s="111" t="s">
        <v>326</v>
      </c>
      <c r="O55" s="103">
        <v>3</v>
      </c>
      <c r="P55" s="103">
        <v>3</v>
      </c>
      <c r="Q55" s="92">
        <f t="shared" si="22"/>
        <v>6</v>
      </c>
      <c r="R55" s="93" t="s">
        <v>60</v>
      </c>
      <c r="S55" s="93" t="s">
        <v>317</v>
      </c>
      <c r="T55" s="113" t="s">
        <v>323</v>
      </c>
      <c r="U55" s="112" t="s">
        <v>327</v>
      </c>
      <c r="V55" s="112" t="s">
        <v>327</v>
      </c>
      <c r="W55" s="112" t="s">
        <v>327</v>
      </c>
      <c r="X55" s="112" t="s">
        <v>327</v>
      </c>
      <c r="Y55" s="111" t="s">
        <v>327</v>
      </c>
      <c r="Z55" s="103">
        <v>2</v>
      </c>
      <c r="AA55" s="103">
        <v>3</v>
      </c>
      <c r="AB55" s="92">
        <f t="shared" si="23"/>
        <v>5</v>
      </c>
      <c r="AC55" s="93" t="s">
        <v>56</v>
      </c>
      <c r="AD55" s="94" t="s">
        <v>324</v>
      </c>
      <c r="AE55" s="92" t="s">
        <v>126</v>
      </c>
      <c r="AF55" s="92" t="s">
        <v>319</v>
      </c>
      <c r="AG55" s="110" t="s">
        <v>325</v>
      </c>
      <c r="AH55" s="111"/>
      <c r="AI55" s="92" t="s">
        <v>76</v>
      </c>
    </row>
    <row r="56" spans="1:35" s="100" customFormat="1" ht="108" customHeight="1" x14ac:dyDescent="0.25">
      <c r="A56" s="91"/>
      <c r="B56" s="90">
        <v>41</v>
      </c>
      <c r="C56" s="93" t="s">
        <v>101</v>
      </c>
      <c r="D56" s="93" t="s">
        <v>103</v>
      </c>
      <c r="E56" s="93" t="s">
        <v>106</v>
      </c>
      <c r="F56" s="93" t="s">
        <v>108</v>
      </c>
      <c r="G56" s="116" t="s">
        <v>264</v>
      </c>
      <c r="H56" s="116"/>
      <c r="I56" s="116"/>
      <c r="J56" s="116"/>
      <c r="K56" s="116" t="s">
        <v>310</v>
      </c>
      <c r="L56" s="116"/>
      <c r="M56" s="116"/>
      <c r="N56" s="116"/>
      <c r="O56" s="92">
        <v>2</v>
      </c>
      <c r="P56" s="92">
        <v>5</v>
      </c>
      <c r="Q56" s="92">
        <f t="shared" ref="Q56" si="24">+O56+P56</f>
        <v>7</v>
      </c>
      <c r="R56" s="93" t="s">
        <v>60</v>
      </c>
      <c r="S56" s="93" t="s">
        <v>265</v>
      </c>
      <c r="T56" s="116" t="s">
        <v>266</v>
      </c>
      <c r="U56" s="116"/>
      <c r="V56" s="116"/>
      <c r="W56" s="116"/>
      <c r="X56" s="116"/>
      <c r="Y56" s="116"/>
      <c r="Z56" s="92">
        <v>2</v>
      </c>
      <c r="AA56" s="92">
        <v>2</v>
      </c>
      <c r="AB56" s="92">
        <f t="shared" ref="AB56" si="25">+Z56+AA56</f>
        <v>4</v>
      </c>
      <c r="AC56" s="93" t="s">
        <v>57</v>
      </c>
      <c r="AD56" s="93" t="s">
        <v>93</v>
      </c>
      <c r="AE56" s="104" t="s">
        <v>267</v>
      </c>
      <c r="AF56" s="92" t="s">
        <v>126</v>
      </c>
      <c r="AG56" s="116" t="s">
        <v>268</v>
      </c>
      <c r="AH56" s="116"/>
      <c r="AI56" s="104" t="s">
        <v>269</v>
      </c>
    </row>
    <row r="57" spans="1:35" s="100" customFormat="1" ht="169.5" customHeight="1" x14ac:dyDescent="0.25">
      <c r="A57" s="168"/>
      <c r="B57" s="90">
        <v>42</v>
      </c>
      <c r="C57" s="89" t="s">
        <v>100</v>
      </c>
      <c r="D57" s="89" t="s">
        <v>102</v>
      </c>
      <c r="E57" s="89" t="s">
        <v>105</v>
      </c>
      <c r="F57" s="89" t="s">
        <v>113</v>
      </c>
      <c r="G57" s="116" t="s">
        <v>314</v>
      </c>
      <c r="H57" s="116"/>
      <c r="I57" s="116"/>
      <c r="J57" s="116"/>
      <c r="K57" s="116" t="s">
        <v>194</v>
      </c>
      <c r="L57" s="116"/>
      <c r="M57" s="116"/>
      <c r="N57" s="116"/>
      <c r="O57" s="105">
        <v>2</v>
      </c>
      <c r="P57" s="105">
        <v>4</v>
      </c>
      <c r="Q57" s="90">
        <f t="shared" ref="Q57" si="26">+O57+P57</f>
        <v>6</v>
      </c>
      <c r="R57" s="89" t="s">
        <v>60</v>
      </c>
      <c r="S57" s="89" t="s">
        <v>124</v>
      </c>
      <c r="T57" s="116" t="s">
        <v>311</v>
      </c>
      <c r="U57" s="116"/>
      <c r="V57" s="116"/>
      <c r="W57" s="116"/>
      <c r="X57" s="116"/>
      <c r="Y57" s="116"/>
      <c r="Z57" s="90">
        <v>1</v>
      </c>
      <c r="AA57" s="90">
        <v>2</v>
      </c>
      <c r="AB57" s="90">
        <f t="shared" ref="AB57" si="27">+Z57+AA57</f>
        <v>3</v>
      </c>
      <c r="AC57" s="89" t="s">
        <v>57</v>
      </c>
      <c r="AD57" s="89" t="s">
        <v>124</v>
      </c>
      <c r="AE57" s="90" t="s">
        <v>126</v>
      </c>
      <c r="AF57" s="90" t="s">
        <v>127</v>
      </c>
      <c r="AG57" s="116" t="s">
        <v>312</v>
      </c>
      <c r="AH57" s="116"/>
      <c r="AI57" s="90" t="s">
        <v>313</v>
      </c>
    </row>
    <row r="58" spans="1:35" s="100" customFormat="1" ht="131.1" customHeight="1" x14ac:dyDescent="0.25">
      <c r="A58" s="168"/>
      <c r="B58" s="90">
        <v>43</v>
      </c>
      <c r="C58" s="89" t="s">
        <v>101</v>
      </c>
      <c r="D58" s="89" t="s">
        <v>103</v>
      </c>
      <c r="E58" s="89" t="s">
        <v>105</v>
      </c>
      <c r="F58" s="89" t="s">
        <v>113</v>
      </c>
      <c r="G58" s="116" t="s">
        <v>195</v>
      </c>
      <c r="H58" s="116"/>
      <c r="I58" s="116"/>
      <c r="J58" s="116"/>
      <c r="K58" s="116" t="s">
        <v>197</v>
      </c>
      <c r="L58" s="116"/>
      <c r="M58" s="116"/>
      <c r="N58" s="116"/>
      <c r="O58" s="105">
        <v>2</v>
      </c>
      <c r="P58" s="105">
        <v>3</v>
      </c>
      <c r="Q58" s="90">
        <f t="shared" si="17"/>
        <v>5</v>
      </c>
      <c r="R58" s="89" t="s">
        <v>56</v>
      </c>
      <c r="S58" s="89" t="s">
        <v>93</v>
      </c>
      <c r="T58" s="116" t="s">
        <v>196</v>
      </c>
      <c r="U58" s="116"/>
      <c r="V58" s="116"/>
      <c r="W58" s="116"/>
      <c r="X58" s="116"/>
      <c r="Y58" s="116"/>
      <c r="Z58" s="90">
        <v>1</v>
      </c>
      <c r="AA58" s="90">
        <v>1</v>
      </c>
      <c r="AB58" s="90">
        <f t="shared" si="1"/>
        <v>2</v>
      </c>
      <c r="AC58" s="89" t="s">
        <v>57</v>
      </c>
      <c r="AD58" s="89" t="s">
        <v>93</v>
      </c>
      <c r="AE58" s="90" t="s">
        <v>126</v>
      </c>
      <c r="AF58" s="90" t="s">
        <v>138</v>
      </c>
      <c r="AG58" s="116" t="s">
        <v>139</v>
      </c>
      <c r="AH58" s="116"/>
      <c r="AI58" s="90" t="s">
        <v>140</v>
      </c>
    </row>
    <row r="59" spans="1:35" s="100" customFormat="1" ht="131.1" customHeight="1" x14ac:dyDescent="0.25">
      <c r="A59" s="106"/>
      <c r="B59" s="90">
        <v>44</v>
      </c>
      <c r="C59" s="89" t="s">
        <v>101</v>
      </c>
      <c r="D59" s="89" t="s">
        <v>102</v>
      </c>
      <c r="E59" s="89" t="s">
        <v>104</v>
      </c>
      <c r="F59" s="89" t="s">
        <v>111</v>
      </c>
      <c r="G59" s="116" t="s">
        <v>199</v>
      </c>
      <c r="H59" s="116"/>
      <c r="I59" s="116"/>
      <c r="J59" s="116"/>
      <c r="K59" s="116" t="s">
        <v>198</v>
      </c>
      <c r="L59" s="116"/>
      <c r="M59" s="116"/>
      <c r="N59" s="116"/>
      <c r="O59" s="90">
        <v>3</v>
      </c>
      <c r="P59" s="90">
        <v>5</v>
      </c>
      <c r="Q59" s="90">
        <f t="shared" si="17"/>
        <v>8</v>
      </c>
      <c r="R59" s="89" t="s">
        <v>131</v>
      </c>
      <c r="S59" s="89" t="s">
        <v>93</v>
      </c>
      <c r="T59" s="116" t="s">
        <v>234</v>
      </c>
      <c r="U59" s="116"/>
      <c r="V59" s="116"/>
      <c r="W59" s="116"/>
      <c r="X59" s="116"/>
      <c r="Y59" s="116"/>
      <c r="Z59" s="90">
        <v>1</v>
      </c>
      <c r="AA59" s="90">
        <v>1</v>
      </c>
      <c r="AB59" s="90">
        <f t="shared" si="1"/>
        <v>2</v>
      </c>
      <c r="AC59" s="89" t="s">
        <v>57</v>
      </c>
      <c r="AD59" s="89" t="s">
        <v>93</v>
      </c>
      <c r="AE59" s="90" t="s">
        <v>104</v>
      </c>
      <c r="AF59" s="90" t="s">
        <v>183</v>
      </c>
      <c r="AG59" s="116" t="s">
        <v>200</v>
      </c>
      <c r="AH59" s="116"/>
      <c r="AI59" s="90" t="s">
        <v>201</v>
      </c>
    </row>
    <row r="60" spans="1:35" s="100" customFormat="1" ht="111" customHeight="1" x14ac:dyDescent="0.25">
      <c r="A60" s="168"/>
      <c r="B60" s="90">
        <v>45</v>
      </c>
      <c r="C60" s="89" t="s">
        <v>101</v>
      </c>
      <c r="D60" s="89" t="s">
        <v>103</v>
      </c>
      <c r="E60" s="89" t="s">
        <v>105</v>
      </c>
      <c r="F60" s="89" t="s">
        <v>112</v>
      </c>
      <c r="G60" s="116" t="s">
        <v>235</v>
      </c>
      <c r="H60" s="116"/>
      <c r="I60" s="116"/>
      <c r="J60" s="116"/>
      <c r="K60" s="116" t="s">
        <v>236</v>
      </c>
      <c r="L60" s="116"/>
      <c r="M60" s="116"/>
      <c r="N60" s="116"/>
      <c r="O60" s="90">
        <v>2</v>
      </c>
      <c r="P60" s="90">
        <v>3</v>
      </c>
      <c r="Q60" s="90">
        <f t="shared" si="17"/>
        <v>5</v>
      </c>
      <c r="R60" s="89" t="s">
        <v>56</v>
      </c>
      <c r="S60" s="89" t="s">
        <v>93</v>
      </c>
      <c r="T60" s="116" t="s">
        <v>119</v>
      </c>
      <c r="U60" s="116"/>
      <c r="V60" s="116"/>
      <c r="W60" s="116"/>
      <c r="X60" s="116"/>
      <c r="Y60" s="116"/>
      <c r="Z60" s="90">
        <v>1</v>
      </c>
      <c r="AA60" s="90">
        <v>1</v>
      </c>
      <c r="AB60" s="90">
        <f t="shared" si="1"/>
        <v>2</v>
      </c>
      <c r="AC60" s="89" t="s">
        <v>57</v>
      </c>
      <c r="AD60" s="89" t="s">
        <v>93</v>
      </c>
      <c r="AE60" s="90" t="s">
        <v>104</v>
      </c>
      <c r="AF60" s="90" t="s">
        <v>105</v>
      </c>
      <c r="AG60" s="116" t="s">
        <v>237</v>
      </c>
      <c r="AH60" s="116"/>
      <c r="AI60" s="90" t="s">
        <v>77</v>
      </c>
    </row>
    <row r="61" spans="1:35" s="100" customFormat="1" ht="123" customHeight="1" x14ac:dyDescent="0.25">
      <c r="A61" s="168"/>
      <c r="B61" s="90">
        <v>46</v>
      </c>
      <c r="C61" s="89" t="s">
        <v>101</v>
      </c>
      <c r="D61" s="89" t="s">
        <v>103</v>
      </c>
      <c r="E61" s="89" t="s">
        <v>105</v>
      </c>
      <c r="F61" s="89" t="s">
        <v>112</v>
      </c>
      <c r="G61" s="116" t="s">
        <v>238</v>
      </c>
      <c r="H61" s="116"/>
      <c r="I61" s="116"/>
      <c r="J61" s="116"/>
      <c r="K61" s="116" t="s">
        <v>202</v>
      </c>
      <c r="L61" s="116"/>
      <c r="M61" s="116"/>
      <c r="N61" s="116"/>
      <c r="O61" s="90">
        <v>2</v>
      </c>
      <c r="P61" s="90">
        <v>3</v>
      </c>
      <c r="Q61" s="90">
        <f t="shared" si="17"/>
        <v>5</v>
      </c>
      <c r="R61" s="89" t="s">
        <v>56</v>
      </c>
      <c r="S61" s="89" t="s">
        <v>93</v>
      </c>
      <c r="T61" s="116" t="s">
        <v>114</v>
      </c>
      <c r="U61" s="116"/>
      <c r="V61" s="116"/>
      <c r="W61" s="116"/>
      <c r="X61" s="116"/>
      <c r="Y61" s="116"/>
      <c r="Z61" s="90">
        <v>1</v>
      </c>
      <c r="AA61" s="90">
        <v>1</v>
      </c>
      <c r="AB61" s="90">
        <f t="shared" si="1"/>
        <v>2</v>
      </c>
      <c r="AC61" s="89" t="s">
        <v>57</v>
      </c>
      <c r="AD61" s="89" t="s">
        <v>93</v>
      </c>
      <c r="AE61" s="90" t="s">
        <v>126</v>
      </c>
      <c r="AF61" s="90" t="s">
        <v>181</v>
      </c>
      <c r="AG61" s="116" t="s">
        <v>203</v>
      </c>
      <c r="AH61" s="116"/>
      <c r="AI61" s="90" t="s">
        <v>80</v>
      </c>
    </row>
    <row r="62" spans="1:35" s="95" customFormat="1" ht="105" customHeight="1" x14ac:dyDescent="0.25">
      <c r="A62" s="91"/>
      <c r="B62" s="90">
        <v>47</v>
      </c>
      <c r="C62" s="93" t="s">
        <v>101</v>
      </c>
      <c r="D62" s="93" t="s">
        <v>103</v>
      </c>
      <c r="E62" s="93" t="s">
        <v>105</v>
      </c>
      <c r="F62" s="93" t="s">
        <v>109</v>
      </c>
      <c r="G62" s="110" t="s">
        <v>328</v>
      </c>
      <c r="H62" s="112"/>
      <c r="I62" s="112"/>
      <c r="J62" s="111"/>
      <c r="K62" s="110" t="s">
        <v>70</v>
      </c>
      <c r="L62" s="112"/>
      <c r="M62" s="112"/>
      <c r="N62" s="111"/>
      <c r="O62" s="92">
        <v>2</v>
      </c>
      <c r="P62" s="92">
        <v>3</v>
      </c>
      <c r="Q62" s="92">
        <f>+O62+P62</f>
        <v>5</v>
      </c>
      <c r="R62" s="93" t="s">
        <v>56</v>
      </c>
      <c r="S62" s="93" t="s">
        <v>317</v>
      </c>
      <c r="T62" s="110" t="s">
        <v>329</v>
      </c>
      <c r="U62" s="112"/>
      <c r="V62" s="112"/>
      <c r="W62" s="112"/>
      <c r="X62" s="112"/>
      <c r="Y62" s="111"/>
      <c r="Z62" s="92">
        <v>1</v>
      </c>
      <c r="AA62" s="92">
        <v>1</v>
      </c>
      <c r="AB62" s="92">
        <f>+Z62+AA62</f>
        <v>2</v>
      </c>
      <c r="AC62" s="93" t="s">
        <v>57</v>
      </c>
      <c r="AD62" s="94" t="s">
        <v>330</v>
      </c>
      <c r="AE62" s="92" t="s">
        <v>126</v>
      </c>
      <c r="AF62" s="92" t="s">
        <v>331</v>
      </c>
      <c r="AG62" s="110" t="s">
        <v>332</v>
      </c>
      <c r="AH62" s="111"/>
      <c r="AI62" s="92" t="s">
        <v>76</v>
      </c>
    </row>
    <row r="63" spans="1:35" s="95" customFormat="1" ht="145.5" customHeight="1" x14ac:dyDescent="0.25">
      <c r="A63" s="91"/>
      <c r="B63" s="90">
        <v>48</v>
      </c>
      <c r="C63" s="93" t="s">
        <v>101</v>
      </c>
      <c r="D63" s="93" t="s">
        <v>103</v>
      </c>
      <c r="E63" s="93" t="s">
        <v>105</v>
      </c>
      <c r="F63" s="93" t="s">
        <v>109</v>
      </c>
      <c r="G63" s="110" t="s">
        <v>333</v>
      </c>
      <c r="H63" s="112"/>
      <c r="I63" s="112"/>
      <c r="J63" s="111"/>
      <c r="K63" s="110" t="s">
        <v>261</v>
      </c>
      <c r="L63" s="112"/>
      <c r="M63" s="112"/>
      <c r="N63" s="111"/>
      <c r="O63" s="92">
        <v>1</v>
      </c>
      <c r="P63" s="92">
        <v>2</v>
      </c>
      <c r="Q63" s="92">
        <f>+O63+P63</f>
        <v>3</v>
      </c>
      <c r="R63" s="93" t="s">
        <v>57</v>
      </c>
      <c r="S63" s="93" t="s">
        <v>317</v>
      </c>
      <c r="T63" s="110" t="s">
        <v>334</v>
      </c>
      <c r="U63" s="112"/>
      <c r="V63" s="112"/>
      <c r="W63" s="112"/>
      <c r="X63" s="112"/>
      <c r="Y63" s="111"/>
      <c r="Z63" s="92">
        <v>1</v>
      </c>
      <c r="AA63" s="92">
        <v>1</v>
      </c>
      <c r="AB63" s="92">
        <f>+Z63+AA63</f>
        <v>2</v>
      </c>
      <c r="AC63" s="93" t="s">
        <v>57</v>
      </c>
      <c r="AD63" s="94" t="s">
        <v>330</v>
      </c>
      <c r="AE63" s="92" t="s">
        <v>126</v>
      </c>
      <c r="AF63" s="92" t="s">
        <v>127</v>
      </c>
      <c r="AG63" s="110" t="s">
        <v>335</v>
      </c>
      <c r="AH63" s="111"/>
      <c r="AI63" s="92" t="s">
        <v>76</v>
      </c>
    </row>
    <row r="64" spans="1:35" s="95" customFormat="1" ht="123.95" customHeight="1" x14ac:dyDescent="0.25">
      <c r="A64" s="91"/>
      <c r="B64" s="90">
        <v>49</v>
      </c>
      <c r="C64" s="93" t="s">
        <v>101</v>
      </c>
      <c r="D64" s="93" t="s">
        <v>103</v>
      </c>
      <c r="E64" s="93" t="s">
        <v>105</v>
      </c>
      <c r="F64" s="93" t="s">
        <v>109</v>
      </c>
      <c r="G64" s="110" t="s">
        <v>336</v>
      </c>
      <c r="H64" s="112"/>
      <c r="I64" s="112"/>
      <c r="J64" s="111"/>
      <c r="K64" s="110" t="s">
        <v>337</v>
      </c>
      <c r="L64" s="112"/>
      <c r="M64" s="112"/>
      <c r="N64" s="111"/>
      <c r="O64" s="92">
        <v>2</v>
      </c>
      <c r="P64" s="92">
        <v>4</v>
      </c>
      <c r="Q64" s="92">
        <f>+O64+P64</f>
        <v>6</v>
      </c>
      <c r="R64" s="93" t="s">
        <v>60</v>
      </c>
      <c r="S64" s="93" t="s">
        <v>317</v>
      </c>
      <c r="T64" s="110" t="s">
        <v>338</v>
      </c>
      <c r="U64" s="112"/>
      <c r="V64" s="112"/>
      <c r="W64" s="112"/>
      <c r="X64" s="112"/>
      <c r="Y64" s="111"/>
      <c r="Z64" s="92">
        <v>1</v>
      </c>
      <c r="AA64" s="92">
        <v>2</v>
      </c>
      <c r="AB64" s="92">
        <f>+Z64+AA64</f>
        <v>3</v>
      </c>
      <c r="AC64" s="93" t="s">
        <v>57</v>
      </c>
      <c r="AD64" s="94" t="s">
        <v>339</v>
      </c>
      <c r="AE64" s="92" t="s">
        <v>126</v>
      </c>
      <c r="AF64" s="92" t="s">
        <v>78</v>
      </c>
      <c r="AG64" s="110" t="s">
        <v>340</v>
      </c>
      <c r="AH64" s="111"/>
      <c r="AI64" s="92" t="s">
        <v>77</v>
      </c>
    </row>
    <row r="65" spans="1:35" s="95" customFormat="1" ht="144.75" customHeight="1" x14ac:dyDescent="0.25">
      <c r="A65" s="91"/>
      <c r="B65" s="90">
        <v>50</v>
      </c>
      <c r="C65" s="93" t="s">
        <v>101</v>
      </c>
      <c r="D65" s="93" t="s">
        <v>103</v>
      </c>
      <c r="E65" s="93" t="s">
        <v>105</v>
      </c>
      <c r="F65" s="93" t="s">
        <v>109</v>
      </c>
      <c r="G65" s="113" t="s">
        <v>387</v>
      </c>
      <c r="H65" s="114"/>
      <c r="I65" s="114"/>
      <c r="J65" s="115"/>
      <c r="K65" s="110" t="s">
        <v>341</v>
      </c>
      <c r="L65" s="112"/>
      <c r="M65" s="112"/>
      <c r="N65" s="111"/>
      <c r="O65" s="92">
        <v>2</v>
      </c>
      <c r="P65" s="92">
        <v>4</v>
      </c>
      <c r="Q65" s="92">
        <f>+O65+P65</f>
        <v>6</v>
      </c>
      <c r="R65" s="93" t="s">
        <v>60</v>
      </c>
      <c r="S65" s="93" t="s">
        <v>342</v>
      </c>
      <c r="T65" s="110" t="s">
        <v>343</v>
      </c>
      <c r="U65" s="112"/>
      <c r="V65" s="112"/>
      <c r="W65" s="112"/>
      <c r="X65" s="112"/>
      <c r="Y65" s="111"/>
      <c r="Z65" s="92">
        <v>2</v>
      </c>
      <c r="AA65" s="92">
        <v>2</v>
      </c>
      <c r="AB65" s="92">
        <f>+Z65+AA65</f>
        <v>4</v>
      </c>
      <c r="AC65" s="93" t="s">
        <v>57</v>
      </c>
      <c r="AD65" s="94" t="s">
        <v>330</v>
      </c>
      <c r="AE65" s="92" t="s">
        <v>126</v>
      </c>
      <c r="AF65" s="92" t="s">
        <v>78</v>
      </c>
      <c r="AG65" s="110" t="s">
        <v>344</v>
      </c>
      <c r="AH65" s="111"/>
      <c r="AI65" s="92" t="s">
        <v>77</v>
      </c>
    </row>
    <row r="66" spans="1:35" s="95" customFormat="1" ht="89.1" customHeight="1" x14ac:dyDescent="0.25">
      <c r="A66" s="96"/>
      <c r="B66" s="90">
        <v>51</v>
      </c>
      <c r="C66" s="93" t="s">
        <v>101</v>
      </c>
      <c r="D66" s="93" t="s">
        <v>103</v>
      </c>
      <c r="E66" s="93" t="s">
        <v>105</v>
      </c>
      <c r="F66" s="93" t="s">
        <v>109</v>
      </c>
      <c r="G66" s="108" t="s">
        <v>345</v>
      </c>
      <c r="H66" s="108"/>
      <c r="I66" s="108"/>
      <c r="J66" s="108"/>
      <c r="K66" s="110" t="s">
        <v>341</v>
      </c>
      <c r="L66" s="112"/>
      <c r="M66" s="112"/>
      <c r="N66" s="111"/>
      <c r="O66" s="92">
        <v>2</v>
      </c>
      <c r="P66" s="92">
        <v>4</v>
      </c>
      <c r="Q66" s="92">
        <f t="shared" ref="Q66:Q70" si="28">+O66+P66</f>
        <v>6</v>
      </c>
      <c r="R66" s="93" t="s">
        <v>60</v>
      </c>
      <c r="S66" s="93" t="s">
        <v>317</v>
      </c>
      <c r="T66" s="108" t="s">
        <v>338</v>
      </c>
      <c r="U66" s="108"/>
      <c r="V66" s="108"/>
      <c r="W66" s="108"/>
      <c r="X66" s="108"/>
      <c r="Y66" s="108"/>
      <c r="Z66" s="92">
        <v>1</v>
      </c>
      <c r="AA66" s="92">
        <v>2</v>
      </c>
      <c r="AB66" s="92">
        <f t="shared" ref="AB66:AB72" si="29">+Z66+AA66</f>
        <v>3</v>
      </c>
      <c r="AC66" s="93" t="s">
        <v>57</v>
      </c>
      <c r="AD66" s="94" t="s">
        <v>330</v>
      </c>
      <c r="AE66" s="92" t="s">
        <v>126</v>
      </c>
      <c r="AF66" s="92" t="s">
        <v>78</v>
      </c>
      <c r="AG66" s="108" t="s">
        <v>346</v>
      </c>
      <c r="AH66" s="108"/>
      <c r="AI66" s="92" t="s">
        <v>77</v>
      </c>
    </row>
    <row r="67" spans="1:35" s="95" customFormat="1" ht="123.95" customHeight="1" x14ac:dyDescent="0.25">
      <c r="A67" s="97"/>
      <c r="B67" s="90">
        <v>52</v>
      </c>
      <c r="C67" s="93" t="s">
        <v>100</v>
      </c>
      <c r="D67" s="93" t="s">
        <v>103</v>
      </c>
      <c r="E67" s="93" t="s">
        <v>105</v>
      </c>
      <c r="F67" s="93" t="s">
        <v>109</v>
      </c>
      <c r="G67" s="110" t="s">
        <v>347</v>
      </c>
      <c r="H67" s="112"/>
      <c r="I67" s="112"/>
      <c r="J67" s="111"/>
      <c r="K67" s="110" t="s">
        <v>348</v>
      </c>
      <c r="L67" s="112"/>
      <c r="M67" s="112"/>
      <c r="N67" s="111"/>
      <c r="O67" s="92">
        <v>3</v>
      </c>
      <c r="P67" s="92">
        <v>2</v>
      </c>
      <c r="Q67" s="92">
        <f t="shared" si="28"/>
        <v>5</v>
      </c>
      <c r="R67" s="93" t="s">
        <v>56</v>
      </c>
      <c r="S67" s="93" t="s">
        <v>134</v>
      </c>
      <c r="T67" s="110" t="s">
        <v>349</v>
      </c>
      <c r="U67" s="112"/>
      <c r="V67" s="112"/>
      <c r="W67" s="112"/>
      <c r="X67" s="112"/>
      <c r="Y67" s="111"/>
      <c r="Z67" s="92">
        <v>1</v>
      </c>
      <c r="AA67" s="92">
        <v>1</v>
      </c>
      <c r="AB67" s="92">
        <f t="shared" si="29"/>
        <v>2</v>
      </c>
      <c r="AC67" s="93" t="s">
        <v>57</v>
      </c>
      <c r="AD67" s="94" t="s">
        <v>213</v>
      </c>
      <c r="AE67" s="92" t="s">
        <v>126</v>
      </c>
      <c r="AF67" s="92" t="s">
        <v>350</v>
      </c>
      <c r="AG67" s="110" t="s">
        <v>380</v>
      </c>
      <c r="AH67" s="111"/>
      <c r="AI67" s="92" t="s">
        <v>351</v>
      </c>
    </row>
    <row r="68" spans="1:35" s="95" customFormat="1" ht="104.1" customHeight="1" x14ac:dyDescent="0.25">
      <c r="A68" s="96"/>
      <c r="B68" s="90">
        <v>53</v>
      </c>
      <c r="C68" s="93" t="s">
        <v>101</v>
      </c>
      <c r="D68" s="93" t="s">
        <v>103</v>
      </c>
      <c r="E68" s="93" t="s">
        <v>105</v>
      </c>
      <c r="F68" s="93" t="s">
        <v>110</v>
      </c>
      <c r="G68" s="108" t="s">
        <v>82</v>
      </c>
      <c r="H68" s="108"/>
      <c r="I68" s="108"/>
      <c r="J68" s="108"/>
      <c r="K68" s="108" t="s">
        <v>352</v>
      </c>
      <c r="L68" s="108"/>
      <c r="M68" s="108"/>
      <c r="N68" s="108"/>
      <c r="O68" s="92">
        <v>2</v>
      </c>
      <c r="P68" s="92">
        <v>3</v>
      </c>
      <c r="Q68" s="92">
        <f t="shared" si="28"/>
        <v>5</v>
      </c>
      <c r="R68" s="93" t="s">
        <v>56</v>
      </c>
      <c r="S68" s="93" t="s">
        <v>93</v>
      </c>
      <c r="T68" s="108" t="s">
        <v>204</v>
      </c>
      <c r="U68" s="108"/>
      <c r="V68" s="108"/>
      <c r="W68" s="108"/>
      <c r="X68" s="108"/>
      <c r="Y68" s="108"/>
      <c r="Z68" s="92">
        <v>1</v>
      </c>
      <c r="AA68" s="92">
        <v>2</v>
      </c>
      <c r="AB68" s="92">
        <f t="shared" si="29"/>
        <v>3</v>
      </c>
      <c r="AC68" s="93" t="s">
        <v>57</v>
      </c>
      <c r="AD68" s="93" t="s">
        <v>213</v>
      </c>
      <c r="AE68" s="92" t="s">
        <v>126</v>
      </c>
      <c r="AF68" s="92" t="s">
        <v>79</v>
      </c>
      <c r="AG68" s="108" t="s">
        <v>353</v>
      </c>
      <c r="AH68" s="108"/>
      <c r="AI68" s="92" t="s">
        <v>80</v>
      </c>
    </row>
    <row r="69" spans="1:35" s="95" customFormat="1" ht="104.1" customHeight="1" x14ac:dyDescent="0.25">
      <c r="A69" s="96"/>
      <c r="B69" s="90">
        <v>54</v>
      </c>
      <c r="C69" s="93" t="s">
        <v>101</v>
      </c>
      <c r="D69" s="93" t="s">
        <v>103</v>
      </c>
      <c r="E69" s="93" t="s">
        <v>105</v>
      </c>
      <c r="F69" s="93" t="s">
        <v>144</v>
      </c>
      <c r="G69" s="108" t="s">
        <v>354</v>
      </c>
      <c r="H69" s="108"/>
      <c r="I69" s="108"/>
      <c r="J69" s="108"/>
      <c r="K69" s="108" t="s">
        <v>355</v>
      </c>
      <c r="L69" s="108"/>
      <c r="M69" s="108"/>
      <c r="N69" s="108"/>
      <c r="O69" s="92">
        <v>4</v>
      </c>
      <c r="P69" s="92">
        <v>3</v>
      </c>
      <c r="Q69" s="92">
        <f t="shared" si="28"/>
        <v>7</v>
      </c>
      <c r="R69" s="93" t="s">
        <v>60</v>
      </c>
      <c r="S69" s="93" t="s">
        <v>342</v>
      </c>
      <c r="T69" s="108" t="s">
        <v>356</v>
      </c>
      <c r="U69" s="108"/>
      <c r="V69" s="108"/>
      <c r="W69" s="108"/>
      <c r="X69" s="108"/>
      <c r="Y69" s="108"/>
      <c r="Z69" s="92">
        <v>3</v>
      </c>
      <c r="AA69" s="92">
        <v>1</v>
      </c>
      <c r="AB69" s="92">
        <f t="shared" si="29"/>
        <v>4</v>
      </c>
      <c r="AC69" s="93" t="s">
        <v>57</v>
      </c>
      <c r="AD69" s="93" t="s">
        <v>213</v>
      </c>
      <c r="AE69" s="92" t="s">
        <v>126</v>
      </c>
      <c r="AF69" s="92" t="s">
        <v>127</v>
      </c>
      <c r="AG69" s="108" t="s">
        <v>357</v>
      </c>
      <c r="AH69" s="108"/>
      <c r="AI69" s="92" t="s">
        <v>80</v>
      </c>
    </row>
    <row r="70" spans="1:35" s="95" customFormat="1" ht="104.1" customHeight="1" x14ac:dyDescent="0.25">
      <c r="A70" s="96"/>
      <c r="B70" s="90">
        <v>55</v>
      </c>
      <c r="C70" s="93" t="s">
        <v>101</v>
      </c>
      <c r="D70" s="93" t="s">
        <v>103</v>
      </c>
      <c r="E70" s="93" t="s">
        <v>105</v>
      </c>
      <c r="F70" s="93" t="s">
        <v>144</v>
      </c>
      <c r="G70" s="110" t="s">
        <v>358</v>
      </c>
      <c r="H70" s="112"/>
      <c r="I70" s="112"/>
      <c r="J70" s="111"/>
      <c r="K70" s="108" t="s">
        <v>355</v>
      </c>
      <c r="L70" s="108"/>
      <c r="M70" s="108"/>
      <c r="N70" s="108"/>
      <c r="O70" s="92">
        <v>4</v>
      </c>
      <c r="P70" s="92">
        <v>3</v>
      </c>
      <c r="Q70" s="92">
        <f t="shared" si="28"/>
        <v>7</v>
      </c>
      <c r="R70" s="93" t="s">
        <v>60</v>
      </c>
      <c r="S70" s="93" t="s">
        <v>342</v>
      </c>
      <c r="T70" s="108" t="s">
        <v>356</v>
      </c>
      <c r="U70" s="108"/>
      <c r="V70" s="108"/>
      <c r="W70" s="108"/>
      <c r="X70" s="108"/>
      <c r="Y70" s="108"/>
      <c r="Z70" s="92">
        <v>3</v>
      </c>
      <c r="AA70" s="92">
        <v>1</v>
      </c>
      <c r="AB70" s="92">
        <f t="shared" si="29"/>
        <v>4</v>
      </c>
      <c r="AC70" s="93" t="s">
        <v>57</v>
      </c>
      <c r="AD70" s="94" t="s">
        <v>213</v>
      </c>
      <c r="AE70" s="92" t="s">
        <v>126</v>
      </c>
      <c r="AF70" s="92" t="s">
        <v>127</v>
      </c>
      <c r="AG70" s="108" t="s">
        <v>357</v>
      </c>
      <c r="AH70" s="108"/>
      <c r="AI70" s="92" t="s">
        <v>80</v>
      </c>
    </row>
    <row r="71" spans="1:35" s="95" customFormat="1" ht="131.25" customHeight="1" x14ac:dyDescent="0.25">
      <c r="A71" s="97"/>
      <c r="B71" s="90">
        <v>56</v>
      </c>
      <c r="C71" s="93" t="s">
        <v>101</v>
      </c>
      <c r="D71" s="93" t="s">
        <v>103</v>
      </c>
      <c r="E71" s="93" t="s">
        <v>105</v>
      </c>
      <c r="F71" s="93" t="s">
        <v>144</v>
      </c>
      <c r="G71" s="108" t="s">
        <v>368</v>
      </c>
      <c r="H71" s="108"/>
      <c r="I71" s="108"/>
      <c r="J71" s="108"/>
      <c r="K71" s="108" t="s">
        <v>359</v>
      </c>
      <c r="L71" s="108"/>
      <c r="M71" s="108"/>
      <c r="N71" s="108"/>
      <c r="O71" s="92">
        <v>4</v>
      </c>
      <c r="P71" s="92">
        <v>3</v>
      </c>
      <c r="Q71" s="92">
        <f>+O71+P71</f>
        <v>7</v>
      </c>
      <c r="R71" s="93" t="s">
        <v>60</v>
      </c>
      <c r="S71" s="93" t="s">
        <v>342</v>
      </c>
      <c r="T71" s="109" t="s">
        <v>360</v>
      </c>
      <c r="U71" s="109"/>
      <c r="V71" s="109"/>
      <c r="W71" s="109"/>
      <c r="X71" s="109"/>
      <c r="Y71" s="109"/>
      <c r="Z71" s="92">
        <v>4</v>
      </c>
      <c r="AA71" s="92">
        <v>2</v>
      </c>
      <c r="AB71" s="92">
        <f t="shared" si="29"/>
        <v>6</v>
      </c>
      <c r="AC71" s="93" t="s">
        <v>60</v>
      </c>
      <c r="AD71" s="94" t="s">
        <v>213</v>
      </c>
      <c r="AE71" s="92" t="s">
        <v>126</v>
      </c>
      <c r="AF71" s="92" t="s">
        <v>127</v>
      </c>
      <c r="AG71" s="108" t="s">
        <v>361</v>
      </c>
      <c r="AH71" s="108"/>
      <c r="AI71" s="92" t="s">
        <v>80</v>
      </c>
    </row>
    <row r="72" spans="1:35" s="95" customFormat="1" ht="172.5" customHeight="1" x14ac:dyDescent="0.25">
      <c r="A72" s="97"/>
      <c r="B72" s="90">
        <v>57</v>
      </c>
      <c r="C72" s="93" t="s">
        <v>101</v>
      </c>
      <c r="D72" s="93" t="s">
        <v>103</v>
      </c>
      <c r="E72" s="93" t="s">
        <v>105</v>
      </c>
      <c r="F72" s="93" t="s">
        <v>144</v>
      </c>
      <c r="G72" s="108" t="s">
        <v>362</v>
      </c>
      <c r="H72" s="108"/>
      <c r="I72" s="108"/>
      <c r="J72" s="108"/>
      <c r="K72" s="108" t="s">
        <v>363</v>
      </c>
      <c r="L72" s="108"/>
      <c r="M72" s="108"/>
      <c r="N72" s="108"/>
      <c r="O72" s="92">
        <v>4</v>
      </c>
      <c r="P72" s="92">
        <v>3</v>
      </c>
      <c r="Q72" s="92">
        <f>+O72+P72</f>
        <v>7</v>
      </c>
      <c r="R72" s="93" t="s">
        <v>60</v>
      </c>
      <c r="S72" s="93" t="s">
        <v>317</v>
      </c>
      <c r="T72" s="109" t="s">
        <v>364</v>
      </c>
      <c r="U72" s="109"/>
      <c r="V72" s="109"/>
      <c r="W72" s="109"/>
      <c r="X72" s="109"/>
      <c r="Y72" s="109"/>
      <c r="Z72" s="92">
        <v>2</v>
      </c>
      <c r="AA72" s="92">
        <v>2</v>
      </c>
      <c r="AB72" s="92">
        <f t="shared" si="29"/>
        <v>4</v>
      </c>
      <c r="AC72" s="93" t="s">
        <v>57</v>
      </c>
      <c r="AD72" s="94" t="s">
        <v>330</v>
      </c>
      <c r="AE72" s="92" t="s">
        <v>126</v>
      </c>
      <c r="AF72" s="92" t="s">
        <v>127</v>
      </c>
      <c r="AG72" s="108" t="s">
        <v>361</v>
      </c>
      <c r="AH72" s="108"/>
      <c r="AI72" s="92" t="s">
        <v>80</v>
      </c>
    </row>
    <row r="73" spans="1:35" s="95" customFormat="1" ht="137.25" customHeight="1" x14ac:dyDescent="0.25">
      <c r="A73" s="97"/>
      <c r="B73" s="90">
        <v>58</v>
      </c>
      <c r="C73" s="93" t="s">
        <v>101</v>
      </c>
      <c r="D73" s="93" t="s">
        <v>103</v>
      </c>
      <c r="E73" s="93" t="s">
        <v>105</v>
      </c>
      <c r="F73" s="93" t="s">
        <v>144</v>
      </c>
      <c r="G73" s="108" t="s">
        <v>205</v>
      </c>
      <c r="H73" s="108"/>
      <c r="I73" s="108"/>
      <c r="J73" s="108"/>
      <c r="K73" s="108" t="s">
        <v>363</v>
      </c>
      <c r="L73" s="108"/>
      <c r="M73" s="108"/>
      <c r="N73" s="108"/>
      <c r="O73" s="92">
        <v>4</v>
      </c>
      <c r="P73" s="92">
        <v>3</v>
      </c>
      <c r="Q73" s="92">
        <f>+O73+P73</f>
        <v>7</v>
      </c>
      <c r="R73" s="93" t="s">
        <v>60</v>
      </c>
      <c r="S73" s="93" t="s">
        <v>317</v>
      </c>
      <c r="T73" s="109" t="s">
        <v>360</v>
      </c>
      <c r="U73" s="109"/>
      <c r="V73" s="109"/>
      <c r="W73" s="109"/>
      <c r="X73" s="109"/>
      <c r="Y73" s="109"/>
      <c r="Z73" s="92">
        <v>2</v>
      </c>
      <c r="AA73" s="92">
        <v>2</v>
      </c>
      <c r="AB73" s="92">
        <f>+Z73+AA73</f>
        <v>4</v>
      </c>
      <c r="AC73" s="93" t="s">
        <v>57</v>
      </c>
      <c r="AD73" s="94" t="s">
        <v>330</v>
      </c>
      <c r="AE73" s="92" t="s">
        <v>126</v>
      </c>
      <c r="AF73" s="92" t="s">
        <v>127</v>
      </c>
      <c r="AG73" s="110" t="s">
        <v>365</v>
      </c>
      <c r="AH73" s="111"/>
      <c r="AI73" s="92" t="s">
        <v>80</v>
      </c>
    </row>
    <row r="74" spans="1:35" s="95" customFormat="1" ht="132" customHeight="1" x14ac:dyDescent="0.25">
      <c r="A74" s="97"/>
      <c r="B74" s="90">
        <v>59</v>
      </c>
      <c r="C74" s="93" t="s">
        <v>101</v>
      </c>
      <c r="D74" s="93" t="s">
        <v>103</v>
      </c>
      <c r="E74" s="93" t="s">
        <v>105</v>
      </c>
      <c r="F74" s="93" t="s">
        <v>144</v>
      </c>
      <c r="G74" s="108" t="s">
        <v>366</v>
      </c>
      <c r="H74" s="108"/>
      <c r="I74" s="108"/>
      <c r="J74" s="108"/>
      <c r="K74" s="108" t="s">
        <v>367</v>
      </c>
      <c r="L74" s="108"/>
      <c r="M74" s="108"/>
      <c r="N74" s="108"/>
      <c r="O74" s="92">
        <v>4</v>
      </c>
      <c r="P74" s="92">
        <v>5</v>
      </c>
      <c r="Q74" s="92">
        <f>+O74+P74</f>
        <v>9</v>
      </c>
      <c r="R74" s="93" t="s">
        <v>131</v>
      </c>
      <c r="S74" s="93" t="s">
        <v>317</v>
      </c>
      <c r="T74" s="109" t="s">
        <v>360</v>
      </c>
      <c r="U74" s="109"/>
      <c r="V74" s="109"/>
      <c r="W74" s="109"/>
      <c r="X74" s="109"/>
      <c r="Y74" s="109"/>
      <c r="Z74" s="92">
        <v>3</v>
      </c>
      <c r="AA74" s="92">
        <v>2</v>
      </c>
      <c r="AB74" s="92">
        <f>+Z74+AA74</f>
        <v>5</v>
      </c>
      <c r="AC74" s="93" t="s">
        <v>56</v>
      </c>
      <c r="AD74" s="94" t="s">
        <v>330</v>
      </c>
      <c r="AE74" s="92" t="s">
        <v>126</v>
      </c>
      <c r="AF74" s="92" t="s">
        <v>127</v>
      </c>
      <c r="AG74" s="110" t="s">
        <v>365</v>
      </c>
      <c r="AH74" s="111"/>
      <c r="AI74" s="92" t="s">
        <v>80</v>
      </c>
    </row>
    <row r="75" spans="1:35" s="107" customFormat="1" ht="27.95" customHeight="1" x14ac:dyDescent="0.2"/>
    <row r="76" spans="1:35" s="88" customFormat="1" ht="27.95" customHeight="1" x14ac:dyDescent="0.2">
      <c r="B76" s="88" t="s">
        <v>206</v>
      </c>
    </row>
    <row r="77" spans="1:35" s="88" customFormat="1" ht="17.100000000000001" customHeight="1" x14ac:dyDescent="0.2">
      <c r="B77" s="88" t="s">
        <v>207</v>
      </c>
    </row>
    <row r="78" spans="1:35" s="30" customFormat="1" ht="27.95" customHeight="1" x14ac:dyDescent="0.25"/>
    <row r="79" spans="1:35" s="30" customFormat="1" ht="27.95" customHeight="1" x14ac:dyDescent="0.25"/>
    <row r="80" spans="1:35" s="30" customFormat="1" ht="27.95" customHeight="1" x14ac:dyDescent="0.25"/>
    <row r="81" s="30" customFormat="1" ht="27.95" customHeight="1" x14ac:dyDescent="0.25"/>
    <row r="82" s="30" customFormat="1" ht="27.95" customHeight="1" x14ac:dyDescent="0.25"/>
    <row r="83" s="30" customFormat="1" ht="27.95" customHeight="1" x14ac:dyDescent="0.25"/>
    <row r="84" s="30" customFormat="1" ht="27.95" customHeight="1" x14ac:dyDescent="0.25"/>
    <row r="85" s="30" customFormat="1" ht="27.95" customHeight="1" x14ac:dyDescent="0.25"/>
    <row r="86" s="30" customFormat="1" ht="27.95" customHeight="1" x14ac:dyDescent="0.25"/>
    <row r="87" s="30" customFormat="1" ht="27.95" customHeight="1" x14ac:dyDescent="0.25"/>
    <row r="88" s="30" customFormat="1" ht="27.95" customHeight="1" x14ac:dyDescent="0.25"/>
    <row r="89" s="30" customFormat="1" x14ac:dyDescent="0.25"/>
    <row r="90" s="30" customFormat="1" x14ac:dyDescent="0.25"/>
    <row r="91" s="30" customFormat="1" x14ac:dyDescent="0.25"/>
    <row r="92" s="30" customFormat="1" x14ac:dyDescent="0.25"/>
    <row r="93" s="30" customFormat="1" x14ac:dyDescent="0.25"/>
    <row r="94" s="30" customFormat="1" x14ac:dyDescent="0.25"/>
    <row r="95" s="30" customFormat="1" x14ac:dyDescent="0.25"/>
    <row r="96" s="30" customFormat="1" x14ac:dyDescent="0.25"/>
    <row r="97" s="30" customFormat="1" x14ac:dyDescent="0.25"/>
    <row r="98" s="30" customFormat="1" x14ac:dyDescent="0.25"/>
    <row r="99" s="30" customFormat="1" x14ac:dyDescent="0.25"/>
    <row r="100" s="30" customFormat="1" x14ac:dyDescent="0.25"/>
    <row r="101" s="30" customFormat="1" x14ac:dyDescent="0.25"/>
    <row r="102" s="30" customFormat="1" x14ac:dyDescent="0.25"/>
    <row r="103" s="30" customFormat="1" x14ac:dyDescent="0.25"/>
    <row r="104" s="30" customFormat="1" x14ac:dyDescent="0.25"/>
    <row r="105" s="30" customFormat="1" x14ac:dyDescent="0.25"/>
    <row r="106" s="30" customFormat="1" x14ac:dyDescent="0.25"/>
    <row r="107" s="30" customFormat="1" x14ac:dyDescent="0.25"/>
    <row r="108" s="30" customFormat="1" x14ac:dyDescent="0.25"/>
    <row r="109" s="30" customFormat="1" x14ac:dyDescent="0.25"/>
    <row r="110" s="30" customFormat="1" x14ac:dyDescent="0.25"/>
    <row r="111" s="30" customFormat="1" x14ac:dyDescent="0.25"/>
    <row r="112" s="30" customFormat="1" x14ac:dyDescent="0.25"/>
    <row r="113" s="30" customFormat="1" x14ac:dyDescent="0.25"/>
    <row r="114" s="30" customFormat="1" x14ac:dyDescent="0.25"/>
    <row r="115" s="30" customFormat="1" x14ac:dyDescent="0.25"/>
    <row r="116" s="30" customFormat="1" x14ac:dyDescent="0.25"/>
    <row r="117" s="30" customFormat="1" x14ac:dyDescent="0.25"/>
    <row r="118" s="30" customFormat="1" x14ac:dyDescent="0.25"/>
    <row r="119" s="30" customFormat="1" x14ac:dyDescent="0.25"/>
    <row r="120" s="30" customFormat="1" x14ac:dyDescent="0.25"/>
    <row r="121" s="30" customFormat="1" x14ac:dyDescent="0.25"/>
    <row r="122" s="30" customFormat="1" x14ac:dyDescent="0.25"/>
    <row r="123" s="30" customFormat="1" x14ac:dyDescent="0.25"/>
    <row r="124" s="30" customFormat="1" x14ac:dyDescent="0.25"/>
    <row r="125" s="30" customFormat="1" x14ac:dyDescent="0.25"/>
    <row r="126" s="30" customFormat="1" x14ac:dyDescent="0.25"/>
    <row r="127" s="30" customFormat="1" x14ac:dyDescent="0.25"/>
    <row r="128" s="30" customFormat="1" x14ac:dyDescent="0.25"/>
    <row r="129" s="30" customFormat="1" x14ac:dyDescent="0.25"/>
    <row r="130" s="30" customFormat="1" x14ac:dyDescent="0.25"/>
    <row r="131" s="30" customFormat="1" x14ac:dyDescent="0.25"/>
    <row r="132" s="30" customFormat="1" x14ac:dyDescent="0.25"/>
    <row r="133" s="30" customFormat="1" x14ac:dyDescent="0.25"/>
    <row r="134" s="30" customFormat="1" x14ac:dyDescent="0.25"/>
    <row r="135" s="30" customFormat="1" x14ac:dyDescent="0.25"/>
    <row r="136" s="30" customFormat="1" x14ac:dyDescent="0.25"/>
    <row r="137" s="30" customFormat="1" x14ac:dyDescent="0.25"/>
    <row r="138" s="30" customFormat="1" x14ac:dyDescent="0.25"/>
    <row r="139" s="30" customFormat="1" x14ac:dyDescent="0.25"/>
    <row r="140" s="30" customFormat="1" x14ac:dyDescent="0.25"/>
    <row r="141" s="30" customFormat="1" x14ac:dyDescent="0.25"/>
    <row r="142" s="30" customFormat="1" x14ac:dyDescent="0.25"/>
    <row r="143" s="30" customFormat="1" x14ac:dyDescent="0.25"/>
    <row r="144" s="30" customFormat="1" x14ac:dyDescent="0.25"/>
    <row r="145" s="30" customFormat="1" x14ac:dyDescent="0.25"/>
    <row r="146" s="30" customFormat="1" x14ac:dyDescent="0.25"/>
    <row r="147" s="30" customFormat="1" x14ac:dyDescent="0.25"/>
    <row r="148" s="30" customFormat="1" x14ac:dyDescent="0.25"/>
    <row r="149" s="30" customFormat="1" x14ac:dyDescent="0.25"/>
    <row r="150" s="30" customFormat="1" x14ac:dyDescent="0.25"/>
    <row r="151" s="30" customFormat="1" x14ac:dyDescent="0.25"/>
    <row r="152" s="30" customFormat="1" x14ac:dyDescent="0.25"/>
    <row r="153" s="30" customFormat="1" x14ac:dyDescent="0.25"/>
    <row r="154" s="30" customFormat="1" x14ac:dyDescent="0.25"/>
    <row r="155" s="30" customFormat="1" x14ac:dyDescent="0.25"/>
    <row r="156" s="30" customFormat="1" x14ac:dyDescent="0.25"/>
    <row r="157" s="30" customFormat="1" x14ac:dyDescent="0.25"/>
    <row r="158" s="30" customFormat="1" x14ac:dyDescent="0.25"/>
    <row r="159" s="30" customFormat="1" x14ac:dyDescent="0.25"/>
    <row r="160" s="30" customFormat="1" x14ac:dyDescent="0.25"/>
    <row r="161" s="30" customFormat="1" x14ac:dyDescent="0.25"/>
    <row r="162" s="30" customFormat="1" x14ac:dyDescent="0.25"/>
    <row r="163" s="30" customFormat="1" x14ac:dyDescent="0.25"/>
    <row r="164" s="30" customFormat="1" x14ac:dyDescent="0.25"/>
    <row r="165" s="30" customFormat="1" x14ac:dyDescent="0.25"/>
    <row r="166" s="30" customFormat="1" x14ac:dyDescent="0.25"/>
    <row r="167" s="30" customFormat="1" x14ac:dyDescent="0.25"/>
    <row r="168" s="30" customFormat="1" x14ac:dyDescent="0.25"/>
    <row r="169" s="30" customFormat="1" x14ac:dyDescent="0.25"/>
    <row r="170" s="30" customFormat="1" x14ac:dyDescent="0.25"/>
    <row r="171" s="30" customFormat="1" x14ac:dyDescent="0.25"/>
    <row r="172" s="30" customFormat="1" x14ac:dyDescent="0.25"/>
    <row r="173" s="30" customFormat="1" x14ac:dyDescent="0.25"/>
    <row r="174" s="30" customFormat="1" x14ac:dyDescent="0.25"/>
    <row r="175" s="30" customFormat="1" x14ac:dyDescent="0.25"/>
    <row r="176" s="30" customFormat="1" x14ac:dyDescent="0.25"/>
    <row r="177" s="30" customFormat="1" x14ac:dyDescent="0.25"/>
    <row r="178" s="30" customFormat="1" x14ac:dyDescent="0.25"/>
    <row r="179" s="30" customFormat="1" x14ac:dyDescent="0.25"/>
    <row r="180" s="30" customFormat="1" x14ac:dyDescent="0.25"/>
    <row r="181" s="30" customFormat="1" x14ac:dyDescent="0.25"/>
    <row r="182" s="30" customFormat="1" x14ac:dyDescent="0.25"/>
    <row r="183" s="30" customFormat="1" x14ac:dyDescent="0.25"/>
    <row r="184" s="30" customFormat="1" x14ac:dyDescent="0.25"/>
    <row r="185" s="30" customFormat="1" x14ac:dyDescent="0.25"/>
    <row r="186" s="30" customFormat="1" x14ac:dyDescent="0.25"/>
    <row r="187" s="30" customFormat="1" x14ac:dyDescent="0.25"/>
    <row r="188" s="30" customFormat="1" x14ac:dyDescent="0.25"/>
    <row r="189" s="30" customFormat="1" x14ac:dyDescent="0.25"/>
    <row r="190" s="30" customFormat="1" x14ac:dyDescent="0.25"/>
    <row r="191" s="30" customFormat="1" x14ac:dyDescent="0.25"/>
    <row r="192" s="30" customFormat="1" x14ac:dyDescent="0.25"/>
    <row r="193" s="30" customFormat="1" x14ac:dyDescent="0.25"/>
    <row r="194" s="30" customFormat="1" x14ac:dyDescent="0.25"/>
    <row r="195" s="30" customFormat="1" x14ac:dyDescent="0.25"/>
    <row r="196" s="30" customFormat="1" x14ac:dyDescent="0.25"/>
    <row r="197" s="30" customFormat="1" x14ac:dyDescent="0.25"/>
    <row r="198" s="30" customFormat="1" x14ac:dyDescent="0.25"/>
    <row r="199" s="30" customFormat="1" x14ac:dyDescent="0.25"/>
    <row r="200" s="30" customFormat="1" x14ac:dyDescent="0.25"/>
    <row r="201" s="30" customFormat="1" x14ac:dyDescent="0.25"/>
    <row r="202" s="30" customFormat="1" x14ac:dyDescent="0.25"/>
    <row r="203" s="30" customFormat="1" x14ac:dyDescent="0.25"/>
    <row r="204" s="30" customFormat="1" x14ac:dyDescent="0.25"/>
    <row r="205" s="30" customFormat="1" x14ac:dyDescent="0.25"/>
    <row r="206" s="30" customFormat="1" x14ac:dyDescent="0.25"/>
    <row r="207" s="30" customFormat="1" x14ac:dyDescent="0.25"/>
    <row r="208" s="30" customFormat="1" x14ac:dyDescent="0.25"/>
    <row r="209" s="30" customFormat="1" x14ac:dyDescent="0.25"/>
    <row r="210" s="30" customFormat="1" x14ac:dyDescent="0.25"/>
    <row r="211" s="30" customFormat="1" x14ac:dyDescent="0.25"/>
    <row r="212" s="30" customFormat="1" x14ac:dyDescent="0.25"/>
    <row r="213" s="30" customFormat="1" x14ac:dyDescent="0.25"/>
    <row r="214" s="30" customFormat="1" x14ac:dyDescent="0.25"/>
    <row r="215" s="30" customFormat="1" x14ac:dyDescent="0.25"/>
    <row r="216" s="30" customFormat="1" x14ac:dyDescent="0.25"/>
    <row r="217" s="30" customFormat="1" x14ac:dyDescent="0.25"/>
    <row r="218" s="30" customFormat="1" x14ac:dyDescent="0.25"/>
    <row r="219" s="30" customFormat="1" x14ac:dyDescent="0.25"/>
    <row r="220" s="30" customFormat="1" x14ac:dyDescent="0.25"/>
    <row r="221" s="30" customFormat="1" x14ac:dyDescent="0.25"/>
    <row r="222" s="30" customFormat="1" x14ac:dyDescent="0.25"/>
    <row r="223" s="30" customFormat="1" x14ac:dyDescent="0.25"/>
    <row r="224" s="30" customFormat="1" x14ac:dyDescent="0.25"/>
    <row r="225" s="30" customFormat="1" x14ac:dyDescent="0.25"/>
    <row r="226" s="30" customFormat="1" x14ac:dyDescent="0.25"/>
    <row r="227" s="30" customFormat="1" x14ac:dyDescent="0.25"/>
    <row r="228" s="30" customFormat="1" x14ac:dyDescent="0.25"/>
    <row r="229" s="30" customFormat="1" x14ac:dyDescent="0.25"/>
    <row r="230" s="30" customFormat="1" x14ac:dyDescent="0.25"/>
    <row r="231" s="30" customFormat="1" x14ac:dyDescent="0.25"/>
    <row r="232" s="30" customFormat="1" x14ac:dyDescent="0.25"/>
    <row r="233" s="30" customFormat="1" x14ac:dyDescent="0.25"/>
    <row r="234" s="30" customFormat="1" x14ac:dyDescent="0.25"/>
    <row r="235" s="30" customFormat="1" x14ac:dyDescent="0.25"/>
    <row r="236" s="30" customFormat="1" x14ac:dyDescent="0.25"/>
    <row r="237" s="30" customFormat="1" x14ac:dyDescent="0.25"/>
    <row r="238" s="30" customFormat="1" x14ac:dyDescent="0.25"/>
    <row r="239" s="30" customFormat="1" x14ac:dyDescent="0.25"/>
    <row r="240" s="30" customFormat="1" x14ac:dyDescent="0.25"/>
    <row r="241" s="30" customFormat="1" x14ac:dyDescent="0.25"/>
    <row r="242" s="30" customFormat="1" x14ac:dyDescent="0.25"/>
    <row r="243" s="30" customFormat="1" x14ac:dyDescent="0.25"/>
    <row r="244" s="30" customFormat="1" x14ac:dyDescent="0.25"/>
    <row r="245" s="30" customFormat="1" x14ac:dyDescent="0.25"/>
    <row r="246" s="30" customFormat="1" x14ac:dyDescent="0.25"/>
    <row r="247" s="30" customFormat="1" x14ac:dyDescent="0.25"/>
    <row r="248" s="30" customFormat="1" x14ac:dyDescent="0.25"/>
    <row r="249" s="30" customFormat="1" x14ac:dyDescent="0.25"/>
    <row r="250" s="30" customFormat="1" x14ac:dyDescent="0.25"/>
    <row r="251" s="30" customFormat="1" x14ac:dyDescent="0.25"/>
    <row r="252" s="30" customFormat="1" x14ac:dyDescent="0.25"/>
    <row r="253" s="30" customFormat="1" x14ac:dyDescent="0.25"/>
    <row r="254" s="30" customFormat="1" x14ac:dyDescent="0.25"/>
    <row r="255" s="30" customFormat="1" x14ac:dyDescent="0.25"/>
    <row r="256" s="30" customFormat="1" x14ac:dyDescent="0.25"/>
    <row r="257" s="30" customFormat="1" x14ac:dyDescent="0.25"/>
    <row r="258" s="30" customFormat="1" x14ac:dyDescent="0.25"/>
    <row r="259" s="30" customFormat="1" x14ac:dyDescent="0.25"/>
    <row r="260" s="30" customFormat="1" x14ac:dyDescent="0.25"/>
    <row r="261" s="30" customFormat="1" x14ac:dyDescent="0.25"/>
    <row r="262" s="30" customFormat="1" x14ac:dyDescent="0.25"/>
    <row r="263" s="30" customFormat="1" x14ac:dyDescent="0.25"/>
    <row r="264" s="30" customFormat="1" x14ac:dyDescent="0.25"/>
    <row r="265" s="30" customFormat="1" x14ac:dyDescent="0.25"/>
    <row r="266" s="30" customFormat="1" x14ac:dyDescent="0.25"/>
    <row r="267" s="30" customFormat="1" x14ac:dyDescent="0.25"/>
    <row r="268" s="30" customFormat="1" x14ac:dyDescent="0.25"/>
    <row r="269" s="30" customFormat="1" x14ac:dyDescent="0.25"/>
    <row r="270" s="30" customFormat="1" x14ac:dyDescent="0.25"/>
    <row r="271" s="30" customFormat="1" x14ac:dyDescent="0.25"/>
    <row r="272" s="30" customFormat="1" x14ac:dyDescent="0.25"/>
    <row r="273" s="30" customFormat="1" x14ac:dyDescent="0.25"/>
    <row r="274" s="30" customFormat="1" x14ac:dyDescent="0.25"/>
    <row r="275" s="30" customFormat="1" x14ac:dyDescent="0.25"/>
    <row r="276" s="30" customFormat="1" x14ac:dyDescent="0.25"/>
    <row r="277" s="30" customFormat="1" x14ac:dyDescent="0.25"/>
    <row r="278" s="30" customFormat="1" x14ac:dyDescent="0.25"/>
    <row r="279" s="30" customFormat="1" x14ac:dyDescent="0.25"/>
    <row r="280" s="30" customFormat="1" x14ac:dyDescent="0.25"/>
    <row r="281" s="30" customFormat="1" x14ac:dyDescent="0.25"/>
    <row r="282" s="30" customFormat="1" x14ac:dyDescent="0.25"/>
    <row r="283" s="30" customFormat="1" x14ac:dyDescent="0.25"/>
    <row r="284" s="30" customFormat="1" x14ac:dyDescent="0.25"/>
    <row r="285" s="30" customFormat="1" x14ac:dyDescent="0.25"/>
    <row r="286" s="30" customFormat="1" x14ac:dyDescent="0.25"/>
    <row r="287" s="30" customFormat="1" x14ac:dyDescent="0.25"/>
    <row r="288" s="30" customFormat="1" x14ac:dyDescent="0.25"/>
    <row r="289" s="30" customFormat="1" x14ac:dyDescent="0.25"/>
    <row r="290" s="30" customFormat="1" x14ac:dyDescent="0.25"/>
    <row r="291" s="30" customFormat="1" x14ac:dyDescent="0.25"/>
    <row r="292" s="30" customFormat="1" x14ac:dyDescent="0.25"/>
    <row r="293" s="30" customFormat="1" x14ac:dyDescent="0.25"/>
    <row r="294" s="30" customFormat="1" x14ac:dyDescent="0.25"/>
    <row r="295" s="30" customFormat="1" x14ac:dyDescent="0.25"/>
    <row r="296" s="30" customFormat="1" x14ac:dyDescent="0.25"/>
    <row r="297" s="30" customFormat="1" x14ac:dyDescent="0.25"/>
    <row r="298" s="30" customFormat="1" x14ac:dyDescent="0.25"/>
    <row r="299" s="30" customFormat="1" x14ac:dyDescent="0.25"/>
    <row r="300" s="30" customFormat="1" x14ac:dyDescent="0.25"/>
    <row r="301" s="30" customFormat="1" x14ac:dyDescent="0.25"/>
    <row r="302" s="30" customFormat="1" x14ac:dyDescent="0.25"/>
    <row r="303" s="30" customFormat="1" x14ac:dyDescent="0.25"/>
    <row r="304" s="30" customFormat="1" x14ac:dyDescent="0.25"/>
    <row r="305" s="30" customFormat="1" x14ac:dyDescent="0.25"/>
    <row r="306" s="30" customFormat="1" x14ac:dyDescent="0.25"/>
    <row r="307" s="30" customFormat="1" x14ac:dyDescent="0.25"/>
    <row r="308" s="30" customFormat="1" x14ac:dyDescent="0.25"/>
    <row r="309" s="30" customFormat="1" x14ac:dyDescent="0.25"/>
    <row r="310" s="30" customFormat="1" x14ac:dyDescent="0.25"/>
    <row r="311" s="30" customFormat="1" x14ac:dyDescent="0.25"/>
    <row r="312" s="30" customFormat="1" x14ac:dyDescent="0.25"/>
    <row r="313" s="30" customFormat="1" x14ac:dyDescent="0.25"/>
    <row r="314" s="30" customFormat="1" x14ac:dyDescent="0.25"/>
    <row r="315" s="30" customFormat="1" x14ac:dyDescent="0.25"/>
    <row r="316" s="30" customFormat="1" x14ac:dyDescent="0.25"/>
    <row r="317" s="30" customFormat="1" x14ac:dyDescent="0.25"/>
    <row r="318" s="30" customFormat="1" x14ac:dyDescent="0.25"/>
    <row r="319" s="30" customFormat="1" x14ac:dyDescent="0.25"/>
    <row r="320" s="30" customFormat="1" x14ac:dyDescent="0.25"/>
    <row r="321" s="30" customFormat="1" x14ac:dyDescent="0.25"/>
    <row r="322" s="30" customFormat="1" x14ac:dyDescent="0.25"/>
    <row r="323" s="30" customFormat="1" x14ac:dyDescent="0.25"/>
    <row r="324" s="30" customFormat="1" x14ac:dyDescent="0.25"/>
    <row r="325" s="30" customFormat="1" x14ac:dyDescent="0.25"/>
    <row r="326" s="30" customFormat="1" x14ac:dyDescent="0.25"/>
    <row r="327" s="30" customFormat="1" x14ac:dyDescent="0.25"/>
    <row r="328" s="30" customFormat="1" x14ac:dyDescent="0.25"/>
    <row r="329" s="30" customFormat="1" x14ac:dyDescent="0.25"/>
    <row r="330" s="30" customFormat="1" x14ac:dyDescent="0.25"/>
    <row r="331" s="30" customFormat="1" x14ac:dyDescent="0.25"/>
    <row r="332" s="30" customFormat="1" x14ac:dyDescent="0.25"/>
    <row r="333" s="30" customFormat="1" x14ac:dyDescent="0.25"/>
  </sheetData>
  <mergeCells count="269">
    <mergeCell ref="T39:Y39"/>
    <mergeCell ref="AG39:AH39"/>
    <mergeCell ref="G53:J53"/>
    <mergeCell ref="K53:N53"/>
    <mergeCell ref="T53:Y53"/>
    <mergeCell ref="AG53:AH53"/>
    <mergeCell ref="G49:J49"/>
    <mergeCell ref="G40:J40"/>
    <mergeCell ref="K40:N40"/>
    <mergeCell ref="T40:Y40"/>
    <mergeCell ref="AG40:AH40"/>
    <mergeCell ref="G41:J41"/>
    <mergeCell ref="K41:N41"/>
    <mergeCell ref="T41:Y41"/>
    <mergeCell ref="AG41:AH41"/>
    <mergeCell ref="K45:N45"/>
    <mergeCell ref="K44:N44"/>
    <mergeCell ref="AG49:AH49"/>
    <mergeCell ref="G50:J50"/>
    <mergeCell ref="K50:N50"/>
    <mergeCell ref="T50:Y50"/>
    <mergeCell ref="AG50:AH50"/>
    <mergeCell ref="G56:J56"/>
    <mergeCell ref="K56:N56"/>
    <mergeCell ref="T56:Y56"/>
    <mergeCell ref="AG56:AH56"/>
    <mergeCell ref="G54:J54"/>
    <mergeCell ref="K54:N54"/>
    <mergeCell ref="T54:Y54"/>
    <mergeCell ref="AG54:AH54"/>
    <mergeCell ref="G52:J52"/>
    <mergeCell ref="K52:N52"/>
    <mergeCell ref="T52:Y52"/>
    <mergeCell ref="AG52:AH52"/>
    <mergeCell ref="A60:A61"/>
    <mergeCell ref="G60:J60"/>
    <mergeCell ref="K60:N60"/>
    <mergeCell ref="T60:Y60"/>
    <mergeCell ref="AG60:AH60"/>
    <mergeCell ref="G61:J61"/>
    <mergeCell ref="K61:N61"/>
    <mergeCell ref="T61:Y61"/>
    <mergeCell ref="A13:AI13"/>
    <mergeCell ref="G44:J44"/>
    <mergeCell ref="T44:Y44"/>
    <mergeCell ref="AG44:AH44"/>
    <mergeCell ref="G45:J45"/>
    <mergeCell ref="T45:Y45"/>
    <mergeCell ref="AG45:AH45"/>
    <mergeCell ref="G42:J42"/>
    <mergeCell ref="K42:N42"/>
    <mergeCell ref="T42:Y42"/>
    <mergeCell ref="AG42:AH42"/>
    <mergeCell ref="A57:A58"/>
    <mergeCell ref="G58:J58"/>
    <mergeCell ref="K58:N58"/>
    <mergeCell ref="T58:Y58"/>
    <mergeCell ref="T59:Y59"/>
    <mergeCell ref="G20:J20"/>
    <mergeCell ref="K20:N20"/>
    <mergeCell ref="T20:Y20"/>
    <mergeCell ref="AG20:AH20"/>
    <mergeCell ref="K32:N32"/>
    <mergeCell ref="K26:N26"/>
    <mergeCell ref="T26:Y26"/>
    <mergeCell ref="AG26:AH26"/>
    <mergeCell ref="G34:J34"/>
    <mergeCell ref="G29:J29"/>
    <mergeCell ref="K34:N34"/>
    <mergeCell ref="AG28:AH28"/>
    <mergeCell ref="T21:Y21"/>
    <mergeCell ref="AG21:AH21"/>
    <mergeCell ref="G24:J24"/>
    <mergeCell ref="G21:J21"/>
    <mergeCell ref="K21:N21"/>
    <mergeCell ref="G23:J23"/>
    <mergeCell ref="K23:N23"/>
    <mergeCell ref="T23:Y23"/>
    <mergeCell ref="G31:J31"/>
    <mergeCell ref="K31:N31"/>
    <mergeCell ref="T31:Y31"/>
    <mergeCell ref="AG31:AH31"/>
    <mergeCell ref="A1:K1"/>
    <mergeCell ref="L1:N5"/>
    <mergeCell ref="A3:K3"/>
    <mergeCell ref="A4:E4"/>
    <mergeCell ref="F4:K4"/>
    <mergeCell ref="A5:E5"/>
    <mergeCell ref="O2:AI2"/>
    <mergeCell ref="O1:AI1"/>
    <mergeCell ref="AG16:AH16"/>
    <mergeCell ref="U6:AI6"/>
    <mergeCell ref="A12:AI12"/>
    <mergeCell ref="A11:AI11"/>
    <mergeCell ref="A10:AI10"/>
    <mergeCell ref="A9:AI9"/>
    <mergeCell ref="O4:AI4"/>
    <mergeCell ref="O3:AI3"/>
    <mergeCell ref="O5:T5"/>
    <mergeCell ref="U5:AI5"/>
    <mergeCell ref="U7:AI7"/>
    <mergeCell ref="O7:T7"/>
    <mergeCell ref="A8:AI8"/>
    <mergeCell ref="F5:K5"/>
    <mergeCell ref="AG14:AI14"/>
    <mergeCell ref="AG15:AH15"/>
    <mergeCell ref="G18:J18"/>
    <mergeCell ref="K18:N18"/>
    <mergeCell ref="T18:Y18"/>
    <mergeCell ref="AG18:AH18"/>
    <mergeCell ref="AE14:AE15"/>
    <mergeCell ref="G16:J16"/>
    <mergeCell ref="K16:N16"/>
    <mergeCell ref="T16:Y16"/>
    <mergeCell ref="T14:Y15"/>
    <mergeCell ref="Z14:AC14"/>
    <mergeCell ref="AD14:AD15"/>
    <mergeCell ref="K17:N17"/>
    <mergeCell ref="K15:N15"/>
    <mergeCell ref="T17:Y17"/>
    <mergeCell ref="G17:J17"/>
    <mergeCell ref="G15:J15"/>
    <mergeCell ref="AG17:AH17"/>
    <mergeCell ref="AF14:AF15"/>
    <mergeCell ref="G19:J19"/>
    <mergeCell ref="K19:N19"/>
    <mergeCell ref="T19:Y19"/>
    <mergeCell ref="AG19:AH19"/>
    <mergeCell ref="G22:J22"/>
    <mergeCell ref="K30:N30"/>
    <mergeCell ref="G30:J30"/>
    <mergeCell ref="AG24:AH24"/>
    <mergeCell ref="G25:J25"/>
    <mergeCell ref="K25:N25"/>
    <mergeCell ref="T25:Y25"/>
    <mergeCell ref="K22:N22"/>
    <mergeCell ref="T22:Y22"/>
    <mergeCell ref="AG22:AH22"/>
    <mergeCell ref="AG23:AH23"/>
    <mergeCell ref="K29:N29"/>
    <mergeCell ref="T29:Y29"/>
    <mergeCell ref="AG29:AH29"/>
    <mergeCell ref="AG25:AH25"/>
    <mergeCell ref="G26:J26"/>
    <mergeCell ref="G27:J27"/>
    <mergeCell ref="K27:N27"/>
    <mergeCell ref="K24:N24"/>
    <mergeCell ref="T24:Y24"/>
    <mergeCell ref="G33:J33"/>
    <mergeCell ref="K33:N33"/>
    <mergeCell ref="T33:Y33"/>
    <mergeCell ref="AG33:AH33"/>
    <mergeCell ref="G32:J32"/>
    <mergeCell ref="T35:Y35"/>
    <mergeCell ref="AG35:AH35"/>
    <mergeCell ref="AG37:AH37"/>
    <mergeCell ref="T36:Y36"/>
    <mergeCell ref="AG36:AH36"/>
    <mergeCell ref="G36:J36"/>
    <mergeCell ref="K36:N36"/>
    <mergeCell ref="T27:Y27"/>
    <mergeCell ref="AG27:AH27"/>
    <mergeCell ref="G28:J28"/>
    <mergeCell ref="K28:N28"/>
    <mergeCell ref="T28:Y28"/>
    <mergeCell ref="AG34:AH34"/>
    <mergeCell ref="T51:Y51"/>
    <mergeCell ref="AG51:AH51"/>
    <mergeCell ref="G46:J46"/>
    <mergeCell ref="K46:N46"/>
    <mergeCell ref="T46:Y46"/>
    <mergeCell ref="AG46:AH46"/>
    <mergeCell ref="T48:Y48"/>
    <mergeCell ref="AG48:AH48"/>
    <mergeCell ref="K49:N49"/>
    <mergeCell ref="T49:Y49"/>
    <mergeCell ref="T30:Y30"/>
    <mergeCell ref="AG30:AH30"/>
    <mergeCell ref="T32:Y32"/>
    <mergeCell ref="AG32:AH32"/>
    <mergeCell ref="T34:Y34"/>
    <mergeCell ref="G35:J35"/>
    <mergeCell ref="K35:N35"/>
    <mergeCell ref="G43:J43"/>
    <mergeCell ref="G38:J38"/>
    <mergeCell ref="K38:N38"/>
    <mergeCell ref="T38:Y38"/>
    <mergeCell ref="AG38:AH38"/>
    <mergeCell ref="G37:J37"/>
    <mergeCell ref="K37:N37"/>
    <mergeCell ref="T37:Y37"/>
    <mergeCell ref="G55:J55"/>
    <mergeCell ref="K55:N55"/>
    <mergeCell ref="T55:Y55"/>
    <mergeCell ref="AG55:AH55"/>
    <mergeCell ref="G47:J47"/>
    <mergeCell ref="K47:N47"/>
    <mergeCell ref="T47:Y47"/>
    <mergeCell ref="AG47:AH47"/>
    <mergeCell ref="G48:J48"/>
    <mergeCell ref="K48:N48"/>
    <mergeCell ref="K43:N43"/>
    <mergeCell ref="T43:Y43"/>
    <mergeCell ref="AG43:AH43"/>
    <mergeCell ref="G51:J51"/>
    <mergeCell ref="K51:N51"/>
    <mergeCell ref="G39:J39"/>
    <mergeCell ref="K39:N39"/>
    <mergeCell ref="G63:J63"/>
    <mergeCell ref="K63:N63"/>
    <mergeCell ref="G57:J57"/>
    <mergeCell ref="T57:Y57"/>
    <mergeCell ref="T63:Y63"/>
    <mergeCell ref="AG63:AH63"/>
    <mergeCell ref="G64:J64"/>
    <mergeCell ref="K64:N64"/>
    <mergeCell ref="T64:Y64"/>
    <mergeCell ref="AG64:AH64"/>
    <mergeCell ref="AG59:AH59"/>
    <mergeCell ref="AG57:AH57"/>
    <mergeCell ref="K57:N57"/>
    <mergeCell ref="AG61:AH61"/>
    <mergeCell ref="AG58:AH58"/>
    <mergeCell ref="G59:J59"/>
    <mergeCell ref="K59:N59"/>
    <mergeCell ref="G62:J62"/>
    <mergeCell ref="K62:N62"/>
    <mergeCell ref="T62:Y62"/>
    <mergeCell ref="AG62:AH62"/>
    <mergeCell ref="G69:J69"/>
    <mergeCell ref="K69:N69"/>
    <mergeCell ref="T69:Y69"/>
    <mergeCell ref="AG69:AH69"/>
    <mergeCell ref="G65:J65"/>
    <mergeCell ref="K65:N65"/>
    <mergeCell ref="T65:Y65"/>
    <mergeCell ref="AG65:AH65"/>
    <mergeCell ref="G67:J67"/>
    <mergeCell ref="K67:N67"/>
    <mergeCell ref="T67:Y67"/>
    <mergeCell ref="AG67:AH67"/>
    <mergeCell ref="G68:J68"/>
    <mergeCell ref="K68:N68"/>
    <mergeCell ref="T68:Y68"/>
    <mergeCell ref="AG68:AH68"/>
    <mergeCell ref="G66:J66"/>
    <mergeCell ref="K66:N66"/>
    <mergeCell ref="T66:Y66"/>
    <mergeCell ref="AG66:AH66"/>
    <mergeCell ref="G73:J73"/>
    <mergeCell ref="K73:N73"/>
    <mergeCell ref="T73:Y73"/>
    <mergeCell ref="AG73:AH73"/>
    <mergeCell ref="G74:J74"/>
    <mergeCell ref="K74:N74"/>
    <mergeCell ref="T74:Y74"/>
    <mergeCell ref="AG74:AH74"/>
    <mergeCell ref="G70:J70"/>
    <mergeCell ref="K70:N70"/>
    <mergeCell ref="T70:Y70"/>
    <mergeCell ref="AG70:AH70"/>
    <mergeCell ref="G71:J71"/>
    <mergeCell ref="K71:N71"/>
    <mergeCell ref="T71:Y71"/>
    <mergeCell ref="AG71:AH71"/>
    <mergeCell ref="G72:J72"/>
    <mergeCell ref="K72:N72"/>
    <mergeCell ref="T72:Y72"/>
    <mergeCell ref="AG72:AH72"/>
  </mergeCells>
  <phoneticPr fontId="16" type="noConversion"/>
  <pageMargins left="0.74803149606299213" right="0.74803149606299213" top="0.98425196850393704" bottom="0.98425196850393704" header="0.51181102362204722" footer="0.51181102362204722"/>
  <pageSetup scale="26" fitToWidth="5" fitToHeight="5" orientation="portrait" horizontalDpi="1200" verticalDpi="1200" r:id="rId1"/>
  <rowBreaks count="1" manualBreakCount="1">
    <brk id="59" max="34" man="1"/>
  </row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A362"/>
  <sheetViews>
    <sheetView topLeftCell="H1" zoomScale="90" zoomScaleNormal="90" zoomScaleSheetLayoutView="100" workbookViewId="0">
      <selection activeCell="Q4" sqref="Q4:X4"/>
    </sheetView>
  </sheetViews>
  <sheetFormatPr baseColWidth="10" defaultColWidth="11.28515625" defaultRowHeight="12.75" x14ac:dyDescent="0.25"/>
  <cols>
    <col min="1" max="1" width="11" style="1" customWidth="1"/>
    <col min="2" max="2" width="4.28515625" style="13" customWidth="1"/>
    <col min="3" max="3" width="5.140625" style="13" customWidth="1"/>
    <col min="4" max="5" width="6.85546875" style="13" customWidth="1"/>
    <col min="6" max="6" width="7.7109375" style="13" customWidth="1"/>
    <col min="7" max="7" width="22.7109375" style="1" customWidth="1"/>
    <col min="8" max="8" width="21.28515625" style="1" customWidth="1"/>
    <col min="9" max="10" width="3" style="13" customWidth="1"/>
    <col min="11" max="11" width="3.85546875" style="13" customWidth="1"/>
    <col min="12" max="12" width="8.42578125" style="13" customWidth="1"/>
    <col min="13" max="13" width="10.140625" style="13" customWidth="1"/>
    <col min="14" max="14" width="28.7109375" style="1" customWidth="1"/>
    <col min="15" max="15" width="17.140625" style="13" bestFit="1" customWidth="1"/>
    <col min="16" max="16" width="26.42578125" style="1" customWidth="1"/>
    <col min="17" max="17" width="8" style="1" bestFit="1" customWidth="1"/>
    <col min="18" max="18" width="19.140625" style="13" customWidth="1"/>
    <col min="19" max="19" width="16.140625" style="1" customWidth="1"/>
    <col min="20" max="20" width="13.28515625" style="1" customWidth="1"/>
    <col min="21" max="21" width="11.28515625" style="1" customWidth="1"/>
    <col min="22" max="22" width="11.85546875" style="1" customWidth="1"/>
    <col min="23" max="23" width="13.28515625" style="1" customWidth="1"/>
    <col min="24" max="24" width="11.28515625" style="1"/>
    <col min="25" max="54" width="11.28515625" style="51"/>
    <col min="55" max="303" width="11.28515625" style="1"/>
    <col min="304" max="495" width="11.28515625" style="51"/>
    <col min="496" max="16384" width="11.28515625" style="1"/>
  </cols>
  <sheetData>
    <row r="1" spans="1:495" customFormat="1" ht="27.95" customHeight="1" x14ac:dyDescent="0.25">
      <c r="A1" s="170" t="s">
        <v>90</v>
      </c>
      <c r="B1" s="171"/>
      <c r="C1" s="171"/>
      <c r="D1" s="171"/>
      <c r="E1" s="171"/>
      <c r="F1" s="171"/>
      <c r="G1" s="171"/>
      <c r="H1" s="171"/>
      <c r="I1" s="171"/>
      <c r="J1" s="171"/>
      <c r="K1" s="172"/>
      <c r="L1" s="133"/>
      <c r="M1" s="134"/>
      <c r="N1" s="135"/>
      <c r="O1" s="147" t="s">
        <v>396</v>
      </c>
      <c r="P1" s="148"/>
      <c r="Q1" s="148"/>
      <c r="R1" s="148"/>
      <c r="S1" s="148"/>
      <c r="T1" s="148"/>
      <c r="U1" s="148"/>
      <c r="V1" s="148"/>
      <c r="W1" s="148"/>
      <c r="X1" s="149"/>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KR1" s="30"/>
      <c r="KS1" s="30"/>
      <c r="KT1" s="30"/>
      <c r="KU1" s="30"/>
      <c r="KV1" s="30"/>
      <c r="KW1" s="30"/>
      <c r="KX1" s="30"/>
      <c r="KY1" s="30"/>
      <c r="KZ1" s="30"/>
      <c r="LA1" s="30"/>
      <c r="LB1" s="30"/>
      <c r="LC1" s="30"/>
      <c r="LD1" s="30"/>
      <c r="LE1" s="30"/>
      <c r="LF1" s="30"/>
      <c r="LG1" s="30"/>
      <c r="LH1" s="30"/>
      <c r="LI1" s="30"/>
      <c r="LJ1" s="30"/>
      <c r="LK1" s="30"/>
      <c r="LL1" s="30"/>
      <c r="LM1" s="30"/>
      <c r="LN1" s="30"/>
      <c r="LO1" s="30"/>
      <c r="LP1" s="30"/>
      <c r="LQ1" s="30"/>
      <c r="LR1" s="30"/>
      <c r="LS1" s="30"/>
      <c r="LT1" s="30"/>
      <c r="LU1" s="30"/>
      <c r="LV1" s="30"/>
      <c r="LW1" s="30"/>
      <c r="LX1" s="30"/>
      <c r="LY1" s="30"/>
      <c r="LZ1" s="30"/>
      <c r="MA1" s="30"/>
      <c r="MB1" s="30"/>
      <c r="MC1" s="30"/>
      <c r="MD1" s="30"/>
      <c r="ME1" s="30"/>
      <c r="MF1" s="30"/>
      <c r="MG1" s="30"/>
      <c r="MH1" s="30"/>
      <c r="MI1" s="30"/>
      <c r="MJ1" s="30"/>
      <c r="MK1" s="30"/>
      <c r="ML1" s="30"/>
      <c r="MM1" s="30"/>
      <c r="MN1" s="30"/>
      <c r="MO1" s="30"/>
      <c r="MP1" s="30"/>
      <c r="MQ1" s="30"/>
      <c r="MR1" s="30"/>
      <c r="MS1" s="30"/>
      <c r="MT1" s="30"/>
      <c r="MU1" s="30"/>
      <c r="MV1" s="30"/>
      <c r="MW1" s="30"/>
      <c r="MX1" s="30"/>
      <c r="MY1" s="30"/>
      <c r="MZ1" s="30"/>
      <c r="NA1" s="30"/>
      <c r="NB1" s="30"/>
      <c r="NC1" s="30"/>
      <c r="ND1" s="30"/>
      <c r="NE1" s="30"/>
      <c r="NF1" s="30"/>
      <c r="NG1" s="30"/>
      <c r="NH1" s="30"/>
      <c r="NI1" s="30"/>
      <c r="NJ1" s="30"/>
      <c r="NK1" s="30"/>
      <c r="NL1" s="30"/>
      <c r="NM1" s="30"/>
      <c r="NN1" s="30"/>
      <c r="NO1" s="30"/>
      <c r="NP1" s="30"/>
      <c r="NQ1" s="30"/>
      <c r="NR1" s="30"/>
      <c r="NS1" s="30"/>
      <c r="NT1" s="30"/>
      <c r="NU1" s="30"/>
      <c r="NV1" s="30"/>
      <c r="NW1" s="30"/>
      <c r="NX1" s="30"/>
      <c r="NY1" s="30"/>
      <c r="NZ1" s="30"/>
      <c r="OA1" s="30"/>
      <c r="OB1" s="30"/>
      <c r="OC1" s="30"/>
      <c r="OD1" s="30"/>
      <c r="OE1" s="30"/>
      <c r="OF1" s="30"/>
      <c r="OG1" s="30"/>
      <c r="OH1" s="30"/>
      <c r="OI1" s="30"/>
      <c r="OJ1" s="30"/>
      <c r="OK1" s="30"/>
      <c r="OL1" s="30"/>
      <c r="OM1" s="30"/>
      <c r="ON1" s="30"/>
      <c r="OO1" s="30"/>
      <c r="OP1" s="30"/>
      <c r="OQ1" s="30"/>
      <c r="OR1" s="30"/>
      <c r="OS1" s="30"/>
      <c r="OT1" s="30"/>
      <c r="OU1" s="30"/>
      <c r="OV1" s="30"/>
      <c r="OW1" s="30"/>
      <c r="OX1" s="30"/>
      <c r="OY1" s="30"/>
      <c r="OZ1" s="30"/>
      <c r="PA1" s="30"/>
      <c r="PB1" s="30"/>
      <c r="PC1" s="30"/>
      <c r="PD1" s="30"/>
      <c r="PE1" s="30"/>
      <c r="PF1" s="30"/>
      <c r="PG1" s="30"/>
      <c r="PH1" s="30"/>
      <c r="PI1" s="30"/>
      <c r="PJ1" s="30"/>
      <c r="PK1" s="30"/>
      <c r="PL1" s="30"/>
      <c r="PM1" s="30"/>
      <c r="PN1" s="30"/>
      <c r="PO1" s="30"/>
      <c r="PP1" s="30"/>
      <c r="PQ1" s="30"/>
      <c r="PR1" s="30"/>
      <c r="PS1" s="30"/>
      <c r="PT1" s="30"/>
      <c r="PU1" s="30"/>
      <c r="PV1" s="30"/>
      <c r="PW1" s="30"/>
      <c r="PX1" s="30"/>
      <c r="PY1" s="30"/>
      <c r="PZ1" s="30"/>
      <c r="QA1" s="30"/>
      <c r="QB1" s="30"/>
      <c r="QC1" s="30"/>
      <c r="QD1" s="30"/>
      <c r="QE1" s="30"/>
      <c r="QF1" s="30"/>
      <c r="QG1" s="30"/>
      <c r="QH1" s="30"/>
      <c r="QI1" s="30"/>
      <c r="QJ1" s="30"/>
      <c r="QK1" s="30"/>
      <c r="QL1" s="30"/>
      <c r="QM1" s="30"/>
      <c r="QN1" s="30"/>
      <c r="QO1" s="30"/>
      <c r="QP1" s="30"/>
      <c r="QQ1" s="30"/>
      <c r="QR1" s="30"/>
      <c r="QS1" s="30"/>
      <c r="QT1" s="30"/>
      <c r="QU1" s="30"/>
      <c r="QV1" s="30"/>
      <c r="QW1" s="30"/>
      <c r="QX1" s="30"/>
      <c r="QY1" s="30"/>
      <c r="QZ1" s="30"/>
      <c r="RA1" s="30"/>
      <c r="RB1" s="30"/>
      <c r="RC1" s="30"/>
      <c r="RD1" s="30"/>
      <c r="RE1" s="30"/>
      <c r="RF1" s="30"/>
      <c r="RG1" s="30"/>
      <c r="RH1" s="30"/>
      <c r="RI1" s="30"/>
      <c r="RJ1" s="30"/>
      <c r="RK1" s="30"/>
      <c r="RL1" s="30"/>
      <c r="RM1" s="30"/>
      <c r="RN1" s="30"/>
      <c r="RO1" s="30"/>
      <c r="RP1" s="30"/>
      <c r="RQ1" s="30"/>
      <c r="RR1" s="30"/>
      <c r="RS1" s="30"/>
      <c r="RT1" s="30"/>
      <c r="RU1" s="30"/>
      <c r="RV1" s="30"/>
      <c r="RW1" s="30"/>
      <c r="RX1" s="30"/>
      <c r="RY1" s="30"/>
      <c r="RZ1" s="30"/>
      <c r="SA1" s="30"/>
    </row>
    <row r="2" spans="1:495" customFormat="1" ht="61.5" customHeight="1" x14ac:dyDescent="0.25">
      <c r="A2" s="174" t="s">
        <v>3</v>
      </c>
      <c r="B2" s="174"/>
      <c r="C2" s="174"/>
      <c r="D2" s="174"/>
      <c r="E2" s="174"/>
      <c r="F2" s="174"/>
      <c r="G2" s="174"/>
      <c r="H2" s="174"/>
      <c r="I2" s="174"/>
      <c r="J2" s="174"/>
      <c r="K2" s="174"/>
      <c r="L2" s="136"/>
      <c r="M2" s="137"/>
      <c r="N2" s="138"/>
      <c r="O2" s="156" t="s">
        <v>395</v>
      </c>
      <c r="P2" s="157"/>
      <c r="Q2" s="157"/>
      <c r="R2" s="157"/>
      <c r="S2" s="157"/>
      <c r="T2" s="157"/>
      <c r="U2" s="157"/>
      <c r="V2" s="157"/>
      <c r="W2" s="157"/>
      <c r="X2" s="158"/>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KR2" s="30"/>
      <c r="KS2" s="30"/>
      <c r="KT2" s="30"/>
      <c r="KU2" s="30"/>
      <c r="KV2" s="30"/>
      <c r="KW2" s="30"/>
      <c r="KX2" s="30"/>
      <c r="KY2" s="30"/>
      <c r="KZ2" s="30"/>
      <c r="LA2" s="30"/>
      <c r="LB2" s="30"/>
      <c r="LC2" s="30"/>
      <c r="LD2" s="30"/>
      <c r="LE2" s="30"/>
      <c r="LF2" s="30"/>
      <c r="LG2" s="30"/>
      <c r="LH2" s="30"/>
      <c r="LI2" s="30"/>
      <c r="LJ2" s="30"/>
      <c r="LK2" s="30"/>
      <c r="LL2" s="30"/>
      <c r="LM2" s="30"/>
      <c r="LN2" s="30"/>
      <c r="LO2" s="30"/>
      <c r="LP2" s="30"/>
      <c r="LQ2" s="30"/>
      <c r="LR2" s="30"/>
      <c r="LS2" s="30"/>
      <c r="LT2" s="30"/>
      <c r="LU2" s="30"/>
      <c r="LV2" s="30"/>
      <c r="LW2" s="30"/>
      <c r="LX2" s="30"/>
      <c r="LY2" s="30"/>
      <c r="LZ2" s="30"/>
      <c r="MA2" s="30"/>
      <c r="MB2" s="30"/>
      <c r="MC2" s="30"/>
      <c r="MD2" s="30"/>
      <c r="ME2" s="30"/>
      <c r="MF2" s="30"/>
      <c r="MG2" s="30"/>
      <c r="MH2" s="30"/>
      <c r="MI2" s="30"/>
      <c r="MJ2" s="30"/>
      <c r="MK2" s="30"/>
      <c r="ML2" s="30"/>
      <c r="MM2" s="30"/>
      <c r="MN2" s="30"/>
      <c r="MO2" s="30"/>
      <c r="MP2" s="30"/>
      <c r="MQ2" s="30"/>
      <c r="MR2" s="30"/>
      <c r="MS2" s="30"/>
      <c r="MT2" s="30"/>
      <c r="MU2" s="30"/>
      <c r="MV2" s="30"/>
      <c r="MW2" s="30"/>
      <c r="MX2" s="30"/>
      <c r="MY2" s="30"/>
      <c r="MZ2" s="30"/>
      <c r="NA2" s="30"/>
      <c r="NB2" s="30"/>
      <c r="NC2" s="30"/>
      <c r="ND2" s="30"/>
      <c r="NE2" s="30"/>
      <c r="NF2" s="30"/>
      <c r="NG2" s="30"/>
      <c r="NH2" s="30"/>
      <c r="NI2" s="30"/>
      <c r="NJ2" s="30"/>
      <c r="NK2" s="30"/>
      <c r="NL2" s="30"/>
      <c r="NM2" s="30"/>
      <c r="NN2" s="30"/>
      <c r="NO2" s="30"/>
      <c r="NP2" s="30"/>
      <c r="NQ2" s="30"/>
      <c r="NR2" s="30"/>
      <c r="NS2" s="30"/>
      <c r="NT2" s="30"/>
      <c r="NU2" s="30"/>
      <c r="NV2" s="30"/>
      <c r="NW2" s="30"/>
      <c r="NX2" s="30"/>
      <c r="NY2" s="30"/>
      <c r="NZ2" s="30"/>
      <c r="OA2" s="30"/>
      <c r="OB2" s="30"/>
      <c r="OC2" s="30"/>
      <c r="OD2" s="30"/>
      <c r="OE2" s="30"/>
      <c r="OF2" s="30"/>
      <c r="OG2" s="30"/>
      <c r="OH2" s="30"/>
      <c r="OI2" s="30"/>
      <c r="OJ2" s="30"/>
      <c r="OK2" s="30"/>
      <c r="OL2" s="30"/>
      <c r="OM2" s="30"/>
      <c r="ON2" s="30"/>
      <c r="OO2" s="30"/>
      <c r="OP2" s="30"/>
      <c r="OQ2" s="30"/>
      <c r="OR2" s="30"/>
      <c r="OS2" s="30"/>
      <c r="OT2" s="30"/>
      <c r="OU2" s="30"/>
      <c r="OV2" s="30"/>
      <c r="OW2" s="30"/>
      <c r="OX2" s="30"/>
      <c r="OY2" s="30"/>
      <c r="OZ2" s="30"/>
      <c r="PA2" s="30"/>
      <c r="PB2" s="30"/>
      <c r="PC2" s="30"/>
      <c r="PD2" s="30"/>
      <c r="PE2" s="30"/>
      <c r="PF2" s="30"/>
      <c r="PG2" s="30"/>
      <c r="PH2" s="30"/>
      <c r="PI2" s="30"/>
      <c r="PJ2" s="30"/>
      <c r="PK2" s="30"/>
      <c r="PL2" s="30"/>
      <c r="PM2" s="30"/>
      <c r="PN2" s="30"/>
      <c r="PO2" s="30"/>
      <c r="PP2" s="30"/>
      <c r="PQ2" s="30"/>
      <c r="PR2" s="30"/>
      <c r="PS2" s="30"/>
      <c r="PT2" s="30"/>
      <c r="PU2" s="30"/>
      <c r="PV2" s="30"/>
      <c r="PW2" s="30"/>
      <c r="PX2" s="30"/>
      <c r="PY2" s="30"/>
      <c r="PZ2" s="30"/>
      <c r="QA2" s="30"/>
      <c r="QB2" s="30"/>
      <c r="QC2" s="30"/>
      <c r="QD2" s="30"/>
      <c r="QE2" s="30"/>
      <c r="QF2" s="30"/>
      <c r="QG2" s="30"/>
      <c r="QH2" s="30"/>
      <c r="QI2" s="30"/>
      <c r="QJ2" s="30"/>
      <c r="QK2" s="30"/>
      <c r="QL2" s="30"/>
      <c r="QM2" s="30"/>
      <c r="QN2" s="30"/>
      <c r="QO2" s="30"/>
      <c r="QP2" s="30"/>
      <c r="QQ2" s="30"/>
      <c r="QR2" s="30"/>
      <c r="QS2" s="30"/>
      <c r="QT2" s="30"/>
      <c r="QU2" s="30"/>
      <c r="QV2" s="30"/>
      <c r="QW2" s="30"/>
      <c r="QX2" s="30"/>
      <c r="QY2" s="30"/>
      <c r="QZ2" s="30"/>
      <c r="RA2" s="30"/>
      <c r="RB2" s="30"/>
      <c r="RC2" s="30"/>
      <c r="RD2" s="30"/>
      <c r="RE2" s="30"/>
      <c r="RF2" s="30"/>
      <c r="RG2" s="30"/>
      <c r="RH2" s="30"/>
      <c r="RI2" s="30"/>
      <c r="RJ2" s="30"/>
      <c r="RK2" s="30"/>
      <c r="RL2" s="30"/>
      <c r="RM2" s="30"/>
      <c r="RN2" s="30"/>
      <c r="RO2" s="30"/>
      <c r="RP2" s="30"/>
      <c r="RQ2" s="30"/>
      <c r="RR2" s="30"/>
      <c r="RS2" s="30"/>
      <c r="RT2" s="30"/>
      <c r="RU2" s="30"/>
      <c r="RV2" s="30"/>
      <c r="RW2" s="30"/>
      <c r="RX2" s="30"/>
      <c r="RY2" s="30"/>
      <c r="RZ2" s="30"/>
      <c r="SA2" s="30"/>
    </row>
    <row r="3" spans="1:495" customFormat="1" ht="32.25" customHeight="1" x14ac:dyDescent="0.25">
      <c r="A3" s="139" t="s">
        <v>84</v>
      </c>
      <c r="B3" s="140"/>
      <c r="C3" s="140"/>
      <c r="D3" s="140"/>
      <c r="E3" s="140"/>
      <c r="F3" s="140"/>
      <c r="G3" s="140"/>
      <c r="H3" s="140"/>
      <c r="I3" s="140"/>
      <c r="J3" s="140"/>
      <c r="K3" s="140"/>
      <c r="L3" s="136"/>
      <c r="M3" s="137"/>
      <c r="N3" s="138"/>
      <c r="O3" s="14" t="s">
        <v>92</v>
      </c>
      <c r="P3" s="15"/>
      <c r="Q3" s="175">
        <v>116000000</v>
      </c>
      <c r="R3" s="176"/>
      <c r="S3" s="176"/>
      <c r="T3" s="176"/>
      <c r="U3" s="176"/>
      <c r="V3" s="176"/>
      <c r="W3" s="176"/>
      <c r="X3" s="177"/>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KR3" s="30"/>
      <c r="KS3" s="30"/>
      <c r="KT3" s="30"/>
      <c r="KU3" s="30"/>
      <c r="KV3" s="30"/>
      <c r="KW3" s="30"/>
      <c r="KX3" s="30"/>
      <c r="KY3" s="30"/>
      <c r="KZ3" s="30"/>
      <c r="LA3" s="30"/>
      <c r="LB3" s="30"/>
      <c r="LC3" s="30"/>
      <c r="LD3" s="30"/>
      <c r="LE3" s="30"/>
      <c r="LF3" s="30"/>
      <c r="LG3" s="30"/>
      <c r="LH3" s="30"/>
      <c r="LI3" s="30"/>
      <c r="LJ3" s="30"/>
      <c r="LK3" s="30"/>
      <c r="LL3" s="30"/>
      <c r="LM3" s="30"/>
      <c r="LN3" s="30"/>
      <c r="LO3" s="30"/>
      <c r="LP3" s="30"/>
      <c r="LQ3" s="30"/>
      <c r="LR3" s="30"/>
      <c r="LS3" s="30"/>
      <c r="LT3" s="30"/>
      <c r="LU3" s="30"/>
      <c r="LV3" s="30"/>
      <c r="LW3" s="30"/>
      <c r="LX3" s="30"/>
      <c r="LY3" s="30"/>
      <c r="LZ3" s="30"/>
      <c r="MA3" s="30"/>
      <c r="MB3" s="30"/>
      <c r="MC3" s="30"/>
      <c r="MD3" s="30"/>
      <c r="ME3" s="30"/>
      <c r="MF3" s="30"/>
      <c r="MG3" s="30"/>
      <c r="MH3" s="30"/>
      <c r="MI3" s="30"/>
      <c r="MJ3" s="30"/>
      <c r="MK3" s="30"/>
      <c r="ML3" s="30"/>
      <c r="MM3" s="30"/>
      <c r="MN3" s="30"/>
      <c r="MO3" s="30"/>
      <c r="MP3" s="30"/>
      <c r="MQ3" s="30"/>
      <c r="MR3" s="30"/>
      <c r="MS3" s="30"/>
      <c r="MT3" s="30"/>
      <c r="MU3" s="30"/>
      <c r="MV3" s="30"/>
      <c r="MW3" s="30"/>
      <c r="MX3" s="30"/>
      <c r="MY3" s="30"/>
      <c r="MZ3" s="30"/>
      <c r="NA3" s="30"/>
      <c r="NB3" s="30"/>
      <c r="NC3" s="30"/>
      <c r="ND3" s="30"/>
      <c r="NE3" s="30"/>
      <c r="NF3" s="30"/>
      <c r="NG3" s="30"/>
      <c r="NH3" s="30"/>
      <c r="NI3" s="30"/>
      <c r="NJ3" s="30"/>
      <c r="NK3" s="30"/>
      <c r="NL3" s="30"/>
      <c r="NM3" s="30"/>
      <c r="NN3" s="30"/>
      <c r="NO3" s="30"/>
      <c r="NP3" s="30"/>
      <c r="NQ3" s="30"/>
      <c r="NR3" s="30"/>
      <c r="NS3" s="30"/>
      <c r="NT3" s="30"/>
      <c r="NU3" s="30"/>
      <c r="NV3" s="30"/>
      <c r="NW3" s="30"/>
      <c r="NX3" s="30"/>
      <c r="NY3" s="30"/>
      <c r="NZ3" s="30"/>
      <c r="OA3" s="30"/>
      <c r="OB3" s="30"/>
      <c r="OC3" s="30"/>
      <c r="OD3" s="30"/>
      <c r="OE3" s="30"/>
      <c r="OF3" s="30"/>
      <c r="OG3" s="30"/>
      <c r="OH3" s="30"/>
      <c r="OI3" s="30"/>
      <c r="OJ3" s="30"/>
      <c r="OK3" s="30"/>
      <c r="OL3" s="30"/>
      <c r="OM3" s="30"/>
      <c r="ON3" s="30"/>
      <c r="OO3" s="30"/>
      <c r="OP3" s="30"/>
      <c r="OQ3" s="30"/>
      <c r="OR3" s="30"/>
      <c r="OS3" s="30"/>
      <c r="OT3" s="30"/>
      <c r="OU3" s="30"/>
      <c r="OV3" s="30"/>
      <c r="OW3" s="30"/>
      <c r="OX3" s="30"/>
      <c r="OY3" s="30"/>
      <c r="OZ3" s="30"/>
      <c r="PA3" s="30"/>
      <c r="PB3" s="30"/>
      <c r="PC3" s="30"/>
      <c r="PD3" s="30"/>
      <c r="PE3" s="30"/>
      <c r="PF3" s="30"/>
      <c r="PG3" s="30"/>
      <c r="PH3" s="30"/>
      <c r="PI3" s="30"/>
      <c r="PJ3" s="30"/>
      <c r="PK3" s="30"/>
      <c r="PL3" s="30"/>
      <c r="PM3" s="30"/>
      <c r="PN3" s="30"/>
      <c r="PO3" s="30"/>
      <c r="PP3" s="30"/>
      <c r="PQ3" s="30"/>
      <c r="PR3" s="30"/>
      <c r="PS3" s="30"/>
      <c r="PT3" s="30"/>
      <c r="PU3" s="30"/>
      <c r="PV3" s="30"/>
      <c r="PW3" s="30"/>
      <c r="PX3" s="30"/>
      <c r="PY3" s="30"/>
      <c r="PZ3" s="30"/>
      <c r="QA3" s="30"/>
      <c r="QB3" s="30"/>
      <c r="QC3" s="30"/>
      <c r="QD3" s="30"/>
      <c r="QE3" s="30"/>
      <c r="QF3" s="30"/>
      <c r="QG3" s="30"/>
      <c r="QH3" s="30"/>
      <c r="QI3" s="30"/>
      <c r="QJ3" s="30"/>
      <c r="QK3" s="30"/>
      <c r="QL3" s="30"/>
      <c r="QM3" s="30"/>
      <c r="QN3" s="30"/>
      <c r="QO3" s="30"/>
      <c r="QP3" s="30"/>
      <c r="QQ3" s="30"/>
      <c r="QR3" s="30"/>
      <c r="QS3" s="30"/>
      <c r="QT3" s="30"/>
      <c r="QU3" s="30"/>
      <c r="QV3" s="30"/>
      <c r="QW3" s="30"/>
      <c r="QX3" s="30"/>
      <c r="QY3" s="30"/>
      <c r="QZ3" s="30"/>
      <c r="RA3" s="30"/>
      <c r="RB3" s="30"/>
      <c r="RC3" s="30"/>
      <c r="RD3" s="30"/>
      <c r="RE3" s="30"/>
      <c r="RF3" s="30"/>
      <c r="RG3" s="30"/>
      <c r="RH3" s="30"/>
      <c r="RI3" s="30"/>
      <c r="RJ3" s="30"/>
      <c r="RK3" s="30"/>
      <c r="RL3" s="30"/>
      <c r="RM3" s="30"/>
      <c r="RN3" s="30"/>
      <c r="RO3" s="30"/>
      <c r="RP3" s="30"/>
      <c r="RQ3" s="30"/>
      <c r="RR3" s="30"/>
      <c r="RS3" s="30"/>
      <c r="RT3" s="30"/>
      <c r="RU3" s="30"/>
      <c r="RV3" s="30"/>
      <c r="RW3" s="30"/>
      <c r="RX3" s="30"/>
      <c r="RY3" s="30"/>
      <c r="RZ3" s="30"/>
      <c r="SA3" s="30"/>
    </row>
    <row r="4" spans="1:495" customFormat="1" ht="33.950000000000003" customHeight="1" x14ac:dyDescent="0.25">
      <c r="A4" s="173" t="s">
        <v>85</v>
      </c>
      <c r="B4" s="173"/>
      <c r="C4" s="173"/>
      <c r="D4" s="173"/>
      <c r="E4" s="173"/>
      <c r="F4" s="173" t="s">
        <v>86</v>
      </c>
      <c r="G4" s="173"/>
      <c r="H4" s="173"/>
      <c r="I4" s="173"/>
      <c r="J4" s="173"/>
      <c r="K4" s="173"/>
      <c r="L4" s="136"/>
      <c r="M4" s="137"/>
      <c r="N4" s="138"/>
      <c r="O4" s="16" t="s">
        <v>118</v>
      </c>
      <c r="P4" s="16"/>
      <c r="Q4" s="156" t="s">
        <v>397</v>
      </c>
      <c r="R4" s="157"/>
      <c r="S4" s="157"/>
      <c r="T4" s="157"/>
      <c r="U4" s="157"/>
      <c r="V4" s="157"/>
      <c r="W4" s="157"/>
      <c r="X4" s="157"/>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KR4" s="30"/>
      <c r="KS4" s="30"/>
      <c r="KT4" s="30"/>
      <c r="KU4" s="30"/>
      <c r="KV4" s="30"/>
      <c r="KW4" s="30"/>
      <c r="KX4" s="30"/>
      <c r="KY4" s="30"/>
      <c r="KZ4" s="30"/>
      <c r="LA4" s="30"/>
      <c r="LB4" s="30"/>
      <c r="LC4" s="30"/>
      <c r="LD4" s="30"/>
      <c r="LE4" s="30"/>
      <c r="LF4" s="30"/>
      <c r="LG4" s="30"/>
      <c r="LH4" s="30"/>
      <c r="LI4" s="30"/>
      <c r="LJ4" s="30"/>
      <c r="LK4" s="30"/>
      <c r="LL4" s="30"/>
      <c r="LM4" s="30"/>
      <c r="LN4" s="30"/>
      <c r="LO4" s="30"/>
      <c r="LP4" s="30"/>
      <c r="LQ4" s="30"/>
      <c r="LR4" s="30"/>
      <c r="LS4" s="30"/>
      <c r="LT4" s="30"/>
      <c r="LU4" s="30"/>
      <c r="LV4" s="30"/>
      <c r="LW4" s="30"/>
      <c r="LX4" s="30"/>
      <c r="LY4" s="30"/>
      <c r="LZ4" s="30"/>
      <c r="MA4" s="30"/>
      <c r="MB4" s="30"/>
      <c r="MC4" s="30"/>
      <c r="MD4" s="30"/>
      <c r="ME4" s="30"/>
      <c r="MF4" s="30"/>
      <c r="MG4" s="30"/>
      <c r="MH4" s="30"/>
      <c r="MI4" s="30"/>
      <c r="MJ4" s="30"/>
      <c r="MK4" s="30"/>
      <c r="ML4" s="30"/>
      <c r="MM4" s="30"/>
      <c r="MN4" s="30"/>
      <c r="MO4" s="30"/>
      <c r="MP4" s="30"/>
      <c r="MQ4" s="30"/>
      <c r="MR4" s="30"/>
      <c r="MS4" s="30"/>
      <c r="MT4" s="30"/>
      <c r="MU4" s="30"/>
      <c r="MV4" s="30"/>
      <c r="MW4" s="30"/>
      <c r="MX4" s="30"/>
      <c r="MY4" s="30"/>
      <c r="MZ4" s="30"/>
      <c r="NA4" s="30"/>
      <c r="NB4" s="30"/>
      <c r="NC4" s="30"/>
      <c r="ND4" s="30"/>
      <c r="NE4" s="30"/>
      <c r="NF4" s="30"/>
      <c r="NG4" s="30"/>
      <c r="NH4" s="30"/>
      <c r="NI4" s="30"/>
      <c r="NJ4" s="30"/>
      <c r="NK4" s="30"/>
      <c r="NL4" s="30"/>
      <c r="NM4" s="30"/>
      <c r="NN4" s="30"/>
      <c r="NO4" s="30"/>
      <c r="NP4" s="30"/>
      <c r="NQ4" s="30"/>
      <c r="NR4" s="30"/>
      <c r="NS4" s="30"/>
      <c r="NT4" s="30"/>
      <c r="NU4" s="30"/>
      <c r="NV4" s="30"/>
      <c r="NW4" s="30"/>
      <c r="NX4" s="30"/>
      <c r="NY4" s="30"/>
      <c r="NZ4" s="30"/>
      <c r="OA4" s="30"/>
      <c r="OB4" s="30"/>
      <c r="OC4" s="30"/>
      <c r="OD4" s="30"/>
      <c r="OE4" s="30"/>
      <c r="OF4" s="30"/>
      <c r="OG4" s="30"/>
      <c r="OH4" s="30"/>
      <c r="OI4" s="30"/>
      <c r="OJ4" s="30"/>
      <c r="OK4" s="30"/>
      <c r="OL4" s="30"/>
      <c r="OM4" s="30"/>
      <c r="ON4" s="30"/>
      <c r="OO4" s="30"/>
      <c r="OP4" s="30"/>
      <c r="OQ4" s="30"/>
      <c r="OR4" s="30"/>
      <c r="OS4" s="30"/>
      <c r="OT4" s="30"/>
      <c r="OU4" s="30"/>
      <c r="OV4" s="30"/>
      <c r="OW4" s="30"/>
      <c r="OX4" s="30"/>
      <c r="OY4" s="30"/>
      <c r="OZ4" s="30"/>
      <c r="PA4" s="30"/>
      <c r="PB4" s="30"/>
      <c r="PC4" s="30"/>
      <c r="PD4" s="30"/>
      <c r="PE4" s="30"/>
      <c r="PF4" s="30"/>
      <c r="PG4" s="30"/>
      <c r="PH4" s="30"/>
      <c r="PI4" s="30"/>
      <c r="PJ4" s="30"/>
      <c r="PK4" s="30"/>
      <c r="PL4" s="30"/>
      <c r="PM4" s="30"/>
      <c r="PN4" s="30"/>
      <c r="PO4" s="30"/>
      <c r="PP4" s="30"/>
      <c r="PQ4" s="30"/>
      <c r="PR4" s="30"/>
      <c r="PS4" s="30"/>
      <c r="PT4" s="30"/>
      <c r="PU4" s="30"/>
      <c r="PV4" s="30"/>
      <c r="PW4" s="30"/>
      <c r="PX4" s="30"/>
      <c r="PY4" s="30"/>
      <c r="PZ4" s="30"/>
      <c r="QA4" s="30"/>
      <c r="QB4" s="30"/>
      <c r="QC4" s="30"/>
      <c r="QD4" s="30"/>
      <c r="QE4" s="30"/>
      <c r="QF4" s="30"/>
      <c r="QG4" s="30"/>
      <c r="QH4" s="30"/>
      <c r="QI4" s="30"/>
      <c r="QJ4" s="30"/>
      <c r="QK4" s="30"/>
      <c r="QL4" s="30"/>
      <c r="QM4" s="30"/>
      <c r="QN4" s="30"/>
      <c r="QO4" s="30"/>
      <c r="QP4" s="30"/>
      <c r="QQ4" s="30"/>
      <c r="QR4" s="30"/>
      <c r="QS4" s="30"/>
      <c r="QT4" s="30"/>
      <c r="QU4" s="30"/>
      <c r="QV4" s="30"/>
      <c r="QW4" s="30"/>
      <c r="QX4" s="30"/>
      <c r="QY4" s="30"/>
      <c r="QZ4" s="30"/>
      <c r="RA4" s="30"/>
      <c r="RB4" s="30"/>
      <c r="RC4" s="30"/>
      <c r="RD4" s="30"/>
      <c r="RE4" s="30"/>
      <c r="RF4" s="30"/>
      <c r="RG4" s="30"/>
      <c r="RH4" s="30"/>
      <c r="RI4" s="30"/>
      <c r="RJ4" s="30"/>
      <c r="RK4" s="30"/>
      <c r="RL4" s="30"/>
      <c r="RM4" s="30"/>
      <c r="RN4" s="30"/>
      <c r="RO4" s="30"/>
      <c r="RP4" s="30"/>
      <c r="RQ4" s="30"/>
      <c r="RR4" s="30"/>
      <c r="RS4" s="30"/>
      <c r="RT4" s="30"/>
      <c r="RU4" s="30"/>
      <c r="RV4" s="30"/>
      <c r="RW4" s="30"/>
      <c r="RX4" s="30"/>
      <c r="RY4" s="30"/>
      <c r="RZ4" s="30"/>
      <c r="SA4" s="30"/>
    </row>
    <row r="5" spans="1:495" customFormat="1" ht="27.95" customHeight="1" x14ac:dyDescent="0.25">
      <c r="A5" s="173" t="s">
        <v>120</v>
      </c>
      <c r="B5" s="173"/>
      <c r="C5" s="173"/>
      <c r="D5" s="173"/>
      <c r="E5" s="173"/>
      <c r="F5" s="139" t="s">
        <v>87</v>
      </c>
      <c r="G5" s="140"/>
      <c r="H5" s="140"/>
      <c r="I5" s="140"/>
      <c r="J5" s="140"/>
      <c r="K5" s="141"/>
      <c r="L5" s="139"/>
      <c r="M5" s="140"/>
      <c r="N5" s="141"/>
      <c r="O5" s="16" t="s">
        <v>88</v>
      </c>
      <c r="P5" s="17"/>
      <c r="Q5" s="147" t="s">
        <v>121</v>
      </c>
      <c r="R5" s="148"/>
      <c r="S5" s="148"/>
      <c r="T5" s="148"/>
      <c r="U5" s="148"/>
      <c r="V5" s="148"/>
      <c r="W5" s="148"/>
      <c r="X5" s="149"/>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KR5" s="30"/>
      <c r="KS5" s="30"/>
      <c r="KT5" s="30"/>
      <c r="KU5" s="30"/>
      <c r="KV5" s="30"/>
      <c r="KW5" s="30"/>
      <c r="KX5" s="30"/>
      <c r="KY5" s="30"/>
      <c r="KZ5" s="30"/>
      <c r="LA5" s="30"/>
      <c r="LB5" s="30"/>
      <c r="LC5" s="30"/>
      <c r="LD5" s="30"/>
      <c r="LE5" s="30"/>
      <c r="LF5" s="30"/>
      <c r="LG5" s="30"/>
      <c r="LH5" s="30"/>
      <c r="LI5" s="30"/>
      <c r="LJ5" s="30"/>
      <c r="LK5" s="30"/>
      <c r="LL5" s="30"/>
      <c r="LM5" s="30"/>
      <c r="LN5" s="30"/>
      <c r="LO5" s="30"/>
      <c r="LP5" s="30"/>
      <c r="LQ5" s="30"/>
      <c r="LR5" s="30"/>
      <c r="LS5" s="30"/>
      <c r="LT5" s="30"/>
      <c r="LU5" s="30"/>
      <c r="LV5" s="30"/>
      <c r="LW5" s="30"/>
      <c r="LX5" s="30"/>
      <c r="LY5" s="30"/>
      <c r="LZ5" s="30"/>
      <c r="MA5" s="30"/>
      <c r="MB5" s="30"/>
      <c r="MC5" s="30"/>
      <c r="MD5" s="30"/>
      <c r="ME5" s="30"/>
      <c r="MF5" s="30"/>
      <c r="MG5" s="30"/>
      <c r="MH5" s="30"/>
      <c r="MI5" s="30"/>
      <c r="MJ5" s="30"/>
      <c r="MK5" s="30"/>
      <c r="ML5" s="30"/>
      <c r="MM5" s="30"/>
      <c r="MN5" s="30"/>
      <c r="MO5" s="30"/>
      <c r="MP5" s="30"/>
      <c r="MQ5" s="30"/>
      <c r="MR5" s="30"/>
      <c r="MS5" s="30"/>
      <c r="MT5" s="30"/>
      <c r="MU5" s="30"/>
      <c r="MV5" s="30"/>
      <c r="MW5" s="30"/>
      <c r="MX5" s="30"/>
      <c r="MY5" s="30"/>
      <c r="MZ5" s="30"/>
      <c r="NA5" s="30"/>
      <c r="NB5" s="30"/>
      <c r="NC5" s="30"/>
      <c r="ND5" s="30"/>
      <c r="NE5" s="30"/>
      <c r="NF5" s="30"/>
      <c r="NG5" s="30"/>
      <c r="NH5" s="30"/>
      <c r="NI5" s="30"/>
      <c r="NJ5" s="30"/>
      <c r="NK5" s="30"/>
      <c r="NL5" s="30"/>
      <c r="NM5" s="30"/>
      <c r="NN5" s="30"/>
      <c r="NO5" s="30"/>
      <c r="NP5" s="30"/>
      <c r="NQ5" s="30"/>
      <c r="NR5" s="30"/>
      <c r="NS5" s="30"/>
      <c r="NT5" s="30"/>
      <c r="NU5" s="30"/>
      <c r="NV5" s="30"/>
      <c r="NW5" s="30"/>
      <c r="NX5" s="30"/>
      <c r="NY5" s="30"/>
      <c r="NZ5" s="30"/>
      <c r="OA5" s="30"/>
      <c r="OB5" s="30"/>
      <c r="OC5" s="30"/>
      <c r="OD5" s="30"/>
      <c r="OE5" s="30"/>
      <c r="OF5" s="30"/>
      <c r="OG5" s="30"/>
      <c r="OH5" s="30"/>
      <c r="OI5" s="30"/>
      <c r="OJ5" s="30"/>
      <c r="OK5" s="30"/>
      <c r="OL5" s="30"/>
      <c r="OM5" s="30"/>
      <c r="ON5" s="30"/>
      <c r="OO5" s="30"/>
      <c r="OP5" s="30"/>
      <c r="OQ5" s="30"/>
      <c r="OR5" s="30"/>
      <c r="OS5" s="30"/>
      <c r="OT5" s="30"/>
      <c r="OU5" s="30"/>
      <c r="OV5" s="30"/>
      <c r="OW5" s="30"/>
      <c r="OX5" s="30"/>
      <c r="OY5" s="30"/>
      <c r="OZ5" s="30"/>
      <c r="PA5" s="30"/>
      <c r="PB5" s="30"/>
      <c r="PC5" s="30"/>
      <c r="PD5" s="30"/>
      <c r="PE5" s="30"/>
      <c r="PF5" s="30"/>
      <c r="PG5" s="30"/>
      <c r="PH5" s="30"/>
      <c r="PI5" s="30"/>
      <c r="PJ5" s="30"/>
      <c r="PK5" s="30"/>
      <c r="PL5" s="30"/>
      <c r="PM5" s="30"/>
      <c r="PN5" s="30"/>
      <c r="PO5" s="30"/>
      <c r="PP5" s="30"/>
      <c r="PQ5" s="30"/>
      <c r="PR5" s="30"/>
      <c r="PS5" s="30"/>
      <c r="PT5" s="30"/>
      <c r="PU5" s="30"/>
      <c r="PV5" s="30"/>
      <c r="PW5" s="30"/>
      <c r="PX5" s="30"/>
      <c r="PY5" s="30"/>
      <c r="PZ5" s="30"/>
      <c r="QA5" s="30"/>
      <c r="QB5" s="30"/>
      <c r="QC5" s="30"/>
      <c r="QD5" s="30"/>
      <c r="QE5" s="30"/>
      <c r="QF5" s="30"/>
      <c r="QG5" s="30"/>
      <c r="QH5" s="30"/>
      <c r="QI5" s="30"/>
      <c r="QJ5" s="30"/>
      <c r="QK5" s="30"/>
      <c r="QL5" s="30"/>
      <c r="QM5" s="30"/>
      <c r="QN5" s="30"/>
      <c r="QO5" s="30"/>
      <c r="QP5" s="30"/>
      <c r="QQ5" s="30"/>
      <c r="QR5" s="30"/>
      <c r="QS5" s="30"/>
      <c r="QT5" s="30"/>
      <c r="QU5" s="30"/>
      <c r="QV5" s="30"/>
      <c r="QW5" s="30"/>
      <c r="QX5" s="30"/>
      <c r="QY5" s="30"/>
      <c r="QZ5" s="30"/>
      <c r="RA5" s="30"/>
      <c r="RB5" s="30"/>
      <c r="RC5" s="30"/>
      <c r="RD5" s="30"/>
      <c r="RE5" s="30"/>
      <c r="RF5" s="30"/>
      <c r="RG5" s="30"/>
      <c r="RH5" s="30"/>
      <c r="RI5" s="30"/>
      <c r="RJ5" s="30"/>
      <c r="RK5" s="30"/>
      <c r="RL5" s="30"/>
      <c r="RM5" s="30"/>
      <c r="RN5" s="30"/>
      <c r="RO5" s="30"/>
      <c r="RP5" s="30"/>
      <c r="RQ5" s="30"/>
      <c r="RR5" s="30"/>
      <c r="RS5" s="30"/>
      <c r="RT5" s="30"/>
      <c r="RU5" s="30"/>
      <c r="RV5" s="30"/>
      <c r="RW5" s="30"/>
      <c r="RX5" s="30"/>
      <c r="RY5" s="30"/>
      <c r="RZ5" s="30"/>
      <c r="SA5" s="30"/>
    </row>
    <row r="6" spans="1:495" customFormat="1" ht="27.95" customHeight="1" x14ac:dyDescent="0.25">
      <c r="A6" s="134"/>
      <c r="B6" s="134"/>
      <c r="C6" s="134"/>
      <c r="D6" s="134"/>
      <c r="E6" s="134"/>
      <c r="F6" s="134"/>
      <c r="G6" s="134"/>
      <c r="H6" s="134"/>
      <c r="I6" s="134"/>
      <c r="J6" s="134"/>
      <c r="K6" s="134"/>
      <c r="L6" s="134"/>
      <c r="M6" s="134"/>
      <c r="N6" s="134"/>
      <c r="O6" s="134"/>
      <c r="P6" s="134"/>
      <c r="Q6" s="134"/>
      <c r="R6" s="134"/>
      <c r="S6" s="134"/>
      <c r="T6" s="134"/>
      <c r="U6" s="134"/>
      <c r="V6" s="134"/>
      <c r="W6" s="134"/>
      <c r="X6" s="134"/>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KR6" s="30"/>
      <c r="KS6" s="30"/>
      <c r="KT6" s="30"/>
      <c r="KU6" s="30"/>
      <c r="KV6" s="30"/>
      <c r="KW6" s="30"/>
      <c r="KX6" s="30"/>
      <c r="KY6" s="30"/>
      <c r="KZ6" s="30"/>
      <c r="LA6" s="30"/>
      <c r="LB6" s="30"/>
      <c r="LC6" s="30"/>
      <c r="LD6" s="30"/>
      <c r="LE6" s="30"/>
      <c r="LF6" s="30"/>
      <c r="LG6" s="30"/>
      <c r="LH6" s="30"/>
      <c r="LI6" s="30"/>
      <c r="LJ6" s="30"/>
      <c r="LK6" s="30"/>
      <c r="LL6" s="30"/>
      <c r="LM6" s="30"/>
      <c r="LN6" s="30"/>
      <c r="LO6" s="30"/>
      <c r="LP6" s="30"/>
      <c r="LQ6" s="30"/>
      <c r="LR6" s="30"/>
      <c r="LS6" s="30"/>
      <c r="LT6" s="30"/>
      <c r="LU6" s="30"/>
      <c r="LV6" s="30"/>
      <c r="LW6" s="30"/>
      <c r="LX6" s="30"/>
      <c r="LY6" s="30"/>
      <c r="LZ6" s="30"/>
      <c r="MA6" s="30"/>
      <c r="MB6" s="30"/>
      <c r="MC6" s="30"/>
      <c r="MD6" s="30"/>
      <c r="ME6" s="30"/>
      <c r="MF6" s="30"/>
      <c r="MG6" s="30"/>
      <c r="MH6" s="30"/>
      <c r="MI6" s="30"/>
      <c r="MJ6" s="30"/>
      <c r="MK6" s="30"/>
      <c r="ML6" s="30"/>
      <c r="MM6" s="30"/>
      <c r="MN6" s="30"/>
      <c r="MO6" s="30"/>
      <c r="MP6" s="30"/>
      <c r="MQ6" s="30"/>
      <c r="MR6" s="30"/>
      <c r="MS6" s="30"/>
      <c r="MT6" s="30"/>
      <c r="MU6" s="30"/>
      <c r="MV6" s="30"/>
      <c r="MW6" s="30"/>
      <c r="MX6" s="30"/>
      <c r="MY6" s="30"/>
      <c r="MZ6" s="30"/>
      <c r="NA6" s="30"/>
      <c r="NB6" s="30"/>
      <c r="NC6" s="30"/>
      <c r="ND6" s="30"/>
      <c r="NE6" s="30"/>
      <c r="NF6" s="30"/>
      <c r="NG6" s="30"/>
      <c r="NH6" s="30"/>
      <c r="NI6" s="30"/>
      <c r="NJ6" s="30"/>
      <c r="NK6" s="30"/>
      <c r="NL6" s="30"/>
      <c r="NM6" s="30"/>
      <c r="NN6" s="30"/>
      <c r="NO6" s="30"/>
      <c r="NP6" s="30"/>
      <c r="NQ6" s="30"/>
      <c r="NR6" s="30"/>
      <c r="NS6" s="30"/>
      <c r="NT6" s="30"/>
      <c r="NU6" s="30"/>
      <c r="NV6" s="30"/>
      <c r="NW6" s="30"/>
      <c r="NX6" s="30"/>
      <c r="NY6" s="30"/>
      <c r="NZ6" s="30"/>
      <c r="OA6" s="30"/>
      <c r="OB6" s="30"/>
      <c r="OC6" s="30"/>
      <c r="OD6" s="30"/>
      <c r="OE6" s="30"/>
      <c r="OF6" s="30"/>
      <c r="OG6" s="30"/>
      <c r="OH6" s="30"/>
      <c r="OI6" s="30"/>
      <c r="OJ6" s="30"/>
      <c r="OK6" s="30"/>
      <c r="OL6" s="30"/>
      <c r="OM6" s="30"/>
      <c r="ON6" s="30"/>
      <c r="OO6" s="30"/>
      <c r="OP6" s="30"/>
      <c r="OQ6" s="30"/>
      <c r="OR6" s="30"/>
      <c r="OS6" s="30"/>
      <c r="OT6" s="30"/>
      <c r="OU6" s="30"/>
      <c r="OV6" s="30"/>
      <c r="OW6" s="30"/>
      <c r="OX6" s="30"/>
      <c r="OY6" s="30"/>
      <c r="OZ6" s="30"/>
      <c r="PA6" s="30"/>
      <c r="PB6" s="30"/>
      <c r="PC6" s="30"/>
      <c r="PD6" s="30"/>
      <c r="PE6" s="30"/>
      <c r="PF6" s="30"/>
      <c r="PG6" s="30"/>
      <c r="PH6" s="30"/>
      <c r="PI6" s="30"/>
      <c r="PJ6" s="30"/>
      <c r="PK6" s="30"/>
      <c r="PL6" s="30"/>
      <c r="PM6" s="30"/>
      <c r="PN6" s="30"/>
      <c r="PO6" s="30"/>
      <c r="PP6" s="30"/>
      <c r="PQ6" s="30"/>
      <c r="PR6" s="30"/>
      <c r="PS6" s="30"/>
      <c r="PT6" s="30"/>
      <c r="PU6" s="30"/>
      <c r="PV6" s="30"/>
      <c r="PW6" s="30"/>
      <c r="PX6" s="30"/>
      <c r="PY6" s="30"/>
      <c r="PZ6" s="30"/>
      <c r="QA6" s="30"/>
      <c r="QB6" s="30"/>
      <c r="QC6" s="30"/>
      <c r="QD6" s="30"/>
      <c r="QE6" s="30"/>
      <c r="QF6" s="30"/>
      <c r="QG6" s="30"/>
      <c r="QH6" s="30"/>
      <c r="QI6" s="30"/>
      <c r="QJ6" s="30"/>
      <c r="QK6" s="30"/>
      <c r="QL6" s="30"/>
      <c r="QM6" s="30"/>
      <c r="QN6" s="30"/>
      <c r="QO6" s="30"/>
      <c r="QP6" s="30"/>
      <c r="QQ6" s="30"/>
      <c r="QR6" s="30"/>
      <c r="QS6" s="30"/>
      <c r="QT6" s="30"/>
      <c r="QU6" s="30"/>
      <c r="QV6" s="30"/>
      <c r="QW6" s="30"/>
      <c r="QX6" s="30"/>
      <c r="QY6" s="30"/>
      <c r="QZ6" s="30"/>
      <c r="RA6" s="30"/>
      <c r="RB6" s="30"/>
      <c r="RC6" s="30"/>
      <c r="RD6" s="30"/>
      <c r="RE6" s="30"/>
      <c r="RF6" s="30"/>
      <c r="RG6" s="30"/>
      <c r="RH6" s="30"/>
      <c r="RI6" s="30"/>
      <c r="RJ6" s="30"/>
      <c r="RK6" s="30"/>
      <c r="RL6" s="30"/>
      <c r="RM6" s="30"/>
      <c r="RN6" s="30"/>
      <c r="RO6" s="30"/>
      <c r="RP6" s="30"/>
      <c r="RQ6" s="30"/>
      <c r="RR6" s="30"/>
      <c r="RS6" s="30"/>
      <c r="RT6" s="30"/>
      <c r="RU6" s="30"/>
      <c r="RV6" s="30"/>
      <c r="RW6" s="30"/>
      <c r="RX6" s="30"/>
      <c r="RY6" s="30"/>
      <c r="RZ6" s="30"/>
      <c r="SA6" s="30"/>
    </row>
    <row r="7" spans="1:495" ht="35.1" customHeight="1" x14ac:dyDescent="0.25">
      <c r="A7" s="51"/>
      <c r="B7" s="178" t="s">
        <v>4</v>
      </c>
      <c r="C7" s="179"/>
      <c r="D7" s="179"/>
      <c r="E7" s="179"/>
      <c r="F7" s="179"/>
      <c r="G7" s="179"/>
      <c r="H7" s="179"/>
      <c r="I7" s="179"/>
      <c r="J7" s="179"/>
      <c r="K7" s="179"/>
      <c r="L7" s="179"/>
      <c r="M7" s="179"/>
      <c r="N7" s="179"/>
      <c r="O7" s="179"/>
      <c r="P7" s="179"/>
      <c r="Q7" s="179"/>
      <c r="R7" s="179"/>
      <c r="S7" s="180"/>
      <c r="T7" s="57"/>
      <c r="U7" s="57"/>
      <c r="V7" s="57"/>
      <c r="W7" s="57"/>
      <c r="X7" s="51"/>
    </row>
    <row r="8" spans="1:495" ht="24.95" customHeight="1" x14ac:dyDescent="0.25">
      <c r="A8" s="51"/>
      <c r="B8" s="44"/>
      <c r="C8" s="45"/>
      <c r="D8" s="45"/>
      <c r="E8" s="46"/>
      <c r="F8" s="181" t="s">
        <v>5</v>
      </c>
      <c r="G8" s="182"/>
      <c r="H8" s="182"/>
      <c r="I8" s="182"/>
      <c r="J8" s="182"/>
      <c r="K8" s="183"/>
      <c r="L8" s="181" t="s">
        <v>6</v>
      </c>
      <c r="M8" s="182"/>
      <c r="N8" s="183"/>
      <c r="O8" s="45"/>
      <c r="P8" s="47"/>
      <c r="Q8" s="47"/>
      <c r="R8" s="45"/>
      <c r="S8" s="48"/>
      <c r="T8" s="51"/>
      <c r="U8" s="51"/>
      <c r="V8" s="51"/>
      <c r="W8" s="51"/>
      <c r="X8" s="51"/>
    </row>
    <row r="9" spans="1:495" ht="21" customHeight="1" x14ac:dyDescent="0.25">
      <c r="A9" s="51"/>
      <c r="B9" s="49"/>
      <c r="C9" s="50"/>
      <c r="D9" s="50"/>
      <c r="E9" s="184" t="s">
        <v>61</v>
      </c>
      <c r="F9" s="187" t="s">
        <v>7</v>
      </c>
      <c r="G9" s="188"/>
      <c r="H9" s="188"/>
      <c r="I9" s="188"/>
      <c r="J9" s="188"/>
      <c r="K9" s="189"/>
      <c r="L9" s="190">
        <v>1</v>
      </c>
      <c r="M9" s="191"/>
      <c r="N9" s="192"/>
      <c r="O9" s="50"/>
      <c r="P9" s="51"/>
      <c r="Q9" s="51"/>
      <c r="R9" s="50"/>
      <c r="S9" s="52"/>
      <c r="T9" s="51"/>
      <c r="U9" s="51"/>
      <c r="V9" s="51"/>
      <c r="W9" s="51"/>
      <c r="X9" s="51"/>
    </row>
    <row r="10" spans="1:495" ht="21" customHeight="1" x14ac:dyDescent="0.25">
      <c r="A10" s="51"/>
      <c r="B10" s="49"/>
      <c r="C10" s="50"/>
      <c r="D10" s="50"/>
      <c r="E10" s="185"/>
      <c r="F10" s="187" t="s">
        <v>8</v>
      </c>
      <c r="G10" s="188"/>
      <c r="H10" s="188"/>
      <c r="I10" s="188"/>
      <c r="J10" s="188"/>
      <c r="K10" s="189"/>
      <c r="L10" s="190">
        <v>2</v>
      </c>
      <c r="M10" s="191"/>
      <c r="N10" s="192"/>
      <c r="O10" s="50"/>
      <c r="P10" s="51"/>
      <c r="Q10" s="51"/>
      <c r="R10" s="50"/>
      <c r="S10" s="52"/>
      <c r="T10" s="51"/>
      <c r="U10" s="51"/>
      <c r="V10" s="51"/>
      <c r="W10" s="51"/>
      <c r="X10" s="51"/>
    </row>
    <row r="11" spans="1:495" ht="21" customHeight="1" x14ac:dyDescent="0.25">
      <c r="A11" s="51"/>
      <c r="B11" s="49"/>
      <c r="C11" s="50"/>
      <c r="D11" s="50"/>
      <c r="E11" s="185"/>
      <c r="F11" s="187" t="s">
        <v>9</v>
      </c>
      <c r="G11" s="188"/>
      <c r="H11" s="188"/>
      <c r="I11" s="188"/>
      <c r="J11" s="188"/>
      <c r="K11" s="189"/>
      <c r="L11" s="190">
        <v>3</v>
      </c>
      <c r="M11" s="191"/>
      <c r="N11" s="192"/>
      <c r="O11" s="50"/>
      <c r="P11" s="51"/>
      <c r="Q11" s="51"/>
      <c r="R11" s="50"/>
      <c r="S11" s="52"/>
      <c r="T11" s="51"/>
      <c r="U11" s="51"/>
      <c r="V11" s="51"/>
      <c r="W11" s="51"/>
      <c r="X11" s="51"/>
    </row>
    <row r="12" spans="1:495" ht="21" customHeight="1" x14ac:dyDescent="0.25">
      <c r="A12" s="51"/>
      <c r="B12" s="49"/>
      <c r="C12" s="50"/>
      <c r="D12" s="50"/>
      <c r="E12" s="185"/>
      <c r="F12" s="187" t="s">
        <v>10</v>
      </c>
      <c r="G12" s="188"/>
      <c r="H12" s="188"/>
      <c r="I12" s="188"/>
      <c r="J12" s="188"/>
      <c r="K12" s="189"/>
      <c r="L12" s="190">
        <v>4</v>
      </c>
      <c r="M12" s="191"/>
      <c r="N12" s="192"/>
      <c r="O12" s="50"/>
      <c r="P12" s="51"/>
      <c r="Q12" s="51"/>
      <c r="R12" s="50"/>
      <c r="S12" s="52"/>
      <c r="T12" s="51"/>
      <c r="U12" s="51"/>
      <c r="V12" s="51"/>
      <c r="W12" s="51"/>
      <c r="X12" s="51"/>
    </row>
    <row r="13" spans="1:495" ht="21" customHeight="1" x14ac:dyDescent="0.25">
      <c r="A13" s="51"/>
      <c r="B13" s="53"/>
      <c r="C13" s="54"/>
      <c r="D13" s="54"/>
      <c r="E13" s="186"/>
      <c r="F13" s="187" t="s">
        <v>62</v>
      </c>
      <c r="G13" s="188"/>
      <c r="H13" s="188"/>
      <c r="I13" s="188"/>
      <c r="J13" s="188"/>
      <c r="K13" s="189"/>
      <c r="L13" s="190">
        <v>5</v>
      </c>
      <c r="M13" s="191"/>
      <c r="N13" s="192"/>
      <c r="O13" s="54"/>
      <c r="P13" s="55"/>
      <c r="Q13" s="55"/>
      <c r="R13" s="54"/>
      <c r="S13" s="56"/>
      <c r="T13" s="51"/>
      <c r="U13" s="51"/>
      <c r="V13" s="51"/>
      <c r="W13" s="51"/>
      <c r="X13" s="51"/>
    </row>
    <row r="14" spans="1:495" ht="27.95" customHeight="1" x14ac:dyDescent="0.25">
      <c r="B14" s="193" t="s">
        <v>11</v>
      </c>
      <c r="C14" s="194"/>
      <c r="D14" s="194"/>
      <c r="E14" s="194"/>
      <c r="F14" s="194"/>
      <c r="G14" s="194"/>
      <c r="H14" s="194"/>
      <c r="I14" s="194"/>
      <c r="J14" s="194"/>
      <c r="K14" s="194"/>
      <c r="L14" s="194"/>
      <c r="M14" s="194"/>
      <c r="N14" s="194"/>
      <c r="O14" s="194"/>
      <c r="P14" s="194"/>
      <c r="Q14" s="194"/>
      <c r="R14" s="194"/>
      <c r="S14" s="195"/>
      <c r="T14" s="57"/>
      <c r="U14" s="57"/>
      <c r="V14" s="57"/>
      <c r="W14" s="57"/>
      <c r="X14" s="51"/>
    </row>
    <row r="15" spans="1:495" ht="15.2" customHeight="1" x14ac:dyDescent="0.25">
      <c r="A15" s="51"/>
      <c r="B15" s="44"/>
      <c r="C15" s="45"/>
      <c r="D15" s="45"/>
      <c r="E15" s="2"/>
      <c r="F15" s="2"/>
      <c r="G15" s="60"/>
      <c r="H15" s="60"/>
      <c r="I15" s="60"/>
      <c r="J15" s="196" t="s">
        <v>12</v>
      </c>
      <c r="K15" s="197"/>
      <c r="L15" s="197"/>
      <c r="M15" s="197"/>
      <c r="N15" s="197"/>
      <c r="O15" s="197"/>
      <c r="P15" s="197"/>
      <c r="Q15" s="197"/>
      <c r="R15" s="197"/>
      <c r="S15" s="82"/>
      <c r="T15" s="58"/>
      <c r="U15" s="58"/>
      <c r="V15" s="58"/>
      <c r="W15" s="58"/>
      <c r="X15" s="51"/>
    </row>
    <row r="16" spans="1:495" ht="114.75" customHeight="1" x14ac:dyDescent="0.25">
      <c r="A16" s="51"/>
      <c r="B16" s="49"/>
      <c r="C16" s="50"/>
      <c r="D16" s="50"/>
      <c r="E16" s="196" t="s">
        <v>13</v>
      </c>
      <c r="F16" s="197"/>
      <c r="G16" s="197"/>
      <c r="H16" s="197"/>
      <c r="I16" s="198"/>
      <c r="J16" s="199" t="s">
        <v>14</v>
      </c>
      <c r="K16" s="200"/>
      <c r="L16" s="200"/>
      <c r="M16" s="201"/>
      <c r="N16" s="3" t="s">
        <v>63</v>
      </c>
      <c r="O16" s="3" t="s">
        <v>64</v>
      </c>
      <c r="P16" s="199" t="s">
        <v>17</v>
      </c>
      <c r="Q16" s="201"/>
      <c r="R16" s="24" t="s">
        <v>18</v>
      </c>
      <c r="S16" s="65"/>
      <c r="T16" s="58"/>
      <c r="U16" s="58"/>
      <c r="V16" s="58"/>
      <c r="W16" s="58"/>
      <c r="X16" s="51"/>
    </row>
    <row r="17" spans="1:495" ht="106.5" customHeight="1" x14ac:dyDescent="0.25">
      <c r="A17" s="51"/>
      <c r="B17" s="49"/>
      <c r="C17" s="50"/>
      <c r="D17" s="50"/>
      <c r="E17" s="196" t="s">
        <v>58</v>
      </c>
      <c r="F17" s="197"/>
      <c r="G17" s="197"/>
      <c r="H17" s="197"/>
      <c r="I17" s="198"/>
      <c r="J17" s="199" t="s">
        <v>19</v>
      </c>
      <c r="K17" s="200"/>
      <c r="L17" s="200"/>
      <c r="M17" s="201"/>
      <c r="N17" s="3" t="s">
        <v>20</v>
      </c>
      <c r="O17" s="3" t="s">
        <v>21</v>
      </c>
      <c r="P17" s="199" t="s">
        <v>59</v>
      </c>
      <c r="Q17" s="201"/>
      <c r="R17" s="24" t="s">
        <v>22</v>
      </c>
      <c r="S17" s="65"/>
      <c r="T17" s="58"/>
      <c r="U17" s="58"/>
      <c r="V17" s="58"/>
      <c r="W17" s="58"/>
      <c r="X17" s="51"/>
    </row>
    <row r="18" spans="1:495" s="4" customFormat="1" ht="26.1" customHeight="1" x14ac:dyDescent="0.25">
      <c r="A18" s="31"/>
      <c r="B18" s="71"/>
      <c r="C18" s="72"/>
      <c r="D18" s="72"/>
      <c r="E18" s="202" t="s">
        <v>23</v>
      </c>
      <c r="F18" s="203"/>
      <c r="G18" s="204"/>
      <c r="H18" s="208" t="s">
        <v>6</v>
      </c>
      <c r="I18" s="209"/>
      <c r="J18" s="212" t="s">
        <v>24</v>
      </c>
      <c r="K18" s="213"/>
      <c r="L18" s="213"/>
      <c r="M18" s="214"/>
      <c r="N18" s="18" t="s">
        <v>25</v>
      </c>
      <c r="O18" s="18" t="s">
        <v>26</v>
      </c>
      <c r="P18" s="212" t="s">
        <v>27</v>
      </c>
      <c r="Q18" s="214"/>
      <c r="R18" s="25" t="s">
        <v>28</v>
      </c>
      <c r="S18" s="83"/>
      <c r="T18" s="59"/>
      <c r="U18" s="59"/>
      <c r="V18" s="59"/>
      <c r="W18" s="59"/>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row>
    <row r="19" spans="1:495" s="4" customFormat="1" ht="24.95" customHeight="1" x14ac:dyDescent="0.25">
      <c r="A19" s="31"/>
      <c r="B19" s="73"/>
      <c r="C19" s="74"/>
      <c r="D19" s="74"/>
      <c r="E19" s="205"/>
      <c r="F19" s="206"/>
      <c r="G19" s="207"/>
      <c r="H19" s="210"/>
      <c r="I19" s="211"/>
      <c r="J19" s="215">
        <v>1</v>
      </c>
      <c r="K19" s="216"/>
      <c r="L19" s="216"/>
      <c r="M19" s="217"/>
      <c r="N19" s="5">
        <v>2</v>
      </c>
      <c r="O19" s="5">
        <v>3</v>
      </c>
      <c r="P19" s="215">
        <v>4</v>
      </c>
      <c r="Q19" s="217"/>
      <c r="R19" s="23">
        <v>5</v>
      </c>
      <c r="S19" s="84"/>
      <c r="T19" s="59"/>
      <c r="U19" s="59"/>
      <c r="V19" s="59"/>
      <c r="W19" s="59"/>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row>
    <row r="20" spans="1:495" ht="30" customHeight="1" x14ac:dyDescent="0.25">
      <c r="B20" s="193" t="s">
        <v>29</v>
      </c>
      <c r="C20" s="194"/>
      <c r="D20" s="194"/>
      <c r="E20" s="194"/>
      <c r="F20" s="194"/>
      <c r="G20" s="194"/>
      <c r="H20" s="194"/>
      <c r="I20" s="194"/>
      <c r="J20" s="194"/>
      <c r="K20" s="194"/>
      <c r="L20" s="194"/>
      <c r="M20" s="194"/>
      <c r="N20" s="194"/>
      <c r="O20" s="194"/>
      <c r="P20" s="194"/>
      <c r="Q20" s="194"/>
      <c r="R20" s="194"/>
      <c r="S20" s="222"/>
      <c r="T20" s="57"/>
      <c r="U20" s="57"/>
      <c r="V20" s="57"/>
      <c r="W20" s="57"/>
      <c r="X20" s="223"/>
      <c r="Y20" s="223"/>
      <c r="Z20" s="223"/>
      <c r="AA20" s="223"/>
      <c r="AB20" s="223"/>
      <c r="AC20" s="223"/>
      <c r="AD20" s="223"/>
      <c r="AE20" s="223"/>
      <c r="AF20" s="223"/>
      <c r="AG20" s="223"/>
      <c r="AH20" s="223"/>
      <c r="AI20" s="223"/>
      <c r="AJ20" s="223"/>
      <c r="AK20" s="223"/>
      <c r="AL20" s="223"/>
      <c r="AM20" s="223"/>
      <c r="AN20" s="223"/>
      <c r="AO20" s="218"/>
      <c r="AP20" s="218"/>
      <c r="AQ20" s="218"/>
      <c r="AR20" s="218"/>
      <c r="AS20" s="218"/>
      <c r="AT20" s="218"/>
      <c r="AU20" s="218"/>
      <c r="AV20" s="218"/>
      <c r="AW20" s="218"/>
      <c r="AX20" s="218"/>
      <c r="AY20" s="218"/>
      <c r="AZ20" s="218"/>
      <c r="BA20" s="218"/>
      <c r="BB20" s="218"/>
      <c r="BC20" s="218"/>
      <c r="BD20" s="218"/>
      <c r="BE20" s="218"/>
      <c r="BF20" s="218"/>
      <c r="BG20" s="218"/>
      <c r="BH20" s="218"/>
      <c r="BI20" s="218"/>
      <c r="BJ20" s="218"/>
      <c r="BK20" s="218"/>
      <c r="BL20" s="218"/>
      <c r="BM20" s="218"/>
      <c r="BN20" s="218"/>
      <c r="BO20" s="218"/>
      <c r="BP20" s="218"/>
      <c r="BQ20" s="218"/>
      <c r="BR20" s="218"/>
      <c r="BS20" s="218"/>
      <c r="BT20" s="218"/>
      <c r="BU20" s="218"/>
      <c r="BV20" s="218"/>
      <c r="BW20" s="218"/>
      <c r="BX20" s="218"/>
      <c r="BY20" s="218"/>
      <c r="BZ20" s="218"/>
      <c r="CA20" s="218"/>
      <c r="CB20" s="218"/>
      <c r="CC20" s="218"/>
      <c r="CD20" s="218"/>
      <c r="CE20" s="218"/>
      <c r="CF20" s="218"/>
      <c r="CG20" s="218"/>
      <c r="CH20" s="218"/>
      <c r="CI20" s="218"/>
      <c r="CJ20" s="218"/>
      <c r="CK20" s="218"/>
      <c r="CL20" s="218"/>
      <c r="CM20" s="218"/>
      <c r="CN20" s="218"/>
      <c r="CO20" s="218"/>
      <c r="CP20" s="218"/>
      <c r="CQ20" s="218"/>
      <c r="CR20" s="218"/>
      <c r="CS20" s="218"/>
      <c r="CT20" s="218"/>
      <c r="CU20" s="218"/>
      <c r="CV20" s="218"/>
      <c r="CW20" s="218"/>
      <c r="CX20" s="218"/>
      <c r="CY20" s="218"/>
      <c r="CZ20" s="218"/>
      <c r="DA20" s="218"/>
      <c r="DB20" s="218"/>
      <c r="DC20" s="218"/>
      <c r="DD20" s="218"/>
      <c r="DE20" s="218"/>
      <c r="DF20" s="218"/>
      <c r="DG20" s="218"/>
      <c r="DH20" s="218"/>
      <c r="DI20" s="218"/>
      <c r="DJ20" s="218"/>
      <c r="DK20" s="218"/>
      <c r="DL20" s="218"/>
      <c r="DM20" s="218"/>
      <c r="DN20" s="218"/>
      <c r="DO20" s="218"/>
      <c r="DP20" s="218"/>
      <c r="DQ20" s="218"/>
      <c r="DR20" s="218"/>
      <c r="DS20" s="218"/>
      <c r="DT20" s="218"/>
      <c r="DU20" s="218"/>
      <c r="DV20" s="218"/>
      <c r="DW20" s="218"/>
      <c r="DX20" s="218"/>
      <c r="DY20" s="218"/>
      <c r="DZ20" s="218"/>
      <c r="EA20" s="218"/>
      <c r="EB20" s="218"/>
      <c r="EC20" s="218"/>
      <c r="ED20" s="218"/>
      <c r="EE20" s="218"/>
      <c r="EF20" s="218"/>
      <c r="EG20" s="218"/>
      <c r="EH20" s="218"/>
      <c r="EI20" s="218"/>
      <c r="EJ20" s="218"/>
      <c r="EK20" s="218"/>
      <c r="EL20" s="218"/>
      <c r="EM20" s="218"/>
      <c r="EN20" s="218"/>
      <c r="EO20" s="218"/>
      <c r="EP20" s="218"/>
      <c r="EQ20" s="218"/>
      <c r="ER20" s="218"/>
      <c r="ES20" s="218"/>
      <c r="ET20" s="218"/>
      <c r="EU20" s="218"/>
      <c r="EV20" s="218"/>
      <c r="EW20" s="218"/>
      <c r="EX20" s="218"/>
      <c r="EY20" s="218"/>
      <c r="EZ20" s="218"/>
      <c r="FA20" s="218"/>
      <c r="FB20" s="218"/>
      <c r="FC20" s="218"/>
      <c r="FD20" s="218"/>
      <c r="FE20" s="218"/>
      <c r="FF20" s="218"/>
      <c r="FG20" s="218"/>
      <c r="FH20" s="218"/>
      <c r="FI20" s="218"/>
      <c r="FJ20" s="218"/>
      <c r="FK20" s="218"/>
      <c r="FL20" s="218"/>
      <c r="FM20" s="218"/>
      <c r="FN20" s="218"/>
      <c r="FO20" s="218"/>
      <c r="FP20" s="218"/>
      <c r="FQ20" s="218"/>
      <c r="FR20" s="218"/>
      <c r="FS20" s="218"/>
      <c r="FT20" s="218"/>
      <c r="FU20" s="218"/>
      <c r="FV20" s="218"/>
      <c r="FW20" s="218"/>
      <c r="FX20" s="218"/>
      <c r="FY20" s="218"/>
      <c r="FZ20" s="218"/>
      <c r="GA20" s="218"/>
      <c r="GB20" s="218"/>
      <c r="GC20" s="218"/>
      <c r="GD20" s="218"/>
      <c r="GE20" s="218"/>
      <c r="GF20" s="218"/>
      <c r="GG20" s="218"/>
      <c r="GH20" s="218"/>
      <c r="GI20" s="218"/>
      <c r="GJ20" s="218"/>
      <c r="GK20" s="218"/>
      <c r="GL20" s="218"/>
      <c r="GM20" s="218"/>
      <c r="GN20" s="218"/>
      <c r="GO20" s="218"/>
      <c r="GP20" s="218"/>
      <c r="GQ20" s="218"/>
      <c r="GR20" s="218"/>
      <c r="GS20" s="218"/>
      <c r="GT20" s="218"/>
      <c r="GU20" s="218"/>
      <c r="GV20" s="218"/>
      <c r="GW20" s="218"/>
      <c r="GX20" s="218"/>
      <c r="GY20" s="218"/>
      <c r="GZ20" s="218"/>
      <c r="HA20" s="218"/>
      <c r="HB20" s="218"/>
      <c r="HC20" s="218"/>
      <c r="HD20" s="218"/>
      <c r="HE20" s="218"/>
      <c r="HF20" s="218"/>
      <c r="HG20" s="218"/>
      <c r="HH20" s="218"/>
      <c r="HI20" s="218"/>
      <c r="HJ20" s="218"/>
      <c r="HK20" s="218"/>
      <c r="HL20" s="218"/>
      <c r="HM20" s="218"/>
      <c r="HN20" s="218"/>
      <c r="HO20" s="218"/>
      <c r="HP20" s="218"/>
      <c r="HQ20" s="218"/>
      <c r="HR20" s="218"/>
      <c r="HS20" s="218"/>
      <c r="HT20" s="218"/>
      <c r="HU20" s="218"/>
      <c r="HV20" s="218"/>
      <c r="HW20" s="218"/>
      <c r="HX20" s="218"/>
      <c r="HY20" s="218"/>
      <c r="HZ20" s="218"/>
      <c r="IA20" s="218"/>
      <c r="IB20" s="218"/>
      <c r="IC20" s="218"/>
      <c r="ID20" s="218"/>
      <c r="IE20" s="218"/>
      <c r="IF20" s="218"/>
      <c r="IG20" s="218"/>
      <c r="IH20" s="218"/>
      <c r="II20" s="218"/>
      <c r="IJ20" s="218"/>
      <c r="IK20" s="218"/>
      <c r="IL20" s="218"/>
      <c r="IM20" s="218"/>
      <c r="IN20" s="218"/>
      <c r="IO20" s="218"/>
      <c r="IP20" s="218"/>
      <c r="IQ20" s="218"/>
      <c r="IR20" s="218"/>
    </row>
    <row r="21" spans="1:495" ht="30.95" customHeight="1" x14ac:dyDescent="0.25">
      <c r="A21" s="51"/>
      <c r="B21" s="44"/>
      <c r="C21" s="45"/>
      <c r="D21" s="45"/>
      <c r="E21" s="60"/>
      <c r="F21" s="2"/>
      <c r="G21" s="60"/>
      <c r="H21" s="60"/>
      <c r="I21" s="60"/>
      <c r="J21" s="196" t="s">
        <v>12</v>
      </c>
      <c r="K21" s="197"/>
      <c r="L21" s="197"/>
      <c r="M21" s="197"/>
      <c r="N21" s="197"/>
      <c r="O21" s="197"/>
      <c r="P21" s="197"/>
      <c r="Q21" s="197"/>
      <c r="R21" s="197"/>
      <c r="S21" s="64"/>
      <c r="T21" s="58"/>
      <c r="U21" s="58"/>
      <c r="V21" s="51"/>
      <c r="W21" s="51"/>
      <c r="X21" s="51"/>
    </row>
    <row r="22" spans="1:495" ht="112.5" customHeight="1" x14ac:dyDescent="0.25">
      <c r="A22" s="51"/>
      <c r="B22" s="49"/>
      <c r="C22" s="50"/>
      <c r="D22" s="50"/>
      <c r="E22" s="75"/>
      <c r="F22" s="196" t="s">
        <v>13</v>
      </c>
      <c r="G22" s="197"/>
      <c r="H22" s="197"/>
      <c r="I22" s="198"/>
      <c r="J22" s="199" t="s">
        <v>14</v>
      </c>
      <c r="K22" s="200"/>
      <c r="L22" s="200"/>
      <c r="M22" s="201"/>
      <c r="N22" s="3" t="s">
        <v>15</v>
      </c>
      <c r="O22" s="3" t="s">
        <v>16</v>
      </c>
      <c r="P22" s="199" t="s">
        <v>17</v>
      </c>
      <c r="Q22" s="201"/>
      <c r="R22" s="24" t="s">
        <v>18</v>
      </c>
      <c r="S22" s="65"/>
      <c r="T22" s="58"/>
      <c r="U22" s="58"/>
      <c r="V22" s="51"/>
      <c r="W22" s="51"/>
      <c r="X22" s="51"/>
    </row>
    <row r="23" spans="1:495" ht="27.6" customHeight="1" x14ac:dyDescent="0.25">
      <c r="A23" s="51"/>
      <c r="B23" s="49"/>
      <c r="C23" s="50"/>
      <c r="D23" s="50"/>
      <c r="E23" s="75"/>
      <c r="F23" s="196" t="s">
        <v>69</v>
      </c>
      <c r="G23" s="197"/>
      <c r="H23" s="197"/>
      <c r="I23" s="198"/>
      <c r="J23" s="219">
        <f>ROUND((+Q3*0.01),0)</f>
        <v>1160000</v>
      </c>
      <c r="K23" s="220"/>
      <c r="L23" s="220"/>
      <c r="M23" s="221"/>
      <c r="N23" s="6">
        <f>ROUND((Q3*0.05),0)</f>
        <v>5800000</v>
      </c>
      <c r="O23" s="7">
        <f>ROUND((Q3*0.15),0)</f>
        <v>17400000</v>
      </c>
      <c r="P23" s="219">
        <f>ROUND((Q3*0.3),0)</f>
        <v>34800000</v>
      </c>
      <c r="Q23" s="221"/>
      <c r="R23" s="61">
        <f>ROUND((Q3*0.31),0)</f>
        <v>35960000</v>
      </c>
      <c r="S23" s="66"/>
      <c r="T23" s="58"/>
      <c r="U23" s="58"/>
      <c r="V23" s="51"/>
      <c r="W23" s="51"/>
      <c r="X23" s="51"/>
    </row>
    <row r="24" spans="1:495" ht="24.95" customHeight="1" x14ac:dyDescent="0.25">
      <c r="A24" s="51"/>
      <c r="B24" s="49"/>
      <c r="C24" s="50"/>
      <c r="D24" s="50"/>
      <c r="E24" s="75"/>
      <c r="F24" s="202" t="s">
        <v>23</v>
      </c>
      <c r="G24" s="204"/>
      <c r="H24" s="208" t="s">
        <v>6</v>
      </c>
      <c r="I24" s="209"/>
      <c r="J24" s="212" t="s">
        <v>24</v>
      </c>
      <c r="K24" s="213"/>
      <c r="L24" s="213"/>
      <c r="M24" s="214"/>
      <c r="N24" s="18" t="s">
        <v>25</v>
      </c>
      <c r="O24" s="19" t="s">
        <v>26</v>
      </c>
      <c r="P24" s="212" t="s">
        <v>27</v>
      </c>
      <c r="Q24" s="214"/>
      <c r="R24" s="25" t="s">
        <v>28</v>
      </c>
      <c r="S24" s="67"/>
      <c r="T24" s="58"/>
      <c r="U24" s="58"/>
      <c r="V24" s="51"/>
      <c r="W24" s="51"/>
      <c r="X24" s="51"/>
    </row>
    <row r="25" spans="1:495" ht="29.1" customHeight="1" x14ac:dyDescent="0.25">
      <c r="A25" s="51"/>
      <c r="B25" s="49"/>
      <c r="C25" s="50"/>
      <c r="D25" s="50"/>
      <c r="E25" s="62"/>
      <c r="F25" s="205"/>
      <c r="G25" s="207"/>
      <c r="H25" s="210"/>
      <c r="I25" s="211"/>
      <c r="J25" s="215">
        <v>1</v>
      </c>
      <c r="K25" s="216"/>
      <c r="L25" s="216"/>
      <c r="M25" s="217"/>
      <c r="N25" s="8">
        <v>2</v>
      </c>
      <c r="O25" s="9">
        <v>3</v>
      </c>
      <c r="P25" s="215">
        <v>4</v>
      </c>
      <c r="Q25" s="217"/>
      <c r="R25" s="9">
        <v>5</v>
      </c>
      <c r="S25" s="65"/>
      <c r="T25" s="58"/>
      <c r="U25" s="58"/>
      <c r="V25" s="51"/>
      <c r="W25" s="51"/>
      <c r="X25" s="51"/>
    </row>
    <row r="26" spans="1:495" ht="39" customHeight="1" x14ac:dyDescent="0.25">
      <c r="A26" s="51"/>
      <c r="B26" s="44"/>
      <c r="C26" s="45"/>
      <c r="D26" s="45"/>
      <c r="E26" s="235" t="s">
        <v>61</v>
      </c>
      <c r="F26" s="215" t="s">
        <v>30</v>
      </c>
      <c r="G26" s="217"/>
      <c r="H26" s="215">
        <v>1</v>
      </c>
      <c r="I26" s="217"/>
      <c r="J26" s="224">
        <f>J25+H26</f>
        <v>2</v>
      </c>
      <c r="K26" s="225"/>
      <c r="L26" s="225"/>
      <c r="M26" s="226"/>
      <c r="N26" s="10">
        <f>H26+N25</f>
        <v>3</v>
      </c>
      <c r="O26" s="26">
        <f>H26+O25</f>
        <v>4</v>
      </c>
      <c r="P26" s="227">
        <v>5</v>
      </c>
      <c r="Q26" s="228"/>
      <c r="R26" s="28">
        <v>6</v>
      </c>
      <c r="S26" s="65"/>
      <c r="T26" s="58"/>
      <c r="U26" s="58"/>
      <c r="V26" s="51"/>
      <c r="W26" s="51"/>
      <c r="X26" s="51"/>
    </row>
    <row r="27" spans="1:495" ht="39" customHeight="1" x14ac:dyDescent="0.25">
      <c r="A27" s="51"/>
      <c r="B27" s="49"/>
      <c r="C27" s="50"/>
      <c r="D27" s="50"/>
      <c r="E27" s="236"/>
      <c r="F27" s="215" t="s">
        <v>31</v>
      </c>
      <c r="G27" s="217"/>
      <c r="H27" s="215">
        <v>2</v>
      </c>
      <c r="I27" s="217"/>
      <c r="J27" s="224">
        <f>H27+J25</f>
        <v>3</v>
      </c>
      <c r="K27" s="225"/>
      <c r="L27" s="225"/>
      <c r="M27" s="226"/>
      <c r="N27" s="10">
        <f>H27+N25</f>
        <v>4</v>
      </c>
      <c r="O27" s="27">
        <f>H27+O25</f>
        <v>5</v>
      </c>
      <c r="P27" s="229">
        <v>6</v>
      </c>
      <c r="Q27" s="231"/>
      <c r="R27" s="28">
        <v>7</v>
      </c>
      <c r="S27" s="65"/>
      <c r="T27" s="58"/>
      <c r="U27" s="58"/>
      <c r="V27" s="51"/>
      <c r="W27" s="51"/>
      <c r="X27" s="51"/>
    </row>
    <row r="28" spans="1:495" ht="39" customHeight="1" x14ac:dyDescent="0.25">
      <c r="A28" s="51"/>
      <c r="B28" s="49"/>
      <c r="C28" s="50"/>
      <c r="D28" s="50"/>
      <c r="E28" s="236"/>
      <c r="F28" s="215" t="s">
        <v>32</v>
      </c>
      <c r="G28" s="217"/>
      <c r="H28" s="215">
        <v>3</v>
      </c>
      <c r="I28" s="217"/>
      <c r="J28" s="238">
        <f>H28+J25</f>
        <v>4</v>
      </c>
      <c r="K28" s="239"/>
      <c r="L28" s="239"/>
      <c r="M28" s="240"/>
      <c r="N28" s="12">
        <f>H28+N25</f>
        <v>5</v>
      </c>
      <c r="O28" s="28">
        <f>H28+O25</f>
        <v>6</v>
      </c>
      <c r="P28" s="229">
        <v>7</v>
      </c>
      <c r="Q28" s="231"/>
      <c r="R28" s="29">
        <v>8</v>
      </c>
      <c r="S28" s="65"/>
      <c r="T28" s="58"/>
      <c r="U28" s="58"/>
      <c r="V28" s="51"/>
      <c r="W28" s="51"/>
      <c r="X28" s="51"/>
    </row>
    <row r="29" spans="1:495" ht="39" customHeight="1" x14ac:dyDescent="0.25">
      <c r="A29" s="51"/>
      <c r="B29" s="49"/>
      <c r="C29" s="50"/>
      <c r="D29" s="50"/>
      <c r="E29" s="236"/>
      <c r="F29" s="215" t="s">
        <v>33</v>
      </c>
      <c r="G29" s="217"/>
      <c r="H29" s="215">
        <v>4</v>
      </c>
      <c r="I29" s="217"/>
      <c r="J29" s="227">
        <f>H29+J25</f>
        <v>5</v>
      </c>
      <c r="K29" s="241"/>
      <c r="L29" s="241"/>
      <c r="M29" s="228"/>
      <c r="N29" s="11">
        <f>H29+N25</f>
        <v>6</v>
      </c>
      <c r="O29" s="28">
        <f>H29+O25</f>
        <v>7</v>
      </c>
      <c r="P29" s="232">
        <v>8</v>
      </c>
      <c r="Q29" s="233"/>
      <c r="R29" s="29">
        <v>9</v>
      </c>
      <c r="S29" s="65"/>
      <c r="T29" s="58"/>
      <c r="U29" s="58"/>
      <c r="V29" s="51"/>
      <c r="W29" s="51"/>
      <c r="X29" s="51"/>
    </row>
    <row r="30" spans="1:495" ht="39" customHeight="1" x14ac:dyDescent="0.25">
      <c r="A30" s="51"/>
      <c r="B30" s="53"/>
      <c r="C30" s="54"/>
      <c r="D30" s="54"/>
      <c r="E30" s="237"/>
      <c r="F30" s="215" t="s">
        <v>65</v>
      </c>
      <c r="G30" s="217"/>
      <c r="H30" s="215">
        <v>5</v>
      </c>
      <c r="I30" s="217"/>
      <c r="J30" s="229">
        <f>H30+J25</f>
        <v>6</v>
      </c>
      <c r="K30" s="230"/>
      <c r="L30" s="230"/>
      <c r="M30" s="231"/>
      <c r="N30" s="11">
        <f>H30+N25</f>
        <v>7</v>
      </c>
      <c r="O30" s="29">
        <f>H30+O25</f>
        <v>8</v>
      </c>
      <c r="P30" s="232">
        <v>9</v>
      </c>
      <c r="Q30" s="233"/>
      <c r="R30" s="29">
        <v>10</v>
      </c>
      <c r="S30" s="68"/>
      <c r="T30" s="58"/>
      <c r="U30" s="58"/>
      <c r="V30" s="51"/>
      <c r="W30" s="51"/>
      <c r="X30" s="51"/>
    </row>
    <row r="31" spans="1:495" ht="48" customHeight="1" x14ac:dyDescent="0.25">
      <c r="B31" s="193" t="s">
        <v>34</v>
      </c>
      <c r="C31" s="194"/>
      <c r="D31" s="194"/>
      <c r="E31" s="194"/>
      <c r="F31" s="194"/>
      <c r="G31" s="194"/>
      <c r="H31" s="194"/>
      <c r="I31" s="194"/>
      <c r="J31" s="194"/>
      <c r="K31" s="194"/>
      <c r="L31" s="194"/>
      <c r="M31" s="194"/>
      <c r="N31" s="194"/>
      <c r="O31" s="194"/>
      <c r="P31" s="194"/>
      <c r="Q31" s="194"/>
      <c r="R31" s="194"/>
      <c r="S31" s="234"/>
      <c r="T31" s="57"/>
      <c r="U31" s="57"/>
      <c r="V31" s="57"/>
      <c r="W31" s="57"/>
      <c r="X31" s="223"/>
      <c r="Y31" s="223"/>
      <c r="Z31" s="223"/>
      <c r="AA31" s="223"/>
      <c r="AB31" s="223"/>
      <c r="AC31" s="223"/>
      <c r="AD31" s="223"/>
      <c r="AE31" s="223"/>
      <c r="AF31" s="223"/>
      <c r="AG31" s="223"/>
      <c r="AH31" s="223"/>
      <c r="AI31" s="223"/>
      <c r="AJ31" s="223"/>
      <c r="AK31" s="223"/>
      <c r="AL31" s="223"/>
      <c r="AM31" s="223"/>
      <c r="AN31" s="223"/>
      <c r="AO31" s="218"/>
      <c r="AP31" s="218"/>
      <c r="AQ31" s="218"/>
      <c r="AR31" s="218"/>
      <c r="AS31" s="218"/>
      <c r="AT31" s="218"/>
      <c r="AU31" s="218"/>
      <c r="AV31" s="218"/>
      <c r="AW31" s="218"/>
      <c r="AX31" s="218"/>
      <c r="AY31" s="218"/>
      <c r="AZ31" s="218"/>
      <c r="BA31" s="218"/>
      <c r="BB31" s="218"/>
      <c r="BC31" s="218"/>
      <c r="BD31" s="218"/>
      <c r="BE31" s="218"/>
      <c r="BF31" s="218"/>
      <c r="BG31" s="218"/>
      <c r="BH31" s="218"/>
      <c r="BI31" s="218"/>
      <c r="BJ31" s="218"/>
      <c r="BK31" s="218"/>
      <c r="BL31" s="218"/>
      <c r="BM31" s="218"/>
      <c r="BN31" s="218"/>
      <c r="BO31" s="218"/>
      <c r="BP31" s="218"/>
      <c r="BQ31" s="218"/>
      <c r="BR31" s="218"/>
      <c r="BS31" s="218"/>
      <c r="BT31" s="218"/>
      <c r="BU31" s="218"/>
      <c r="BV31" s="218"/>
      <c r="BW31" s="218"/>
      <c r="BX31" s="218"/>
      <c r="BY31" s="218"/>
      <c r="BZ31" s="218"/>
      <c r="CA31" s="218"/>
      <c r="CB31" s="218"/>
      <c r="CC31" s="218"/>
      <c r="CD31" s="218"/>
      <c r="CE31" s="218"/>
      <c r="CF31" s="218"/>
      <c r="CG31" s="218"/>
      <c r="CH31" s="218"/>
      <c r="CI31" s="218"/>
      <c r="CJ31" s="218"/>
      <c r="CK31" s="218"/>
      <c r="CL31" s="218"/>
      <c r="CM31" s="218"/>
      <c r="CN31" s="218"/>
      <c r="CO31" s="218"/>
      <c r="CP31" s="218"/>
      <c r="CQ31" s="218"/>
      <c r="CR31" s="218"/>
      <c r="CS31" s="218"/>
      <c r="CT31" s="218"/>
      <c r="CU31" s="218"/>
      <c r="CV31" s="218"/>
      <c r="CW31" s="218"/>
      <c r="CX31" s="218"/>
      <c r="CY31" s="218"/>
      <c r="CZ31" s="218"/>
      <c r="DA31" s="218"/>
      <c r="DB31" s="218"/>
      <c r="DC31" s="218"/>
      <c r="DD31" s="218"/>
      <c r="DE31" s="218"/>
      <c r="DF31" s="218"/>
      <c r="DG31" s="218"/>
      <c r="DH31" s="218"/>
      <c r="DI31" s="218"/>
      <c r="DJ31" s="218"/>
      <c r="DK31" s="218"/>
      <c r="DL31" s="218"/>
      <c r="DM31" s="218"/>
      <c r="DN31" s="218"/>
      <c r="DO31" s="218"/>
      <c r="DP31" s="218"/>
      <c r="DQ31" s="218"/>
      <c r="DR31" s="218"/>
      <c r="DS31" s="218"/>
      <c r="DT31" s="218"/>
      <c r="DU31" s="218"/>
      <c r="DV31" s="218"/>
      <c r="DW31" s="218"/>
      <c r="DX31" s="218"/>
      <c r="DY31" s="218"/>
      <c r="DZ31" s="218"/>
      <c r="EA31" s="218"/>
      <c r="EB31" s="218"/>
      <c r="EC31" s="218"/>
      <c r="ED31" s="218"/>
      <c r="EE31" s="218"/>
      <c r="EF31" s="218"/>
      <c r="EG31" s="218"/>
      <c r="EH31" s="218"/>
      <c r="EI31" s="218"/>
      <c r="EJ31" s="218"/>
      <c r="EK31" s="218"/>
      <c r="EL31" s="218"/>
      <c r="EM31" s="218"/>
      <c r="EN31" s="218"/>
      <c r="EO31" s="218"/>
      <c r="EP31" s="218"/>
      <c r="EQ31" s="218"/>
      <c r="ER31" s="218"/>
      <c r="ES31" s="218"/>
      <c r="ET31" s="218"/>
      <c r="EU31" s="218"/>
      <c r="EV31" s="218"/>
      <c r="EW31" s="218"/>
      <c r="EX31" s="218"/>
      <c r="EY31" s="218"/>
      <c r="EZ31" s="218"/>
      <c r="FA31" s="218"/>
      <c r="FB31" s="218"/>
      <c r="FC31" s="218"/>
      <c r="FD31" s="218"/>
      <c r="FE31" s="218"/>
      <c r="FF31" s="218"/>
      <c r="FG31" s="218"/>
      <c r="FH31" s="218"/>
      <c r="FI31" s="218"/>
      <c r="FJ31" s="218"/>
      <c r="FK31" s="218"/>
      <c r="FL31" s="218"/>
      <c r="FM31" s="218"/>
      <c r="FN31" s="218"/>
      <c r="FO31" s="218"/>
      <c r="FP31" s="218"/>
      <c r="FQ31" s="218"/>
      <c r="FR31" s="218"/>
      <c r="FS31" s="218"/>
      <c r="FT31" s="218"/>
      <c r="FU31" s="218"/>
      <c r="FV31" s="218"/>
      <c r="FW31" s="218"/>
      <c r="FX31" s="218"/>
      <c r="FY31" s="218"/>
      <c r="FZ31" s="218"/>
      <c r="GA31" s="218"/>
      <c r="GB31" s="218"/>
      <c r="GC31" s="218"/>
      <c r="GD31" s="218"/>
      <c r="GE31" s="218"/>
      <c r="GF31" s="218"/>
      <c r="GG31" s="218"/>
      <c r="GH31" s="218"/>
      <c r="GI31" s="218"/>
      <c r="GJ31" s="218"/>
      <c r="GK31" s="218"/>
      <c r="GL31" s="218"/>
      <c r="GM31" s="218"/>
      <c r="GN31" s="218"/>
      <c r="GO31" s="218"/>
      <c r="GP31" s="218"/>
      <c r="GQ31" s="218"/>
      <c r="GR31" s="218"/>
      <c r="GS31" s="218"/>
      <c r="GT31" s="218"/>
      <c r="GU31" s="218"/>
      <c r="GV31" s="218"/>
      <c r="GW31" s="218"/>
      <c r="GX31" s="218"/>
      <c r="GY31" s="218"/>
      <c r="GZ31" s="218"/>
      <c r="HA31" s="218"/>
      <c r="HB31" s="218"/>
      <c r="HC31" s="218"/>
      <c r="HD31" s="218"/>
      <c r="HE31" s="218"/>
      <c r="HF31" s="218"/>
      <c r="HG31" s="218"/>
      <c r="HH31" s="218"/>
      <c r="HI31" s="218"/>
      <c r="HJ31" s="218"/>
      <c r="HK31" s="218"/>
      <c r="HL31" s="218"/>
      <c r="HM31" s="218"/>
      <c r="HN31" s="218"/>
      <c r="HO31" s="218"/>
      <c r="HP31" s="218"/>
      <c r="HQ31" s="218"/>
      <c r="HR31" s="218"/>
      <c r="HS31" s="218"/>
      <c r="HT31" s="218"/>
      <c r="HU31" s="218"/>
      <c r="HV31" s="218"/>
      <c r="HW31" s="218"/>
      <c r="HX31" s="218"/>
      <c r="HY31" s="218"/>
      <c r="HZ31" s="218"/>
      <c r="IA31" s="218"/>
      <c r="IB31" s="218"/>
      <c r="IC31" s="218"/>
      <c r="ID31" s="218"/>
      <c r="IE31" s="218"/>
      <c r="IF31" s="218"/>
      <c r="IG31" s="218"/>
      <c r="IH31" s="218"/>
      <c r="II31" s="218"/>
      <c r="IJ31" s="218"/>
      <c r="IK31" s="218"/>
      <c r="IL31" s="218"/>
      <c r="IM31" s="218"/>
      <c r="IN31" s="218"/>
      <c r="IO31" s="218"/>
      <c r="IP31" s="218"/>
      <c r="IQ31" s="218"/>
      <c r="IR31" s="218"/>
    </row>
    <row r="32" spans="1:495" ht="22.7" customHeight="1" x14ac:dyDescent="0.25">
      <c r="A32" s="51"/>
      <c r="B32" s="78"/>
      <c r="C32" s="45"/>
      <c r="D32" s="45"/>
      <c r="E32" s="79"/>
      <c r="F32" s="242" t="s">
        <v>6</v>
      </c>
      <c r="G32" s="243"/>
      <c r="H32" s="242" t="s">
        <v>5</v>
      </c>
      <c r="I32" s="243"/>
      <c r="J32" s="50"/>
      <c r="K32" s="50"/>
      <c r="L32" s="63"/>
      <c r="M32" s="59"/>
      <c r="N32" s="51"/>
      <c r="O32" s="50"/>
      <c r="P32" s="51"/>
      <c r="Q32" s="51"/>
      <c r="R32" s="50"/>
      <c r="S32" s="52"/>
      <c r="T32" s="58"/>
      <c r="U32" s="51"/>
      <c r="V32" s="51"/>
      <c r="W32" s="51"/>
      <c r="X32" s="51"/>
    </row>
    <row r="33" spans="1:24" ht="39" customHeight="1" x14ac:dyDescent="0.25">
      <c r="A33" s="51"/>
      <c r="B33" s="49"/>
      <c r="C33" s="50"/>
      <c r="D33" s="50"/>
      <c r="E33" s="80"/>
      <c r="F33" s="232" t="s">
        <v>35</v>
      </c>
      <c r="G33" s="233"/>
      <c r="H33" s="215" t="s">
        <v>36</v>
      </c>
      <c r="I33" s="217"/>
      <c r="J33" s="50"/>
      <c r="K33" s="50"/>
      <c r="L33" s="58"/>
      <c r="M33" s="59"/>
      <c r="N33" s="51"/>
      <c r="O33" s="50"/>
      <c r="P33" s="51"/>
      <c r="Q33" s="51"/>
      <c r="R33" s="50"/>
      <c r="S33" s="52"/>
      <c r="T33" s="58"/>
      <c r="U33" s="51"/>
      <c r="V33" s="51"/>
      <c r="W33" s="51"/>
      <c r="X33" s="51"/>
    </row>
    <row r="34" spans="1:24" ht="47.1" customHeight="1" x14ac:dyDescent="0.25">
      <c r="A34" s="51"/>
      <c r="B34" s="76"/>
      <c r="C34" s="50"/>
      <c r="D34" s="50"/>
      <c r="E34" s="80"/>
      <c r="F34" s="229" t="s">
        <v>37</v>
      </c>
      <c r="G34" s="231"/>
      <c r="H34" s="215" t="s">
        <v>38</v>
      </c>
      <c r="I34" s="217"/>
      <c r="J34" s="50"/>
      <c r="K34" s="50"/>
      <c r="L34" s="58"/>
      <c r="M34" s="59"/>
      <c r="N34" s="51"/>
      <c r="O34" s="50"/>
      <c r="P34" s="51"/>
      <c r="Q34" s="51"/>
      <c r="R34" s="50"/>
      <c r="S34" s="52"/>
      <c r="T34" s="58"/>
      <c r="U34" s="51"/>
      <c r="V34" s="51"/>
      <c r="W34" s="51"/>
      <c r="X34" s="51"/>
    </row>
    <row r="35" spans="1:24" ht="42" customHeight="1" x14ac:dyDescent="0.25">
      <c r="A35" s="51"/>
      <c r="B35" s="76"/>
      <c r="C35" s="50"/>
      <c r="D35" s="50"/>
      <c r="E35" s="80"/>
      <c r="F35" s="227">
        <v>5</v>
      </c>
      <c r="G35" s="228"/>
      <c r="H35" s="215" t="s">
        <v>39</v>
      </c>
      <c r="I35" s="217"/>
      <c r="J35" s="50"/>
      <c r="K35" s="50"/>
      <c r="L35" s="58"/>
      <c r="M35" s="59"/>
      <c r="N35" s="51"/>
      <c r="O35" s="50"/>
      <c r="P35" s="51"/>
      <c r="Q35" s="51"/>
      <c r="R35" s="50"/>
      <c r="S35" s="52"/>
      <c r="T35" s="58"/>
      <c r="U35" s="51"/>
      <c r="V35" s="51"/>
      <c r="W35" s="51"/>
      <c r="X35" s="51"/>
    </row>
    <row r="36" spans="1:24" ht="36" customHeight="1" x14ac:dyDescent="0.25">
      <c r="A36" s="51"/>
      <c r="B36" s="77"/>
      <c r="C36" s="54"/>
      <c r="D36" s="54"/>
      <c r="E36" s="81"/>
      <c r="F36" s="244" t="s">
        <v>40</v>
      </c>
      <c r="G36" s="245"/>
      <c r="H36" s="215" t="s">
        <v>41</v>
      </c>
      <c r="I36" s="217"/>
      <c r="J36" s="54"/>
      <c r="K36" s="54"/>
      <c r="L36" s="69"/>
      <c r="M36" s="70"/>
      <c r="N36" s="55"/>
      <c r="O36" s="54"/>
      <c r="P36" s="55"/>
      <c r="Q36" s="55"/>
      <c r="R36" s="54"/>
      <c r="S36" s="56"/>
      <c r="T36" s="58"/>
      <c r="U36" s="51"/>
      <c r="V36" s="51"/>
      <c r="W36" s="51"/>
      <c r="X36" s="51"/>
    </row>
    <row r="37" spans="1:24" s="51" customFormat="1" x14ac:dyDescent="0.25">
      <c r="B37" s="50"/>
      <c r="C37" s="50"/>
      <c r="D37" s="50"/>
      <c r="E37" s="50"/>
      <c r="F37" s="50"/>
      <c r="I37" s="50"/>
      <c r="J37" s="50"/>
      <c r="K37" s="50"/>
      <c r="L37" s="50"/>
      <c r="M37" s="50"/>
      <c r="O37" s="50"/>
      <c r="R37" s="50"/>
    </row>
    <row r="38" spans="1:24" s="51" customFormat="1" x14ac:dyDescent="0.25">
      <c r="B38" s="50"/>
      <c r="C38" s="50"/>
      <c r="D38" s="50"/>
      <c r="E38" s="50"/>
      <c r="F38" s="50"/>
      <c r="I38" s="50"/>
      <c r="J38" s="50"/>
      <c r="K38" s="50"/>
      <c r="L38" s="50"/>
      <c r="M38" s="50"/>
      <c r="O38" s="50"/>
      <c r="R38" s="50"/>
    </row>
    <row r="39" spans="1:24" s="51" customFormat="1" x14ac:dyDescent="0.25">
      <c r="B39" s="50"/>
      <c r="C39" s="50"/>
      <c r="D39" s="50"/>
      <c r="E39" s="50"/>
      <c r="F39" s="50"/>
      <c r="I39" s="50"/>
      <c r="J39" s="50"/>
      <c r="K39" s="50"/>
      <c r="L39" s="50"/>
      <c r="M39" s="50"/>
      <c r="O39" s="50"/>
      <c r="R39" s="50"/>
    </row>
    <row r="40" spans="1:24" s="51" customFormat="1" x14ac:dyDescent="0.25">
      <c r="B40" s="50"/>
      <c r="C40" s="50"/>
      <c r="D40" s="50"/>
      <c r="E40" s="50"/>
      <c r="F40" s="50"/>
      <c r="I40" s="50"/>
      <c r="J40" s="50"/>
      <c r="K40" s="50"/>
      <c r="L40" s="50"/>
      <c r="M40" s="50"/>
      <c r="O40" s="50"/>
      <c r="R40" s="50"/>
    </row>
    <row r="41" spans="1:24" s="51" customFormat="1" x14ac:dyDescent="0.25">
      <c r="B41" s="50"/>
      <c r="C41" s="50"/>
      <c r="D41" s="50"/>
      <c r="E41" s="50"/>
      <c r="F41" s="50"/>
      <c r="I41" s="50"/>
      <c r="J41" s="50"/>
      <c r="K41" s="50"/>
      <c r="L41" s="50"/>
      <c r="M41" s="50"/>
      <c r="O41" s="50"/>
      <c r="R41" s="50"/>
    </row>
    <row r="42" spans="1:24" s="51" customFormat="1" x14ac:dyDescent="0.25">
      <c r="B42" s="50"/>
      <c r="C42" s="50"/>
      <c r="D42" s="50"/>
      <c r="E42" s="50"/>
      <c r="F42" s="50"/>
      <c r="I42" s="50"/>
      <c r="J42" s="50"/>
      <c r="K42" s="50"/>
      <c r="L42" s="50"/>
      <c r="M42" s="50"/>
      <c r="O42" s="50"/>
      <c r="R42" s="50"/>
    </row>
    <row r="43" spans="1:24" s="51" customFormat="1" x14ac:dyDescent="0.25">
      <c r="B43" s="50"/>
      <c r="C43" s="50"/>
      <c r="D43" s="50"/>
      <c r="E43" s="50"/>
      <c r="F43" s="50"/>
      <c r="I43" s="50"/>
      <c r="J43" s="50"/>
      <c r="K43" s="50"/>
      <c r="L43" s="50"/>
      <c r="M43" s="50"/>
      <c r="O43" s="50"/>
      <c r="R43" s="50"/>
    </row>
    <row r="44" spans="1:24" s="51" customFormat="1" x14ac:dyDescent="0.25">
      <c r="B44" s="50"/>
      <c r="C44" s="50"/>
      <c r="D44" s="50"/>
      <c r="E44" s="50"/>
      <c r="F44" s="50"/>
      <c r="I44" s="50"/>
      <c r="J44" s="50"/>
      <c r="K44" s="50"/>
      <c r="L44" s="50"/>
      <c r="M44" s="50"/>
      <c r="O44" s="50"/>
      <c r="R44" s="50"/>
    </row>
    <row r="45" spans="1:24" s="51" customFormat="1" x14ac:dyDescent="0.25">
      <c r="B45" s="50"/>
      <c r="C45" s="50"/>
      <c r="D45" s="50"/>
      <c r="E45" s="50"/>
      <c r="F45" s="50"/>
      <c r="I45" s="50"/>
      <c r="J45" s="50"/>
      <c r="K45" s="50"/>
      <c r="L45" s="50"/>
      <c r="M45" s="50"/>
      <c r="O45" s="50"/>
      <c r="R45" s="50"/>
    </row>
    <row r="46" spans="1:24" s="51" customFormat="1" x14ac:dyDescent="0.25">
      <c r="B46" s="50"/>
      <c r="C46" s="50"/>
      <c r="D46" s="50"/>
      <c r="E46" s="50"/>
      <c r="F46" s="50"/>
      <c r="I46" s="50"/>
      <c r="J46" s="50"/>
      <c r="K46" s="50"/>
      <c r="L46" s="50"/>
      <c r="M46" s="50"/>
      <c r="O46" s="50"/>
      <c r="R46" s="50"/>
    </row>
    <row r="47" spans="1:24" s="51" customFormat="1" x14ac:dyDescent="0.25">
      <c r="B47" s="50"/>
      <c r="C47" s="50"/>
      <c r="D47" s="50"/>
      <c r="E47" s="50"/>
      <c r="F47" s="50"/>
      <c r="I47" s="50"/>
      <c r="J47" s="50"/>
      <c r="K47" s="50"/>
      <c r="L47" s="50"/>
      <c r="M47" s="50"/>
      <c r="O47" s="50"/>
      <c r="R47" s="50"/>
    </row>
    <row r="48" spans="1:24" s="51" customFormat="1" x14ac:dyDescent="0.25">
      <c r="B48" s="50"/>
      <c r="C48" s="50"/>
      <c r="D48" s="50"/>
      <c r="E48" s="50"/>
      <c r="F48" s="50"/>
      <c r="I48" s="50"/>
      <c r="J48" s="50"/>
      <c r="K48" s="50"/>
      <c r="L48" s="50"/>
      <c r="M48" s="50"/>
      <c r="O48" s="50"/>
      <c r="R48" s="50"/>
    </row>
    <row r="49" spans="2:18" s="51" customFormat="1" x14ac:dyDescent="0.25">
      <c r="B49" s="50"/>
      <c r="C49" s="50"/>
      <c r="D49" s="50"/>
      <c r="E49" s="50"/>
      <c r="F49" s="50"/>
      <c r="I49" s="50"/>
      <c r="J49" s="50"/>
      <c r="K49" s="50"/>
      <c r="L49" s="50"/>
      <c r="M49" s="50"/>
      <c r="O49" s="50"/>
      <c r="R49" s="50"/>
    </row>
    <row r="50" spans="2:18" s="51" customFormat="1" x14ac:dyDescent="0.25">
      <c r="B50" s="50"/>
      <c r="C50" s="50"/>
      <c r="D50" s="50"/>
      <c r="E50" s="50"/>
      <c r="F50" s="50"/>
      <c r="I50" s="50"/>
      <c r="J50" s="50"/>
      <c r="K50" s="50"/>
      <c r="L50" s="50"/>
      <c r="M50" s="50"/>
      <c r="O50" s="50"/>
      <c r="R50" s="50"/>
    </row>
    <row r="51" spans="2:18" s="51" customFormat="1" x14ac:dyDescent="0.25">
      <c r="B51" s="50"/>
      <c r="C51" s="50"/>
      <c r="D51" s="50"/>
      <c r="E51" s="50"/>
      <c r="F51" s="50"/>
      <c r="I51" s="50"/>
      <c r="J51" s="50"/>
      <c r="K51" s="50"/>
      <c r="L51" s="50"/>
      <c r="M51" s="50"/>
      <c r="O51" s="50"/>
      <c r="R51" s="50"/>
    </row>
    <row r="52" spans="2:18" s="51" customFormat="1" x14ac:dyDescent="0.25">
      <c r="B52" s="50"/>
      <c r="C52" s="50"/>
      <c r="D52" s="50"/>
      <c r="E52" s="50"/>
      <c r="F52" s="50"/>
      <c r="I52" s="50"/>
      <c r="J52" s="50"/>
      <c r="K52" s="50"/>
      <c r="L52" s="50"/>
      <c r="M52" s="50"/>
      <c r="O52" s="50"/>
      <c r="R52" s="50"/>
    </row>
    <row r="53" spans="2:18" s="51" customFormat="1" x14ac:dyDescent="0.25">
      <c r="B53" s="50"/>
      <c r="C53" s="50"/>
      <c r="D53" s="50"/>
      <c r="E53" s="50"/>
      <c r="F53" s="50"/>
      <c r="I53" s="50"/>
      <c r="J53" s="50"/>
      <c r="K53" s="50"/>
      <c r="L53" s="50"/>
      <c r="M53" s="50"/>
      <c r="O53" s="50"/>
      <c r="R53" s="50"/>
    </row>
    <row r="54" spans="2:18" s="51" customFormat="1" x14ac:dyDescent="0.25">
      <c r="B54" s="50"/>
      <c r="C54" s="50"/>
      <c r="D54" s="50"/>
      <c r="E54" s="50"/>
      <c r="F54" s="50"/>
      <c r="I54" s="50"/>
      <c r="J54" s="50"/>
      <c r="K54" s="50"/>
      <c r="L54" s="50"/>
      <c r="M54" s="50"/>
      <c r="O54" s="50"/>
      <c r="R54" s="50"/>
    </row>
    <row r="55" spans="2:18" s="51" customFormat="1" x14ac:dyDescent="0.25">
      <c r="B55" s="50"/>
      <c r="C55" s="50"/>
      <c r="D55" s="50"/>
      <c r="E55" s="50"/>
      <c r="F55" s="50"/>
      <c r="I55" s="50"/>
      <c r="J55" s="50"/>
      <c r="K55" s="50"/>
      <c r="L55" s="50"/>
      <c r="M55" s="50"/>
      <c r="O55" s="50"/>
      <c r="R55" s="50"/>
    </row>
    <row r="56" spans="2:18" s="51" customFormat="1" x14ac:dyDescent="0.25">
      <c r="B56" s="50"/>
      <c r="C56" s="50"/>
      <c r="D56" s="50"/>
      <c r="E56" s="50"/>
      <c r="F56" s="50"/>
      <c r="I56" s="50"/>
      <c r="J56" s="50"/>
      <c r="K56" s="50"/>
      <c r="L56" s="50"/>
      <c r="M56" s="50"/>
      <c r="O56" s="50"/>
      <c r="R56" s="50"/>
    </row>
    <row r="57" spans="2:18" s="51" customFormat="1" x14ac:dyDescent="0.25">
      <c r="B57" s="50"/>
      <c r="C57" s="50"/>
      <c r="D57" s="50"/>
      <c r="E57" s="50"/>
      <c r="F57" s="50"/>
      <c r="I57" s="50"/>
      <c r="J57" s="50"/>
      <c r="K57" s="50"/>
      <c r="L57" s="50"/>
      <c r="M57" s="50"/>
      <c r="O57" s="50"/>
      <c r="R57" s="50"/>
    </row>
    <row r="58" spans="2:18" s="51" customFormat="1" x14ac:dyDescent="0.25">
      <c r="B58" s="50"/>
      <c r="C58" s="50"/>
      <c r="D58" s="50"/>
      <c r="E58" s="50"/>
      <c r="F58" s="50"/>
      <c r="I58" s="50"/>
      <c r="J58" s="50"/>
      <c r="K58" s="50"/>
      <c r="L58" s="50"/>
      <c r="M58" s="50"/>
      <c r="O58" s="50"/>
      <c r="R58" s="50"/>
    </row>
    <row r="59" spans="2:18" s="51" customFormat="1" x14ac:dyDescent="0.25">
      <c r="B59" s="50"/>
      <c r="C59" s="50"/>
      <c r="D59" s="50"/>
      <c r="E59" s="50"/>
      <c r="F59" s="50"/>
      <c r="I59" s="50"/>
      <c r="J59" s="50"/>
      <c r="K59" s="50"/>
      <c r="L59" s="50"/>
      <c r="M59" s="50"/>
      <c r="O59" s="50"/>
      <c r="R59" s="50"/>
    </row>
    <row r="60" spans="2:18" s="51" customFormat="1" x14ac:dyDescent="0.25">
      <c r="B60" s="50"/>
      <c r="C60" s="50"/>
      <c r="D60" s="50"/>
      <c r="E60" s="50"/>
      <c r="F60" s="50"/>
      <c r="I60" s="50"/>
      <c r="J60" s="50"/>
      <c r="K60" s="50"/>
      <c r="L60" s="50"/>
      <c r="M60" s="50"/>
      <c r="O60" s="50"/>
      <c r="R60" s="50"/>
    </row>
    <row r="61" spans="2:18" s="51" customFormat="1" x14ac:dyDescent="0.25">
      <c r="B61" s="50"/>
      <c r="C61" s="50"/>
      <c r="D61" s="50"/>
      <c r="E61" s="50"/>
      <c r="F61" s="50"/>
      <c r="I61" s="50"/>
      <c r="J61" s="50"/>
      <c r="K61" s="50"/>
      <c r="L61" s="50"/>
      <c r="M61" s="50"/>
      <c r="O61" s="50"/>
      <c r="R61" s="50"/>
    </row>
    <row r="62" spans="2:18" s="51" customFormat="1" x14ac:dyDescent="0.25">
      <c r="B62" s="50"/>
      <c r="C62" s="50"/>
      <c r="D62" s="50"/>
      <c r="E62" s="50"/>
      <c r="F62" s="50"/>
      <c r="I62" s="50"/>
      <c r="J62" s="50"/>
      <c r="K62" s="50"/>
      <c r="L62" s="50"/>
      <c r="M62" s="50"/>
      <c r="O62" s="50"/>
      <c r="R62" s="50"/>
    </row>
    <row r="63" spans="2:18" s="51" customFormat="1" x14ac:dyDescent="0.25">
      <c r="B63" s="50"/>
      <c r="C63" s="50"/>
      <c r="D63" s="50"/>
      <c r="E63" s="50"/>
      <c r="F63" s="50"/>
      <c r="I63" s="50"/>
      <c r="J63" s="50"/>
      <c r="K63" s="50"/>
      <c r="L63" s="50"/>
      <c r="M63" s="50"/>
      <c r="O63" s="50"/>
      <c r="R63" s="50"/>
    </row>
    <row r="64" spans="2:18" s="51" customFormat="1" x14ac:dyDescent="0.25">
      <c r="B64" s="50"/>
      <c r="C64" s="50"/>
      <c r="D64" s="50"/>
      <c r="E64" s="50"/>
      <c r="F64" s="50"/>
      <c r="I64" s="50"/>
      <c r="J64" s="50"/>
      <c r="K64" s="50"/>
      <c r="L64" s="50"/>
      <c r="M64" s="50"/>
      <c r="O64" s="50"/>
      <c r="R64" s="50"/>
    </row>
    <row r="65" spans="1:24" s="51" customFormat="1" x14ac:dyDescent="0.25">
      <c r="B65" s="50"/>
      <c r="C65" s="50"/>
      <c r="D65" s="50"/>
      <c r="E65" s="50"/>
      <c r="F65" s="50"/>
      <c r="I65" s="50"/>
      <c r="J65" s="50"/>
      <c r="K65" s="50"/>
      <c r="L65" s="50"/>
      <c r="M65" s="50"/>
      <c r="O65" s="50"/>
      <c r="R65" s="50"/>
    </row>
    <row r="66" spans="1:24" s="51" customFormat="1" x14ac:dyDescent="0.25">
      <c r="B66" s="50"/>
      <c r="C66" s="50"/>
      <c r="D66" s="50"/>
      <c r="E66" s="50"/>
      <c r="F66" s="50"/>
      <c r="I66" s="50"/>
      <c r="J66" s="50"/>
      <c r="K66" s="50"/>
      <c r="L66" s="50"/>
      <c r="M66" s="50"/>
      <c r="O66" s="50"/>
      <c r="R66" s="50"/>
    </row>
    <row r="67" spans="1:24" s="51" customFormat="1" x14ac:dyDescent="0.25">
      <c r="B67" s="50"/>
      <c r="C67" s="50"/>
      <c r="D67" s="50"/>
      <c r="E67" s="50"/>
      <c r="F67" s="50"/>
      <c r="I67" s="50"/>
      <c r="J67" s="50"/>
      <c r="K67" s="50"/>
      <c r="L67" s="50"/>
      <c r="M67" s="50"/>
      <c r="O67" s="50"/>
      <c r="R67" s="50"/>
    </row>
    <row r="68" spans="1:24" s="51" customFormat="1" x14ac:dyDescent="0.25">
      <c r="B68" s="50"/>
      <c r="C68" s="50"/>
      <c r="D68" s="50"/>
      <c r="E68" s="50"/>
      <c r="F68" s="50"/>
      <c r="I68" s="50"/>
      <c r="J68" s="50"/>
      <c r="K68" s="50"/>
      <c r="L68" s="50"/>
      <c r="M68" s="50"/>
      <c r="O68" s="50"/>
      <c r="R68" s="50"/>
    </row>
    <row r="69" spans="1:24" s="51" customFormat="1" x14ac:dyDescent="0.25">
      <c r="B69" s="50"/>
      <c r="C69" s="50"/>
      <c r="D69" s="50"/>
      <c r="E69" s="50"/>
      <c r="F69" s="50"/>
      <c r="I69" s="50"/>
      <c r="J69" s="50"/>
      <c r="K69" s="50"/>
      <c r="L69" s="50"/>
      <c r="M69" s="50"/>
      <c r="O69" s="50"/>
      <c r="R69" s="50"/>
    </row>
    <row r="70" spans="1:24" s="51" customFormat="1" x14ac:dyDescent="0.25">
      <c r="B70" s="50"/>
      <c r="C70" s="50"/>
      <c r="D70" s="50"/>
      <c r="E70" s="50"/>
      <c r="F70" s="50"/>
      <c r="I70" s="50"/>
      <c r="J70" s="50"/>
      <c r="K70" s="50"/>
      <c r="L70" s="50"/>
      <c r="M70" s="50"/>
      <c r="O70" s="50"/>
      <c r="R70" s="50"/>
    </row>
    <row r="71" spans="1:24" s="51" customFormat="1" x14ac:dyDescent="0.25">
      <c r="B71" s="50"/>
      <c r="C71" s="50"/>
      <c r="D71" s="50"/>
      <c r="E71" s="50"/>
      <c r="F71" s="50"/>
      <c r="I71" s="50"/>
      <c r="J71" s="50"/>
      <c r="K71" s="50"/>
      <c r="L71" s="50"/>
      <c r="M71" s="50"/>
      <c r="O71" s="50"/>
      <c r="R71" s="50"/>
    </row>
    <row r="72" spans="1:24" s="51" customFormat="1" x14ac:dyDescent="0.25">
      <c r="B72" s="50"/>
      <c r="C72" s="50"/>
      <c r="D72" s="50"/>
      <c r="E72" s="50"/>
      <c r="F72" s="50"/>
      <c r="I72" s="50"/>
      <c r="J72" s="50"/>
      <c r="K72" s="50"/>
      <c r="L72" s="50"/>
      <c r="M72" s="50"/>
      <c r="O72" s="50"/>
      <c r="R72" s="50"/>
    </row>
    <row r="73" spans="1:24" s="51" customFormat="1" x14ac:dyDescent="0.25">
      <c r="B73" s="50"/>
      <c r="C73" s="50"/>
      <c r="D73" s="50"/>
      <c r="E73" s="50"/>
      <c r="F73" s="50"/>
      <c r="I73" s="50"/>
      <c r="J73" s="50"/>
      <c r="K73" s="50"/>
      <c r="L73" s="50"/>
      <c r="M73" s="50"/>
      <c r="O73" s="50"/>
      <c r="R73" s="50"/>
    </row>
    <row r="74" spans="1:24" s="51" customFormat="1" x14ac:dyDescent="0.25">
      <c r="B74" s="50"/>
      <c r="C74" s="50"/>
      <c r="D74" s="50"/>
      <c r="E74" s="50"/>
      <c r="F74" s="50"/>
      <c r="I74" s="50"/>
      <c r="J74" s="50"/>
      <c r="K74" s="50"/>
      <c r="L74" s="50"/>
      <c r="M74" s="50"/>
      <c r="O74" s="50"/>
      <c r="R74" s="50"/>
    </row>
    <row r="75" spans="1:24" x14ac:dyDescent="0.25">
      <c r="A75" s="51"/>
      <c r="B75" s="50"/>
      <c r="C75" s="50"/>
      <c r="D75" s="50"/>
      <c r="E75" s="50"/>
      <c r="F75" s="50"/>
      <c r="G75" s="51"/>
      <c r="H75" s="51"/>
      <c r="I75" s="50"/>
      <c r="J75" s="50"/>
      <c r="K75" s="50"/>
      <c r="L75" s="50"/>
      <c r="M75" s="50"/>
      <c r="N75" s="51"/>
      <c r="O75" s="50"/>
      <c r="P75" s="51"/>
      <c r="Q75" s="51"/>
      <c r="R75" s="50"/>
      <c r="S75" s="51"/>
      <c r="T75" s="51"/>
      <c r="U75" s="51"/>
      <c r="V75" s="51"/>
      <c r="W75" s="51"/>
      <c r="X75" s="51"/>
    </row>
    <row r="76" spans="1:24" x14ac:dyDescent="0.25">
      <c r="A76" s="51"/>
      <c r="B76" s="50"/>
      <c r="C76" s="50"/>
      <c r="D76" s="50"/>
      <c r="E76" s="50"/>
      <c r="F76" s="50"/>
      <c r="G76" s="51"/>
      <c r="H76" s="51"/>
      <c r="I76" s="50"/>
      <c r="J76" s="50"/>
      <c r="K76" s="50"/>
      <c r="L76" s="50"/>
      <c r="M76" s="50"/>
      <c r="N76" s="51"/>
      <c r="O76" s="50"/>
      <c r="P76" s="51"/>
      <c r="Q76" s="51"/>
      <c r="R76" s="50"/>
      <c r="S76" s="51"/>
      <c r="T76" s="51"/>
      <c r="U76" s="51"/>
      <c r="V76" s="51"/>
      <c r="W76" s="51"/>
      <c r="X76" s="51"/>
    </row>
    <row r="77" spans="1:24" x14ac:dyDescent="0.25">
      <c r="A77" s="51"/>
      <c r="B77" s="50"/>
      <c r="C77" s="50"/>
      <c r="D77" s="50"/>
      <c r="E77" s="50"/>
      <c r="F77" s="50"/>
      <c r="G77" s="51"/>
      <c r="H77" s="51"/>
      <c r="I77" s="50"/>
      <c r="J77" s="50"/>
      <c r="K77" s="50"/>
      <c r="L77" s="50"/>
      <c r="M77" s="50"/>
      <c r="N77" s="51"/>
      <c r="O77" s="50"/>
      <c r="P77" s="51"/>
      <c r="Q77" s="51"/>
      <c r="R77" s="50"/>
      <c r="S77" s="51"/>
      <c r="T77" s="51"/>
      <c r="U77" s="51"/>
      <c r="V77" s="51"/>
      <c r="W77" s="51"/>
      <c r="X77" s="51"/>
    </row>
    <row r="78" spans="1:24" x14ac:dyDescent="0.25">
      <c r="A78" s="51"/>
      <c r="B78" s="50"/>
      <c r="C78" s="50"/>
      <c r="D78" s="50"/>
      <c r="E78" s="50"/>
      <c r="F78" s="50"/>
      <c r="G78" s="51"/>
      <c r="H78" s="51"/>
      <c r="I78" s="50"/>
      <c r="J78" s="50"/>
      <c r="K78" s="50"/>
      <c r="L78" s="50"/>
      <c r="M78" s="50"/>
      <c r="N78" s="51"/>
      <c r="O78" s="50"/>
      <c r="P78" s="51"/>
      <c r="Q78" s="51"/>
      <c r="R78" s="50"/>
      <c r="S78" s="51"/>
      <c r="T78" s="51"/>
      <c r="U78" s="51"/>
      <c r="V78" s="51"/>
      <c r="W78" s="51"/>
      <c r="X78" s="51"/>
    </row>
    <row r="79" spans="1:24" x14ac:dyDescent="0.25">
      <c r="A79" s="51"/>
      <c r="B79" s="50"/>
      <c r="C79" s="50"/>
      <c r="D79" s="50"/>
      <c r="E79" s="50"/>
      <c r="F79" s="50"/>
      <c r="G79" s="51"/>
      <c r="H79" s="51"/>
      <c r="I79" s="50"/>
      <c r="J79" s="50"/>
      <c r="K79" s="50"/>
      <c r="L79" s="50"/>
      <c r="M79" s="50"/>
      <c r="N79" s="51"/>
      <c r="O79" s="50"/>
      <c r="P79" s="51"/>
      <c r="Q79" s="51"/>
      <c r="R79" s="50"/>
      <c r="S79" s="51"/>
      <c r="T79" s="51"/>
      <c r="U79" s="51"/>
      <c r="V79" s="51"/>
      <c r="W79" s="51"/>
      <c r="X79" s="51"/>
    </row>
    <row r="80" spans="1:24" x14ac:dyDescent="0.25">
      <c r="A80" s="51"/>
      <c r="B80" s="50"/>
      <c r="C80" s="50"/>
      <c r="D80" s="50"/>
      <c r="E80" s="50"/>
      <c r="F80" s="50"/>
      <c r="G80" s="51"/>
      <c r="H80" s="51"/>
      <c r="I80" s="50"/>
      <c r="J80" s="50"/>
      <c r="K80" s="50"/>
      <c r="L80" s="50"/>
      <c r="M80" s="50"/>
      <c r="N80" s="51"/>
      <c r="O80" s="50"/>
      <c r="P80" s="51"/>
      <c r="Q80" s="51"/>
      <c r="R80" s="50"/>
      <c r="S80" s="51"/>
      <c r="T80" s="51"/>
      <c r="U80" s="51"/>
      <c r="V80" s="51"/>
      <c r="W80" s="51"/>
      <c r="X80" s="51"/>
    </row>
    <row r="81" spans="1:24" x14ac:dyDescent="0.25">
      <c r="A81" s="51"/>
      <c r="B81" s="50"/>
      <c r="C81" s="50"/>
      <c r="D81" s="50"/>
      <c r="E81" s="50"/>
      <c r="F81" s="50"/>
      <c r="G81" s="51"/>
      <c r="H81" s="51"/>
      <c r="I81" s="50"/>
      <c r="J81" s="50"/>
      <c r="K81" s="50"/>
      <c r="L81" s="50"/>
      <c r="M81" s="50"/>
      <c r="N81" s="51"/>
      <c r="O81" s="50"/>
      <c r="P81" s="51"/>
      <c r="Q81" s="51"/>
      <c r="R81" s="50"/>
      <c r="S81" s="51"/>
      <c r="T81" s="51"/>
      <c r="U81" s="51"/>
      <c r="V81" s="51"/>
      <c r="W81" s="51"/>
      <c r="X81" s="51"/>
    </row>
    <row r="82" spans="1:24" x14ac:dyDescent="0.25">
      <c r="A82" s="51"/>
      <c r="B82" s="50"/>
      <c r="C82" s="50"/>
      <c r="D82" s="50"/>
      <c r="E82" s="50"/>
      <c r="F82" s="50"/>
      <c r="G82" s="51"/>
      <c r="H82" s="51"/>
      <c r="I82" s="50"/>
      <c r="J82" s="50"/>
      <c r="K82" s="50"/>
      <c r="L82" s="50"/>
      <c r="M82" s="50"/>
      <c r="N82" s="51"/>
      <c r="O82" s="50"/>
      <c r="P82" s="51"/>
      <c r="Q82" s="51"/>
      <c r="R82" s="50"/>
      <c r="S82" s="51"/>
      <c r="T82" s="51"/>
      <c r="U82" s="51"/>
      <c r="V82" s="51"/>
      <c r="W82" s="51"/>
      <c r="X82" s="51"/>
    </row>
    <row r="83" spans="1:24" x14ac:dyDescent="0.25">
      <c r="A83" s="51"/>
      <c r="B83" s="50"/>
      <c r="C83" s="50"/>
      <c r="D83" s="50"/>
      <c r="E83" s="50"/>
      <c r="F83" s="50"/>
      <c r="G83" s="51"/>
      <c r="H83" s="51"/>
      <c r="I83" s="50"/>
      <c r="J83" s="50"/>
      <c r="K83" s="50"/>
      <c r="L83" s="50"/>
      <c r="M83" s="50"/>
      <c r="N83" s="51"/>
      <c r="O83" s="50"/>
      <c r="P83" s="51"/>
      <c r="Q83" s="51"/>
      <c r="R83" s="50"/>
      <c r="S83" s="51"/>
      <c r="T83" s="51"/>
      <c r="U83" s="51"/>
      <c r="V83" s="51"/>
      <c r="W83" s="51"/>
      <c r="X83" s="51"/>
    </row>
    <row r="84" spans="1:24" x14ac:dyDescent="0.25">
      <c r="A84" s="51"/>
      <c r="B84" s="50"/>
      <c r="C84" s="50"/>
      <c r="D84" s="50"/>
      <c r="E84" s="50"/>
      <c r="F84" s="50"/>
      <c r="G84" s="51"/>
      <c r="H84" s="51"/>
      <c r="I84" s="50"/>
      <c r="J84" s="50"/>
      <c r="K84" s="50"/>
      <c r="L84" s="50"/>
      <c r="M84" s="50"/>
      <c r="N84" s="51"/>
      <c r="O84" s="50"/>
      <c r="P84" s="51"/>
      <c r="Q84" s="51"/>
      <c r="R84" s="50"/>
      <c r="S84" s="51"/>
      <c r="T84" s="51"/>
      <c r="U84" s="51"/>
      <c r="V84" s="51"/>
      <c r="W84" s="51"/>
      <c r="X84" s="51"/>
    </row>
    <row r="85" spans="1:24" x14ac:dyDescent="0.25">
      <c r="A85" s="51"/>
      <c r="B85" s="50"/>
      <c r="C85" s="50"/>
      <c r="D85" s="50"/>
      <c r="E85" s="50"/>
      <c r="F85" s="50"/>
      <c r="G85" s="51"/>
      <c r="H85" s="51"/>
      <c r="I85" s="50"/>
      <c r="J85" s="50"/>
      <c r="K85" s="50"/>
      <c r="L85" s="50"/>
      <c r="M85" s="50"/>
      <c r="N85" s="51"/>
      <c r="O85" s="50"/>
      <c r="P85" s="51"/>
      <c r="Q85" s="51"/>
      <c r="R85" s="50"/>
      <c r="S85" s="51"/>
      <c r="T85" s="51"/>
      <c r="U85" s="51"/>
      <c r="V85" s="51"/>
      <c r="W85" s="51"/>
      <c r="X85" s="51"/>
    </row>
    <row r="86" spans="1:24" x14ac:dyDescent="0.25">
      <c r="A86" s="51"/>
      <c r="B86" s="50"/>
      <c r="C86" s="50"/>
      <c r="D86" s="50"/>
      <c r="E86" s="50"/>
      <c r="F86" s="50"/>
      <c r="G86" s="51"/>
      <c r="H86" s="51"/>
      <c r="I86" s="50"/>
      <c r="J86" s="50"/>
      <c r="K86" s="50"/>
      <c r="L86" s="50"/>
      <c r="M86" s="50"/>
      <c r="N86" s="51"/>
      <c r="O86" s="50"/>
      <c r="P86" s="51"/>
      <c r="Q86" s="51"/>
      <c r="R86" s="50"/>
      <c r="S86" s="51"/>
      <c r="T86" s="51"/>
      <c r="U86" s="51"/>
      <c r="V86" s="51"/>
      <c r="W86" s="51"/>
      <c r="X86" s="51"/>
    </row>
    <row r="87" spans="1:24" x14ac:dyDescent="0.25">
      <c r="A87" s="51"/>
      <c r="B87" s="50"/>
      <c r="C87" s="50"/>
      <c r="D87" s="50"/>
      <c r="E87" s="50"/>
      <c r="F87" s="50"/>
      <c r="G87" s="51"/>
      <c r="H87" s="51"/>
      <c r="I87" s="50"/>
      <c r="J87" s="50"/>
      <c r="K87" s="50"/>
      <c r="L87" s="50"/>
      <c r="M87" s="50"/>
      <c r="N87" s="51"/>
      <c r="O87" s="50"/>
      <c r="P87" s="51"/>
      <c r="Q87" s="51"/>
      <c r="R87" s="50"/>
      <c r="S87" s="51"/>
      <c r="T87" s="51"/>
      <c r="U87" s="51"/>
      <c r="V87" s="51"/>
      <c r="W87" s="51"/>
      <c r="X87" s="51"/>
    </row>
    <row r="88" spans="1:24" x14ac:dyDescent="0.25">
      <c r="A88" s="51"/>
      <c r="B88" s="50"/>
      <c r="C88" s="50"/>
      <c r="D88" s="50"/>
      <c r="E88" s="50"/>
      <c r="F88" s="50"/>
      <c r="G88" s="51"/>
      <c r="H88" s="51"/>
      <c r="I88" s="50"/>
      <c r="J88" s="50"/>
      <c r="K88" s="50"/>
      <c r="L88" s="50"/>
      <c r="M88" s="50"/>
      <c r="N88" s="51"/>
      <c r="O88" s="50"/>
      <c r="P88" s="51"/>
      <c r="Q88" s="51"/>
      <c r="R88" s="50"/>
      <c r="S88" s="51"/>
      <c r="T88" s="51"/>
      <c r="U88" s="51"/>
      <c r="V88" s="51"/>
      <c r="W88" s="51"/>
      <c r="X88" s="51"/>
    </row>
    <row r="89" spans="1:24" x14ac:dyDescent="0.25">
      <c r="A89" s="51"/>
      <c r="B89" s="50"/>
      <c r="C89" s="50"/>
      <c r="D89" s="50"/>
      <c r="E89" s="50"/>
      <c r="F89" s="50"/>
      <c r="G89" s="51"/>
      <c r="H89" s="51"/>
      <c r="I89" s="50"/>
      <c r="J89" s="50"/>
      <c r="K89" s="50"/>
      <c r="L89" s="50"/>
      <c r="M89" s="50"/>
      <c r="N89" s="51"/>
      <c r="O89" s="50"/>
      <c r="P89" s="51"/>
      <c r="Q89" s="51"/>
      <c r="R89" s="50"/>
      <c r="S89" s="51"/>
      <c r="T89" s="51"/>
      <c r="U89" s="51"/>
      <c r="V89" s="51"/>
      <c r="W89" s="51"/>
      <c r="X89" s="51"/>
    </row>
    <row r="90" spans="1:24" x14ac:dyDescent="0.25">
      <c r="A90" s="51"/>
      <c r="B90" s="50"/>
      <c r="C90" s="50"/>
      <c r="D90" s="50"/>
      <c r="E90" s="50"/>
      <c r="F90" s="50"/>
      <c r="G90" s="51"/>
      <c r="H90" s="51"/>
      <c r="I90" s="50"/>
      <c r="J90" s="50"/>
      <c r="K90" s="50"/>
      <c r="L90" s="50"/>
      <c r="M90" s="50"/>
      <c r="N90" s="51"/>
      <c r="O90" s="50"/>
      <c r="P90" s="51"/>
      <c r="Q90" s="51"/>
      <c r="R90" s="50"/>
      <c r="S90" s="51"/>
      <c r="T90" s="51"/>
      <c r="U90" s="51"/>
      <c r="V90" s="51"/>
      <c r="W90" s="51"/>
      <c r="X90" s="51"/>
    </row>
    <row r="91" spans="1:24" x14ac:dyDescent="0.25">
      <c r="A91" s="51"/>
      <c r="B91" s="50"/>
      <c r="C91" s="50"/>
      <c r="D91" s="50"/>
      <c r="E91" s="50"/>
      <c r="F91" s="50"/>
      <c r="G91" s="51"/>
      <c r="H91" s="51"/>
      <c r="I91" s="50"/>
      <c r="J91" s="50"/>
      <c r="K91" s="50"/>
      <c r="L91" s="50"/>
      <c r="M91" s="50"/>
      <c r="N91" s="51"/>
      <c r="O91" s="50"/>
      <c r="P91" s="51"/>
      <c r="Q91" s="51"/>
      <c r="R91" s="50"/>
      <c r="S91" s="51"/>
      <c r="T91" s="51"/>
      <c r="U91" s="51"/>
      <c r="V91" s="51"/>
      <c r="W91" s="51"/>
      <c r="X91" s="51"/>
    </row>
    <row r="92" spans="1:24" x14ac:dyDescent="0.25">
      <c r="A92" s="51"/>
      <c r="B92" s="50"/>
      <c r="C92" s="50"/>
      <c r="D92" s="50"/>
      <c r="E92" s="50"/>
      <c r="F92" s="50"/>
      <c r="G92" s="51"/>
      <c r="H92" s="51"/>
      <c r="I92" s="50"/>
      <c r="J92" s="50"/>
      <c r="K92" s="50"/>
      <c r="L92" s="50"/>
      <c r="M92" s="50"/>
      <c r="N92" s="51"/>
      <c r="O92" s="50"/>
      <c r="P92" s="51"/>
      <c r="Q92" s="51"/>
      <c r="R92" s="50"/>
      <c r="S92" s="51"/>
      <c r="T92" s="51"/>
      <c r="U92" s="51"/>
      <c r="V92" s="51"/>
      <c r="W92" s="51"/>
      <c r="X92" s="51"/>
    </row>
    <row r="93" spans="1:24" x14ac:dyDescent="0.25">
      <c r="A93" s="51"/>
      <c r="B93" s="50"/>
      <c r="C93" s="50"/>
      <c r="D93" s="50"/>
      <c r="E93" s="50"/>
      <c r="F93" s="50"/>
      <c r="G93" s="51"/>
      <c r="H93" s="51"/>
      <c r="I93" s="50"/>
      <c r="J93" s="50"/>
      <c r="K93" s="50"/>
      <c r="L93" s="50"/>
      <c r="M93" s="50"/>
      <c r="N93" s="51"/>
      <c r="O93" s="50"/>
      <c r="P93" s="51"/>
      <c r="Q93" s="51"/>
      <c r="R93" s="50"/>
      <c r="S93" s="51"/>
      <c r="T93" s="51"/>
      <c r="U93" s="51"/>
      <c r="V93" s="51"/>
      <c r="W93" s="51"/>
      <c r="X93" s="51"/>
    </row>
    <row r="94" spans="1:24" x14ac:dyDescent="0.25">
      <c r="A94" s="51"/>
      <c r="B94" s="50"/>
      <c r="C94" s="50"/>
      <c r="D94" s="50"/>
      <c r="E94" s="50"/>
      <c r="F94" s="50"/>
      <c r="G94" s="51"/>
      <c r="H94" s="51"/>
      <c r="I94" s="50"/>
      <c r="J94" s="50"/>
      <c r="K94" s="50"/>
      <c r="L94" s="50"/>
      <c r="M94" s="50"/>
      <c r="N94" s="51"/>
      <c r="O94" s="50"/>
      <c r="P94" s="51"/>
      <c r="Q94" s="51"/>
      <c r="R94" s="50"/>
      <c r="S94" s="51"/>
      <c r="T94" s="51"/>
      <c r="U94" s="51"/>
      <c r="V94" s="51"/>
      <c r="W94" s="51"/>
      <c r="X94" s="51"/>
    </row>
    <row r="95" spans="1:24" x14ac:dyDescent="0.25">
      <c r="A95" s="51"/>
      <c r="B95" s="50"/>
      <c r="C95" s="50"/>
      <c r="D95" s="50"/>
      <c r="E95" s="50"/>
      <c r="F95" s="50"/>
      <c r="G95" s="51"/>
      <c r="H95" s="51"/>
      <c r="I95" s="50"/>
      <c r="J95" s="50"/>
      <c r="K95" s="50"/>
      <c r="L95" s="50"/>
      <c r="M95" s="50"/>
      <c r="N95" s="51"/>
      <c r="O95" s="50"/>
      <c r="P95" s="51"/>
      <c r="Q95" s="51"/>
      <c r="R95" s="50"/>
      <c r="S95" s="51"/>
      <c r="T95" s="51"/>
      <c r="U95" s="51"/>
      <c r="V95" s="51"/>
      <c r="W95" s="51"/>
      <c r="X95" s="51"/>
    </row>
    <row r="96" spans="1:24" x14ac:dyDescent="0.25">
      <c r="A96" s="51"/>
      <c r="B96" s="50"/>
      <c r="C96" s="50"/>
      <c r="D96" s="50"/>
      <c r="E96" s="50"/>
      <c r="F96" s="50"/>
      <c r="G96" s="51"/>
      <c r="H96" s="51"/>
      <c r="I96" s="50"/>
      <c r="J96" s="50"/>
      <c r="K96" s="50"/>
      <c r="L96" s="50"/>
      <c r="M96" s="50"/>
      <c r="N96" s="51"/>
      <c r="O96" s="50"/>
      <c r="P96" s="51"/>
      <c r="Q96" s="51"/>
      <c r="R96" s="50"/>
      <c r="S96" s="51"/>
      <c r="T96" s="51"/>
      <c r="U96" s="51"/>
      <c r="V96" s="51"/>
      <c r="W96" s="51"/>
      <c r="X96" s="51"/>
    </row>
    <row r="97" spans="1:24" x14ac:dyDescent="0.25">
      <c r="A97" s="51"/>
      <c r="B97" s="50"/>
      <c r="C97" s="50"/>
      <c r="D97" s="50"/>
      <c r="E97" s="50"/>
      <c r="F97" s="50"/>
      <c r="G97" s="51"/>
      <c r="H97" s="51"/>
      <c r="I97" s="50"/>
      <c r="J97" s="50"/>
      <c r="K97" s="50"/>
      <c r="L97" s="50"/>
      <c r="M97" s="50"/>
      <c r="N97" s="51"/>
      <c r="O97" s="50"/>
      <c r="P97" s="51"/>
      <c r="Q97" s="51"/>
      <c r="R97" s="50"/>
      <c r="S97" s="51"/>
      <c r="T97" s="51"/>
      <c r="U97" s="51"/>
      <c r="V97" s="51"/>
      <c r="W97" s="51"/>
      <c r="X97" s="51"/>
    </row>
    <row r="98" spans="1:24" x14ac:dyDescent="0.25">
      <c r="A98" s="51"/>
      <c r="B98" s="50"/>
      <c r="C98" s="50"/>
      <c r="D98" s="50"/>
      <c r="E98" s="50"/>
      <c r="F98" s="50"/>
      <c r="G98" s="51"/>
      <c r="H98" s="51"/>
      <c r="I98" s="50"/>
      <c r="J98" s="50"/>
      <c r="K98" s="50"/>
      <c r="L98" s="50"/>
      <c r="M98" s="50"/>
      <c r="N98" s="51"/>
      <c r="O98" s="50"/>
      <c r="P98" s="51"/>
      <c r="Q98" s="51"/>
      <c r="R98" s="50"/>
      <c r="S98" s="51"/>
      <c r="T98" s="51"/>
      <c r="U98" s="51"/>
      <c r="V98" s="51"/>
      <c r="W98" s="51"/>
      <c r="X98" s="51"/>
    </row>
    <row r="99" spans="1:24" x14ac:dyDescent="0.25">
      <c r="A99" s="51"/>
      <c r="B99" s="50"/>
      <c r="C99" s="50"/>
      <c r="D99" s="50"/>
      <c r="E99" s="50"/>
      <c r="F99" s="50"/>
      <c r="G99" s="51"/>
      <c r="H99" s="51"/>
      <c r="I99" s="50"/>
      <c r="J99" s="50"/>
      <c r="K99" s="50"/>
      <c r="L99" s="50"/>
      <c r="M99" s="50"/>
      <c r="N99" s="51"/>
      <c r="O99" s="50"/>
      <c r="P99" s="51"/>
      <c r="Q99" s="51"/>
      <c r="R99" s="50"/>
      <c r="S99" s="51"/>
      <c r="T99" s="51"/>
      <c r="U99" s="51"/>
      <c r="V99" s="51"/>
      <c r="W99" s="51"/>
      <c r="X99" s="51"/>
    </row>
    <row r="100" spans="1:24" x14ac:dyDescent="0.25">
      <c r="A100" s="51"/>
      <c r="B100" s="50"/>
      <c r="C100" s="50"/>
      <c r="D100" s="50"/>
      <c r="E100" s="50"/>
      <c r="F100" s="50"/>
      <c r="G100" s="51"/>
      <c r="H100" s="51"/>
      <c r="I100" s="50"/>
      <c r="J100" s="50"/>
      <c r="K100" s="50"/>
      <c r="L100" s="50"/>
      <c r="M100" s="50"/>
      <c r="N100" s="51"/>
      <c r="O100" s="50"/>
      <c r="P100" s="51"/>
      <c r="Q100" s="51"/>
      <c r="R100" s="50"/>
      <c r="S100" s="51"/>
      <c r="T100" s="51"/>
      <c r="U100" s="51"/>
      <c r="V100" s="51"/>
      <c r="W100" s="51"/>
      <c r="X100" s="51"/>
    </row>
    <row r="101" spans="1:24" x14ac:dyDescent="0.25">
      <c r="A101" s="51"/>
      <c r="B101" s="50"/>
      <c r="C101" s="50"/>
      <c r="D101" s="50"/>
      <c r="E101" s="50"/>
      <c r="F101" s="50"/>
      <c r="G101" s="51"/>
      <c r="H101" s="51"/>
      <c r="I101" s="50"/>
      <c r="J101" s="50"/>
      <c r="K101" s="50"/>
      <c r="L101" s="50"/>
      <c r="M101" s="50"/>
      <c r="N101" s="51"/>
      <c r="O101" s="50"/>
      <c r="P101" s="51"/>
      <c r="Q101" s="51"/>
      <c r="R101" s="50"/>
      <c r="S101" s="51"/>
      <c r="T101" s="51"/>
      <c r="U101" s="51"/>
      <c r="V101" s="51"/>
      <c r="W101" s="51"/>
      <c r="X101" s="51"/>
    </row>
    <row r="102" spans="1:24" x14ac:dyDescent="0.25">
      <c r="A102" s="51"/>
      <c r="B102" s="50"/>
      <c r="C102" s="50"/>
      <c r="D102" s="50"/>
      <c r="E102" s="50"/>
      <c r="F102" s="50"/>
      <c r="G102" s="51"/>
      <c r="H102" s="51"/>
      <c r="I102" s="50"/>
      <c r="J102" s="50"/>
      <c r="K102" s="50"/>
      <c r="L102" s="50"/>
      <c r="M102" s="50"/>
      <c r="N102" s="51"/>
      <c r="O102" s="50"/>
      <c r="P102" s="51"/>
      <c r="Q102" s="51"/>
      <c r="R102" s="50"/>
      <c r="S102" s="51"/>
      <c r="T102" s="51"/>
      <c r="U102" s="51"/>
      <c r="V102" s="51"/>
      <c r="W102" s="51"/>
      <c r="X102" s="51"/>
    </row>
    <row r="103" spans="1:24" x14ac:dyDescent="0.25">
      <c r="A103" s="51"/>
      <c r="B103" s="50"/>
      <c r="C103" s="50"/>
      <c r="D103" s="50"/>
      <c r="E103" s="50"/>
      <c r="F103" s="50"/>
      <c r="G103" s="51"/>
      <c r="H103" s="51"/>
      <c r="I103" s="50"/>
      <c r="J103" s="50"/>
      <c r="K103" s="50"/>
      <c r="L103" s="50"/>
      <c r="M103" s="50"/>
      <c r="N103" s="51"/>
      <c r="O103" s="50"/>
      <c r="P103" s="51"/>
      <c r="Q103" s="51"/>
      <c r="R103" s="50"/>
      <c r="S103" s="51"/>
      <c r="T103" s="51"/>
      <c r="U103" s="51"/>
      <c r="V103" s="51"/>
      <c r="W103" s="51"/>
      <c r="X103" s="51"/>
    </row>
    <row r="104" spans="1:24" x14ac:dyDescent="0.25">
      <c r="A104" s="51"/>
      <c r="B104" s="50"/>
      <c r="C104" s="50"/>
      <c r="D104" s="50"/>
      <c r="E104" s="50"/>
      <c r="F104" s="50"/>
      <c r="G104" s="51"/>
      <c r="H104" s="51"/>
      <c r="I104" s="50"/>
      <c r="J104" s="50"/>
      <c r="K104" s="50"/>
      <c r="L104" s="50"/>
      <c r="M104" s="50"/>
      <c r="N104" s="51"/>
      <c r="O104" s="50"/>
      <c r="P104" s="51"/>
      <c r="Q104" s="51"/>
      <c r="R104" s="50"/>
      <c r="S104" s="51"/>
      <c r="T104" s="51"/>
      <c r="U104" s="51"/>
      <c r="V104" s="51"/>
      <c r="W104" s="51"/>
      <c r="X104" s="51"/>
    </row>
    <row r="105" spans="1:24" x14ac:dyDescent="0.25">
      <c r="A105" s="51"/>
      <c r="B105" s="50"/>
      <c r="C105" s="50"/>
      <c r="D105" s="50"/>
      <c r="E105" s="50"/>
      <c r="F105" s="50"/>
      <c r="G105" s="51"/>
      <c r="H105" s="51"/>
      <c r="I105" s="50"/>
      <c r="J105" s="50"/>
      <c r="K105" s="50"/>
      <c r="L105" s="50"/>
      <c r="M105" s="50"/>
      <c r="N105" s="51"/>
      <c r="O105" s="50"/>
      <c r="P105" s="51"/>
      <c r="Q105" s="51"/>
      <c r="R105" s="50"/>
      <c r="S105" s="51"/>
      <c r="T105" s="51"/>
      <c r="U105" s="51"/>
      <c r="V105" s="51"/>
      <c r="W105" s="51"/>
      <c r="X105" s="51"/>
    </row>
    <row r="106" spans="1:24" x14ac:dyDescent="0.25">
      <c r="A106" s="51"/>
      <c r="B106" s="50"/>
      <c r="C106" s="50"/>
      <c r="D106" s="50"/>
      <c r="E106" s="50"/>
      <c r="F106" s="50"/>
      <c r="G106" s="51"/>
      <c r="H106" s="51"/>
      <c r="I106" s="50"/>
      <c r="J106" s="50"/>
      <c r="K106" s="50"/>
      <c r="L106" s="50"/>
      <c r="M106" s="50"/>
      <c r="N106" s="51"/>
      <c r="O106" s="50"/>
      <c r="P106" s="51"/>
      <c r="Q106" s="51"/>
      <c r="R106" s="50"/>
      <c r="S106" s="51"/>
      <c r="T106" s="51"/>
      <c r="U106" s="51"/>
      <c r="V106" s="51"/>
      <c r="W106" s="51"/>
      <c r="X106" s="51"/>
    </row>
    <row r="107" spans="1:24" x14ac:dyDescent="0.25">
      <c r="A107" s="51"/>
      <c r="B107" s="50"/>
      <c r="C107" s="50"/>
      <c r="D107" s="50"/>
      <c r="E107" s="50"/>
      <c r="F107" s="50"/>
      <c r="G107" s="51"/>
      <c r="H107" s="51"/>
      <c r="I107" s="50"/>
      <c r="J107" s="50"/>
      <c r="K107" s="50"/>
      <c r="L107" s="50"/>
      <c r="M107" s="50"/>
      <c r="N107" s="51"/>
      <c r="O107" s="50"/>
      <c r="P107" s="51"/>
      <c r="Q107" s="51"/>
      <c r="R107" s="50"/>
      <c r="S107" s="51"/>
      <c r="T107" s="51"/>
      <c r="U107" s="51"/>
      <c r="V107" s="51"/>
      <c r="W107" s="51"/>
      <c r="X107" s="51"/>
    </row>
    <row r="108" spans="1:24" x14ac:dyDescent="0.25">
      <c r="A108" s="51"/>
      <c r="B108" s="50"/>
      <c r="C108" s="50"/>
      <c r="D108" s="50"/>
      <c r="E108" s="50"/>
      <c r="F108" s="50"/>
      <c r="G108" s="51"/>
      <c r="H108" s="51"/>
      <c r="I108" s="50"/>
      <c r="J108" s="50"/>
      <c r="K108" s="50"/>
      <c r="L108" s="50"/>
      <c r="M108" s="50"/>
      <c r="N108" s="51"/>
      <c r="O108" s="50"/>
      <c r="P108" s="51"/>
      <c r="Q108" s="51"/>
      <c r="R108" s="50"/>
      <c r="S108" s="51"/>
      <c r="T108" s="51"/>
      <c r="U108" s="51"/>
      <c r="V108" s="51"/>
      <c r="W108" s="51"/>
      <c r="X108" s="51"/>
    </row>
    <row r="109" spans="1:24" x14ac:dyDescent="0.25">
      <c r="A109" s="51"/>
      <c r="B109" s="50"/>
      <c r="C109" s="50"/>
      <c r="D109" s="50"/>
      <c r="E109" s="50"/>
      <c r="F109" s="50"/>
      <c r="G109" s="51"/>
      <c r="H109" s="51"/>
      <c r="I109" s="50"/>
      <c r="J109" s="50"/>
      <c r="K109" s="50"/>
      <c r="L109" s="50"/>
      <c r="M109" s="50"/>
      <c r="N109" s="51"/>
      <c r="O109" s="50"/>
      <c r="P109" s="51"/>
      <c r="Q109" s="51"/>
      <c r="R109" s="50"/>
      <c r="S109" s="51"/>
      <c r="T109" s="51"/>
      <c r="U109" s="51"/>
      <c r="V109" s="51"/>
      <c r="W109" s="51"/>
      <c r="X109" s="51"/>
    </row>
    <row r="110" spans="1:24" x14ac:dyDescent="0.25">
      <c r="A110" s="51"/>
      <c r="B110" s="50"/>
      <c r="C110" s="50"/>
      <c r="D110" s="50"/>
      <c r="E110" s="50"/>
      <c r="F110" s="50"/>
      <c r="G110" s="51"/>
      <c r="H110" s="51"/>
      <c r="I110" s="50"/>
      <c r="J110" s="50"/>
      <c r="K110" s="50"/>
      <c r="L110" s="50"/>
      <c r="M110" s="50"/>
      <c r="N110" s="51"/>
      <c r="O110" s="50"/>
      <c r="P110" s="51"/>
      <c r="Q110" s="51"/>
      <c r="R110" s="50"/>
      <c r="S110" s="51"/>
      <c r="T110" s="51"/>
      <c r="U110" s="51"/>
      <c r="V110" s="51"/>
      <c r="W110" s="51"/>
      <c r="X110" s="51"/>
    </row>
    <row r="111" spans="1:24" x14ac:dyDescent="0.25">
      <c r="A111" s="51"/>
      <c r="B111" s="50"/>
      <c r="C111" s="50"/>
      <c r="D111" s="50"/>
      <c r="E111" s="50"/>
      <c r="F111" s="50"/>
      <c r="G111" s="51"/>
      <c r="H111" s="51"/>
      <c r="I111" s="50"/>
      <c r="J111" s="50"/>
      <c r="K111" s="50"/>
      <c r="L111" s="50"/>
      <c r="M111" s="50"/>
      <c r="N111" s="51"/>
      <c r="O111" s="50"/>
      <c r="P111" s="51"/>
      <c r="Q111" s="51"/>
      <c r="R111" s="50"/>
      <c r="S111" s="51"/>
      <c r="T111" s="51"/>
      <c r="U111" s="51"/>
      <c r="V111" s="51"/>
      <c r="W111" s="51"/>
      <c r="X111" s="51"/>
    </row>
    <row r="112" spans="1:24" x14ac:dyDescent="0.25">
      <c r="A112" s="51"/>
      <c r="B112" s="50"/>
      <c r="C112" s="50"/>
      <c r="D112" s="50"/>
      <c r="E112" s="50"/>
      <c r="F112" s="50"/>
      <c r="G112" s="51"/>
      <c r="H112" s="51"/>
      <c r="I112" s="50"/>
      <c r="J112" s="50"/>
      <c r="K112" s="50"/>
      <c r="L112" s="50"/>
      <c r="M112" s="50"/>
      <c r="N112" s="51"/>
      <c r="O112" s="50"/>
      <c r="P112" s="51"/>
      <c r="Q112" s="51"/>
      <c r="R112" s="50"/>
      <c r="S112" s="51"/>
      <c r="T112" s="51"/>
      <c r="U112" s="51"/>
      <c r="V112" s="51"/>
      <c r="W112" s="51"/>
      <c r="X112" s="51"/>
    </row>
    <row r="113" spans="1:24" x14ac:dyDescent="0.25">
      <c r="A113" s="51"/>
      <c r="B113" s="50"/>
      <c r="C113" s="50"/>
      <c r="D113" s="50"/>
      <c r="E113" s="50"/>
      <c r="F113" s="50"/>
      <c r="G113" s="51"/>
      <c r="H113" s="51"/>
      <c r="I113" s="50"/>
      <c r="J113" s="50"/>
      <c r="K113" s="50"/>
      <c r="L113" s="50"/>
      <c r="M113" s="50"/>
      <c r="N113" s="51"/>
      <c r="O113" s="50"/>
      <c r="P113" s="51"/>
      <c r="Q113" s="51"/>
      <c r="R113" s="50"/>
      <c r="S113" s="51"/>
      <c r="T113" s="51"/>
      <c r="U113" s="51"/>
      <c r="V113" s="51"/>
      <c r="W113" s="51"/>
      <c r="X113" s="51"/>
    </row>
    <row r="114" spans="1:24" x14ac:dyDescent="0.25">
      <c r="A114" s="51"/>
      <c r="B114" s="50"/>
      <c r="C114" s="50"/>
      <c r="D114" s="50"/>
      <c r="E114" s="50"/>
      <c r="F114" s="50"/>
      <c r="G114" s="51"/>
      <c r="H114" s="51"/>
      <c r="I114" s="50"/>
      <c r="J114" s="50"/>
      <c r="K114" s="50"/>
      <c r="L114" s="50"/>
      <c r="M114" s="50"/>
      <c r="N114" s="51"/>
      <c r="O114" s="50"/>
      <c r="P114" s="51"/>
      <c r="Q114" s="51"/>
      <c r="R114" s="50"/>
      <c r="S114" s="51"/>
      <c r="T114" s="51"/>
      <c r="U114" s="51"/>
      <c r="V114" s="51"/>
      <c r="W114" s="51"/>
      <c r="X114" s="51"/>
    </row>
    <row r="115" spans="1:24" x14ac:dyDescent="0.25">
      <c r="A115" s="51"/>
      <c r="B115" s="50"/>
      <c r="C115" s="50"/>
      <c r="D115" s="50"/>
      <c r="E115" s="50"/>
      <c r="F115" s="50"/>
      <c r="G115" s="51"/>
      <c r="H115" s="51"/>
      <c r="I115" s="50"/>
      <c r="J115" s="50"/>
      <c r="K115" s="50"/>
      <c r="L115" s="50"/>
      <c r="M115" s="50"/>
      <c r="N115" s="51"/>
      <c r="O115" s="50"/>
      <c r="P115" s="51"/>
      <c r="Q115" s="51"/>
      <c r="R115" s="50"/>
      <c r="S115" s="51"/>
      <c r="T115" s="51"/>
      <c r="U115" s="51"/>
      <c r="V115" s="51"/>
      <c r="W115" s="51"/>
      <c r="X115" s="51"/>
    </row>
    <row r="116" spans="1:24" x14ac:dyDescent="0.25">
      <c r="A116" s="51"/>
      <c r="B116" s="50"/>
      <c r="C116" s="50"/>
      <c r="D116" s="50"/>
      <c r="E116" s="50"/>
      <c r="F116" s="50"/>
      <c r="G116" s="51"/>
      <c r="H116" s="51"/>
      <c r="I116" s="50"/>
      <c r="J116" s="50"/>
      <c r="K116" s="50"/>
      <c r="L116" s="50"/>
      <c r="M116" s="50"/>
      <c r="N116" s="51"/>
      <c r="O116" s="50"/>
      <c r="P116" s="51"/>
      <c r="Q116" s="51"/>
      <c r="R116" s="50"/>
      <c r="S116" s="51"/>
      <c r="T116" s="51"/>
      <c r="U116" s="51"/>
      <c r="V116" s="51"/>
      <c r="W116" s="51"/>
      <c r="X116" s="51"/>
    </row>
    <row r="117" spans="1:24" x14ac:dyDescent="0.25">
      <c r="A117" s="51"/>
      <c r="B117" s="50"/>
      <c r="C117" s="50"/>
      <c r="D117" s="50"/>
      <c r="E117" s="50"/>
      <c r="F117" s="50"/>
      <c r="G117" s="51"/>
      <c r="H117" s="51"/>
      <c r="I117" s="50"/>
      <c r="J117" s="50"/>
      <c r="K117" s="50"/>
      <c r="L117" s="50"/>
      <c r="M117" s="50"/>
      <c r="N117" s="51"/>
      <c r="O117" s="50"/>
      <c r="P117" s="51"/>
      <c r="Q117" s="51"/>
      <c r="R117" s="50"/>
      <c r="S117" s="51"/>
      <c r="T117" s="51"/>
      <c r="U117" s="51"/>
      <c r="V117" s="51"/>
      <c r="W117" s="51"/>
      <c r="X117" s="51"/>
    </row>
    <row r="118" spans="1:24" x14ac:dyDescent="0.25">
      <c r="A118" s="51"/>
      <c r="B118" s="50"/>
      <c r="C118" s="50"/>
      <c r="D118" s="50"/>
      <c r="E118" s="50"/>
      <c r="F118" s="50"/>
      <c r="G118" s="51"/>
      <c r="H118" s="51"/>
      <c r="I118" s="50"/>
      <c r="J118" s="50"/>
      <c r="K118" s="50"/>
      <c r="L118" s="50"/>
      <c r="M118" s="50"/>
      <c r="N118" s="51"/>
      <c r="O118" s="50"/>
      <c r="P118" s="51"/>
      <c r="Q118" s="51"/>
      <c r="R118" s="50"/>
      <c r="S118" s="51"/>
      <c r="T118" s="51"/>
      <c r="U118" s="51"/>
      <c r="V118" s="51"/>
      <c r="W118" s="51"/>
      <c r="X118" s="51"/>
    </row>
    <row r="119" spans="1:24" x14ac:dyDescent="0.25">
      <c r="A119" s="51"/>
      <c r="B119" s="50"/>
      <c r="C119" s="50"/>
      <c r="D119" s="50"/>
      <c r="E119" s="50"/>
      <c r="F119" s="50"/>
      <c r="G119" s="51"/>
      <c r="H119" s="51"/>
      <c r="I119" s="50"/>
      <c r="J119" s="50"/>
      <c r="K119" s="50"/>
      <c r="L119" s="50"/>
      <c r="M119" s="50"/>
      <c r="N119" s="51"/>
      <c r="O119" s="50"/>
      <c r="P119" s="51"/>
      <c r="Q119" s="51"/>
      <c r="R119" s="50"/>
      <c r="S119" s="51"/>
      <c r="T119" s="51"/>
      <c r="U119" s="51"/>
      <c r="V119" s="51"/>
      <c r="W119" s="51"/>
      <c r="X119" s="51"/>
    </row>
    <row r="120" spans="1:24" x14ac:dyDescent="0.25">
      <c r="A120" s="51"/>
      <c r="B120" s="50"/>
      <c r="C120" s="50"/>
      <c r="D120" s="50"/>
      <c r="E120" s="50"/>
      <c r="F120" s="50"/>
      <c r="G120" s="51"/>
      <c r="H120" s="51"/>
      <c r="I120" s="50"/>
      <c r="J120" s="50"/>
      <c r="K120" s="50"/>
      <c r="L120" s="50"/>
      <c r="M120" s="50"/>
      <c r="N120" s="51"/>
      <c r="O120" s="50"/>
      <c r="P120" s="51"/>
      <c r="Q120" s="51"/>
      <c r="R120" s="50"/>
      <c r="S120" s="51"/>
      <c r="T120" s="51"/>
      <c r="U120" s="51"/>
      <c r="V120" s="51"/>
      <c r="W120" s="51"/>
      <c r="X120" s="51"/>
    </row>
    <row r="121" spans="1:24" x14ac:dyDescent="0.25">
      <c r="A121" s="51"/>
      <c r="B121" s="50"/>
      <c r="C121" s="50"/>
      <c r="D121" s="50"/>
      <c r="E121" s="50"/>
      <c r="F121" s="50"/>
      <c r="G121" s="51"/>
      <c r="H121" s="51"/>
      <c r="I121" s="50"/>
      <c r="J121" s="50"/>
      <c r="K121" s="50"/>
      <c r="L121" s="50"/>
      <c r="M121" s="50"/>
      <c r="N121" s="51"/>
      <c r="O121" s="50"/>
      <c r="P121" s="51"/>
      <c r="Q121" s="51"/>
      <c r="R121" s="50"/>
      <c r="S121" s="51"/>
      <c r="T121" s="51"/>
      <c r="U121" s="51"/>
      <c r="V121" s="51"/>
      <c r="W121" s="51"/>
      <c r="X121" s="51"/>
    </row>
    <row r="122" spans="1:24" x14ac:dyDescent="0.25">
      <c r="A122" s="51"/>
      <c r="B122" s="50"/>
      <c r="C122" s="50"/>
      <c r="D122" s="50"/>
      <c r="E122" s="50"/>
      <c r="F122" s="50"/>
      <c r="G122" s="51"/>
      <c r="H122" s="51"/>
      <c r="I122" s="50"/>
      <c r="J122" s="50"/>
      <c r="K122" s="50"/>
      <c r="L122" s="50"/>
      <c r="M122" s="50"/>
      <c r="N122" s="51"/>
      <c r="O122" s="50"/>
      <c r="P122" s="51"/>
      <c r="Q122" s="51"/>
      <c r="R122" s="50"/>
      <c r="S122" s="51"/>
      <c r="T122" s="51"/>
      <c r="U122" s="51"/>
      <c r="V122" s="51"/>
      <c r="W122" s="51"/>
      <c r="X122" s="51"/>
    </row>
    <row r="123" spans="1:24" x14ac:dyDescent="0.25">
      <c r="A123" s="51"/>
      <c r="B123" s="50"/>
      <c r="C123" s="50"/>
      <c r="D123" s="50"/>
      <c r="E123" s="50"/>
      <c r="F123" s="50"/>
      <c r="G123" s="51"/>
      <c r="H123" s="51"/>
      <c r="I123" s="50"/>
      <c r="J123" s="50"/>
      <c r="K123" s="50"/>
      <c r="L123" s="50"/>
      <c r="M123" s="50"/>
      <c r="N123" s="51"/>
      <c r="O123" s="50"/>
      <c r="P123" s="51"/>
      <c r="Q123" s="51"/>
      <c r="R123" s="50"/>
      <c r="S123" s="51"/>
      <c r="T123" s="51"/>
      <c r="U123" s="51"/>
      <c r="V123" s="51"/>
      <c r="W123" s="51"/>
      <c r="X123" s="51"/>
    </row>
    <row r="124" spans="1:24" x14ac:dyDescent="0.25">
      <c r="A124" s="51"/>
      <c r="B124" s="50"/>
      <c r="C124" s="50"/>
      <c r="D124" s="50"/>
      <c r="E124" s="50"/>
      <c r="F124" s="50"/>
      <c r="G124" s="51"/>
      <c r="H124" s="51"/>
      <c r="I124" s="50"/>
      <c r="J124" s="50"/>
      <c r="K124" s="50"/>
      <c r="L124" s="50"/>
      <c r="M124" s="50"/>
      <c r="N124" s="51"/>
      <c r="O124" s="50"/>
      <c r="P124" s="51"/>
      <c r="Q124" s="51"/>
      <c r="R124" s="50"/>
      <c r="S124" s="51"/>
      <c r="T124" s="51"/>
      <c r="U124" s="51"/>
      <c r="V124" s="51"/>
      <c r="W124" s="51"/>
      <c r="X124" s="51"/>
    </row>
    <row r="125" spans="1:24" x14ac:dyDescent="0.25">
      <c r="A125" s="51"/>
      <c r="B125" s="50"/>
      <c r="C125" s="50"/>
      <c r="D125" s="50"/>
      <c r="E125" s="50"/>
      <c r="F125" s="50"/>
      <c r="G125" s="51"/>
      <c r="H125" s="51"/>
      <c r="I125" s="50"/>
      <c r="J125" s="50"/>
      <c r="K125" s="50"/>
      <c r="L125" s="50"/>
      <c r="M125" s="50"/>
      <c r="N125" s="51"/>
      <c r="O125" s="50"/>
      <c r="P125" s="51"/>
      <c r="Q125" s="51"/>
      <c r="R125" s="50"/>
      <c r="S125" s="51"/>
      <c r="T125" s="51"/>
      <c r="U125" s="51"/>
      <c r="V125" s="51"/>
      <c r="W125" s="51"/>
      <c r="X125" s="51"/>
    </row>
    <row r="126" spans="1:24" x14ac:dyDescent="0.25">
      <c r="A126" s="51"/>
      <c r="B126" s="50"/>
      <c r="C126" s="50"/>
      <c r="D126" s="50"/>
      <c r="E126" s="50"/>
      <c r="F126" s="50"/>
      <c r="G126" s="51"/>
      <c r="H126" s="51"/>
      <c r="I126" s="50"/>
      <c r="J126" s="50"/>
      <c r="K126" s="50"/>
      <c r="L126" s="50"/>
      <c r="M126" s="50"/>
      <c r="N126" s="51"/>
      <c r="O126" s="50"/>
      <c r="P126" s="51"/>
      <c r="Q126" s="51"/>
      <c r="R126" s="50"/>
      <c r="S126" s="51"/>
      <c r="T126" s="51"/>
      <c r="U126" s="51"/>
      <c r="V126" s="51"/>
      <c r="W126" s="51"/>
      <c r="X126" s="51"/>
    </row>
    <row r="127" spans="1:24" x14ac:dyDescent="0.25">
      <c r="A127" s="51"/>
      <c r="B127" s="50"/>
      <c r="C127" s="50"/>
      <c r="D127" s="50"/>
      <c r="E127" s="50"/>
      <c r="F127" s="50"/>
      <c r="G127" s="51"/>
      <c r="H127" s="51"/>
      <c r="I127" s="50"/>
      <c r="J127" s="50"/>
      <c r="K127" s="50"/>
      <c r="L127" s="50"/>
      <c r="M127" s="50"/>
      <c r="N127" s="51"/>
      <c r="O127" s="50"/>
      <c r="P127" s="51"/>
      <c r="Q127" s="51"/>
      <c r="R127" s="50"/>
      <c r="S127" s="51"/>
      <c r="T127" s="51"/>
      <c r="U127" s="51"/>
      <c r="V127" s="51"/>
      <c r="W127" s="51"/>
      <c r="X127" s="51"/>
    </row>
    <row r="128" spans="1:24" x14ac:dyDescent="0.25">
      <c r="A128" s="51"/>
      <c r="B128" s="50"/>
      <c r="C128" s="50"/>
      <c r="D128" s="50"/>
      <c r="E128" s="50"/>
      <c r="F128" s="50"/>
      <c r="G128" s="51"/>
      <c r="H128" s="51"/>
      <c r="I128" s="50"/>
      <c r="J128" s="50"/>
      <c r="K128" s="50"/>
      <c r="L128" s="50"/>
      <c r="M128" s="50"/>
      <c r="N128" s="51"/>
      <c r="O128" s="50"/>
      <c r="P128" s="51"/>
      <c r="Q128" s="51"/>
      <c r="R128" s="50"/>
      <c r="S128" s="51"/>
      <c r="T128" s="51"/>
      <c r="U128" s="51"/>
      <c r="V128" s="51"/>
      <c r="W128" s="51"/>
      <c r="X128" s="51"/>
    </row>
    <row r="129" spans="1:24" x14ac:dyDescent="0.25">
      <c r="A129" s="51"/>
      <c r="B129" s="50"/>
      <c r="C129" s="50"/>
      <c r="D129" s="50"/>
      <c r="E129" s="50"/>
      <c r="F129" s="50"/>
      <c r="G129" s="51"/>
      <c r="H129" s="51"/>
      <c r="I129" s="50"/>
      <c r="J129" s="50"/>
      <c r="K129" s="50"/>
      <c r="L129" s="50"/>
      <c r="M129" s="50"/>
      <c r="N129" s="51"/>
      <c r="O129" s="50"/>
      <c r="P129" s="51"/>
      <c r="Q129" s="51"/>
      <c r="R129" s="50"/>
      <c r="S129" s="51"/>
      <c r="T129" s="51"/>
      <c r="U129" s="51"/>
      <c r="V129" s="51"/>
      <c r="W129" s="51"/>
      <c r="X129" s="51"/>
    </row>
    <row r="130" spans="1:24" x14ac:dyDescent="0.25">
      <c r="A130" s="51"/>
      <c r="B130" s="50"/>
      <c r="C130" s="50"/>
      <c r="D130" s="50"/>
      <c r="E130" s="50"/>
      <c r="F130" s="50"/>
      <c r="G130" s="51"/>
      <c r="H130" s="51"/>
      <c r="I130" s="50"/>
      <c r="J130" s="50"/>
      <c r="K130" s="50"/>
      <c r="L130" s="50"/>
      <c r="M130" s="50"/>
      <c r="N130" s="51"/>
      <c r="O130" s="50"/>
      <c r="P130" s="51"/>
      <c r="Q130" s="51"/>
      <c r="R130" s="50"/>
      <c r="S130" s="51"/>
      <c r="T130" s="51"/>
      <c r="U130" s="51"/>
      <c r="V130" s="51"/>
      <c r="W130" s="51"/>
      <c r="X130" s="51"/>
    </row>
    <row r="131" spans="1:24" x14ac:dyDescent="0.25">
      <c r="A131" s="51"/>
      <c r="B131" s="50"/>
      <c r="C131" s="50"/>
      <c r="D131" s="50"/>
      <c r="E131" s="50"/>
      <c r="F131" s="50"/>
      <c r="G131" s="51"/>
      <c r="H131" s="51"/>
      <c r="I131" s="50"/>
      <c r="J131" s="50"/>
      <c r="K131" s="50"/>
      <c r="L131" s="50"/>
      <c r="M131" s="50"/>
      <c r="N131" s="51"/>
      <c r="O131" s="50"/>
      <c r="P131" s="51"/>
      <c r="Q131" s="51"/>
      <c r="R131" s="50"/>
      <c r="S131" s="51"/>
      <c r="T131" s="51"/>
      <c r="U131" s="51"/>
      <c r="V131" s="51"/>
      <c r="W131" s="51"/>
      <c r="X131" s="51"/>
    </row>
    <row r="132" spans="1:24" x14ac:dyDescent="0.25">
      <c r="A132" s="51"/>
      <c r="B132" s="50"/>
      <c r="C132" s="50"/>
      <c r="D132" s="50"/>
      <c r="E132" s="50"/>
      <c r="F132" s="50"/>
      <c r="G132" s="51"/>
      <c r="H132" s="51"/>
      <c r="I132" s="50"/>
      <c r="J132" s="50"/>
      <c r="K132" s="50"/>
      <c r="L132" s="50"/>
      <c r="M132" s="50"/>
      <c r="N132" s="51"/>
      <c r="O132" s="50"/>
      <c r="P132" s="51"/>
      <c r="Q132" s="51"/>
      <c r="R132" s="50"/>
      <c r="S132" s="51"/>
      <c r="T132" s="51"/>
      <c r="U132" s="51"/>
      <c r="V132" s="51"/>
      <c r="W132" s="51"/>
      <c r="X132" s="51"/>
    </row>
    <row r="133" spans="1:24" x14ac:dyDescent="0.25">
      <c r="A133" s="51"/>
      <c r="B133" s="50"/>
      <c r="C133" s="50"/>
      <c r="D133" s="50"/>
      <c r="E133" s="50"/>
      <c r="F133" s="50"/>
      <c r="G133" s="51"/>
      <c r="H133" s="51"/>
      <c r="I133" s="50"/>
      <c r="J133" s="50"/>
      <c r="K133" s="50"/>
      <c r="L133" s="50"/>
      <c r="M133" s="50"/>
      <c r="N133" s="51"/>
      <c r="O133" s="50"/>
      <c r="P133" s="51"/>
      <c r="Q133" s="51"/>
      <c r="R133" s="50"/>
      <c r="S133" s="51"/>
      <c r="T133" s="51"/>
      <c r="U133" s="51"/>
      <c r="V133" s="51"/>
      <c r="W133" s="51"/>
      <c r="X133" s="51"/>
    </row>
    <row r="134" spans="1:24" x14ac:dyDescent="0.25">
      <c r="A134" s="51"/>
      <c r="B134" s="50"/>
      <c r="C134" s="50"/>
      <c r="D134" s="50"/>
      <c r="E134" s="50"/>
      <c r="F134" s="50"/>
      <c r="G134" s="51"/>
      <c r="H134" s="51"/>
      <c r="I134" s="50"/>
      <c r="J134" s="50"/>
      <c r="K134" s="50"/>
      <c r="L134" s="50"/>
      <c r="M134" s="50"/>
      <c r="N134" s="51"/>
      <c r="O134" s="50"/>
      <c r="P134" s="51"/>
      <c r="Q134" s="51"/>
      <c r="R134" s="50"/>
      <c r="S134" s="51"/>
      <c r="T134" s="51"/>
      <c r="U134" s="51"/>
      <c r="V134" s="51"/>
      <c r="W134" s="51"/>
      <c r="X134" s="51"/>
    </row>
    <row r="135" spans="1:24" x14ac:dyDescent="0.25">
      <c r="A135" s="51"/>
      <c r="B135" s="50"/>
      <c r="C135" s="50"/>
      <c r="D135" s="50"/>
      <c r="E135" s="50"/>
      <c r="F135" s="50"/>
      <c r="G135" s="51"/>
      <c r="H135" s="51"/>
      <c r="I135" s="50"/>
      <c r="J135" s="50"/>
      <c r="K135" s="50"/>
      <c r="L135" s="50"/>
      <c r="M135" s="50"/>
      <c r="N135" s="51"/>
      <c r="O135" s="50"/>
      <c r="P135" s="51"/>
      <c r="Q135" s="51"/>
      <c r="R135" s="50"/>
      <c r="S135" s="51"/>
      <c r="T135" s="51"/>
      <c r="U135" s="51"/>
      <c r="V135" s="51"/>
      <c r="W135" s="51"/>
      <c r="X135" s="51"/>
    </row>
    <row r="136" spans="1:24" x14ac:dyDescent="0.25">
      <c r="A136" s="51"/>
      <c r="B136" s="50"/>
      <c r="C136" s="50"/>
      <c r="D136" s="50"/>
      <c r="E136" s="50"/>
      <c r="F136" s="50"/>
      <c r="G136" s="51"/>
      <c r="H136" s="51"/>
      <c r="I136" s="50"/>
      <c r="J136" s="50"/>
      <c r="K136" s="50"/>
      <c r="L136" s="50"/>
      <c r="M136" s="50"/>
      <c r="N136" s="51"/>
      <c r="O136" s="50"/>
      <c r="P136" s="51"/>
      <c r="Q136" s="51"/>
      <c r="R136" s="50"/>
      <c r="S136" s="51"/>
      <c r="T136" s="51"/>
      <c r="U136" s="51"/>
      <c r="V136" s="51"/>
      <c r="W136" s="51"/>
      <c r="X136" s="51"/>
    </row>
    <row r="137" spans="1:24" x14ac:dyDescent="0.25">
      <c r="A137" s="51"/>
      <c r="B137" s="50"/>
      <c r="C137" s="50"/>
      <c r="D137" s="50"/>
      <c r="E137" s="50"/>
      <c r="F137" s="50"/>
      <c r="G137" s="51"/>
      <c r="H137" s="51"/>
      <c r="I137" s="50"/>
      <c r="J137" s="50"/>
      <c r="K137" s="50"/>
      <c r="L137" s="50"/>
      <c r="M137" s="50"/>
      <c r="N137" s="51"/>
      <c r="O137" s="50"/>
      <c r="P137" s="51"/>
      <c r="Q137" s="51"/>
      <c r="R137" s="50"/>
      <c r="S137" s="51"/>
      <c r="T137" s="51"/>
      <c r="U137" s="51"/>
      <c r="V137" s="51"/>
      <c r="W137" s="51"/>
      <c r="X137" s="51"/>
    </row>
    <row r="138" spans="1:24" x14ac:dyDescent="0.25">
      <c r="A138" s="51"/>
      <c r="B138" s="50"/>
      <c r="C138" s="50"/>
      <c r="D138" s="50"/>
      <c r="E138" s="50"/>
      <c r="F138" s="50"/>
      <c r="G138" s="51"/>
      <c r="H138" s="51"/>
      <c r="I138" s="50"/>
      <c r="J138" s="50"/>
      <c r="K138" s="50"/>
      <c r="L138" s="50"/>
      <c r="M138" s="50"/>
      <c r="N138" s="51"/>
      <c r="O138" s="50"/>
      <c r="P138" s="51"/>
      <c r="Q138" s="51"/>
      <c r="R138" s="50"/>
      <c r="S138" s="51"/>
      <c r="T138" s="51"/>
      <c r="U138" s="51"/>
      <c r="V138" s="51"/>
      <c r="W138" s="51"/>
      <c r="X138" s="51"/>
    </row>
    <row r="139" spans="1:24" x14ac:dyDescent="0.25">
      <c r="A139" s="51"/>
      <c r="B139" s="50"/>
      <c r="C139" s="50"/>
      <c r="D139" s="50"/>
      <c r="E139" s="50"/>
      <c r="F139" s="50"/>
      <c r="G139" s="51"/>
      <c r="H139" s="51"/>
      <c r="I139" s="50"/>
      <c r="J139" s="50"/>
      <c r="K139" s="50"/>
      <c r="L139" s="50"/>
      <c r="M139" s="50"/>
      <c r="N139" s="51"/>
      <c r="O139" s="50"/>
      <c r="P139" s="51"/>
      <c r="Q139" s="51"/>
      <c r="R139" s="50"/>
      <c r="S139" s="51"/>
      <c r="T139" s="51"/>
      <c r="U139" s="51"/>
      <c r="V139" s="51"/>
      <c r="W139" s="51"/>
      <c r="X139" s="51"/>
    </row>
    <row r="140" spans="1:24" x14ac:dyDescent="0.25">
      <c r="A140" s="51"/>
      <c r="B140" s="50"/>
      <c r="C140" s="50"/>
      <c r="D140" s="50"/>
      <c r="E140" s="50"/>
      <c r="F140" s="50"/>
      <c r="G140" s="51"/>
      <c r="H140" s="51"/>
      <c r="I140" s="50"/>
      <c r="J140" s="50"/>
      <c r="K140" s="50"/>
      <c r="L140" s="50"/>
      <c r="M140" s="50"/>
      <c r="N140" s="51"/>
      <c r="O140" s="50"/>
      <c r="P140" s="51"/>
      <c r="Q140" s="51"/>
      <c r="R140" s="50"/>
      <c r="S140" s="51"/>
      <c r="T140" s="51"/>
      <c r="U140" s="51"/>
      <c r="V140" s="51"/>
      <c r="W140" s="51"/>
      <c r="X140" s="51"/>
    </row>
    <row r="141" spans="1:24" x14ac:dyDescent="0.25">
      <c r="A141" s="51"/>
      <c r="B141" s="50"/>
      <c r="C141" s="50"/>
      <c r="D141" s="50"/>
      <c r="E141" s="50"/>
      <c r="F141" s="50"/>
      <c r="G141" s="51"/>
      <c r="H141" s="51"/>
      <c r="I141" s="50"/>
      <c r="J141" s="50"/>
      <c r="K141" s="50"/>
      <c r="L141" s="50"/>
      <c r="M141" s="50"/>
      <c r="N141" s="51"/>
      <c r="O141" s="50"/>
      <c r="P141" s="51"/>
      <c r="Q141" s="51"/>
      <c r="R141" s="50"/>
      <c r="S141" s="51"/>
      <c r="T141" s="51"/>
      <c r="U141" s="51"/>
      <c r="V141" s="51"/>
      <c r="W141" s="51"/>
      <c r="X141" s="51"/>
    </row>
    <row r="142" spans="1:24" x14ac:dyDescent="0.25">
      <c r="A142" s="51"/>
      <c r="B142" s="50"/>
      <c r="C142" s="50"/>
      <c r="D142" s="50"/>
      <c r="E142" s="50"/>
      <c r="F142" s="50"/>
      <c r="G142" s="51"/>
      <c r="H142" s="51"/>
      <c r="I142" s="50"/>
      <c r="J142" s="50"/>
      <c r="K142" s="50"/>
      <c r="L142" s="50"/>
      <c r="M142" s="50"/>
      <c r="N142" s="51"/>
      <c r="O142" s="50"/>
      <c r="P142" s="51"/>
      <c r="Q142" s="51"/>
      <c r="R142" s="50"/>
      <c r="S142" s="51"/>
      <c r="T142" s="51"/>
      <c r="U142" s="51"/>
      <c r="V142" s="51"/>
      <c r="W142" s="51"/>
      <c r="X142" s="51"/>
    </row>
    <row r="143" spans="1:24" x14ac:dyDescent="0.25">
      <c r="A143" s="51"/>
      <c r="B143" s="50"/>
      <c r="C143" s="50"/>
      <c r="D143" s="50"/>
      <c r="E143" s="50"/>
      <c r="F143" s="50"/>
      <c r="G143" s="51"/>
      <c r="H143" s="51"/>
      <c r="I143" s="50"/>
      <c r="J143" s="50"/>
      <c r="K143" s="50"/>
      <c r="L143" s="50"/>
      <c r="M143" s="50"/>
      <c r="N143" s="51"/>
      <c r="O143" s="50"/>
      <c r="P143" s="51"/>
      <c r="Q143" s="51"/>
      <c r="R143" s="50"/>
      <c r="S143" s="51"/>
      <c r="T143" s="51"/>
      <c r="U143" s="51"/>
      <c r="V143" s="51"/>
      <c r="W143" s="51"/>
      <c r="X143" s="51"/>
    </row>
    <row r="144" spans="1:24" x14ac:dyDescent="0.25">
      <c r="A144" s="51"/>
      <c r="B144" s="50"/>
      <c r="C144" s="50"/>
      <c r="D144" s="50"/>
      <c r="E144" s="50"/>
      <c r="F144" s="50"/>
      <c r="G144" s="51"/>
      <c r="H144" s="51"/>
      <c r="I144" s="50"/>
      <c r="J144" s="50"/>
      <c r="K144" s="50"/>
      <c r="L144" s="50"/>
      <c r="M144" s="50"/>
      <c r="N144" s="51"/>
      <c r="O144" s="50"/>
      <c r="P144" s="51"/>
      <c r="Q144" s="51"/>
      <c r="R144" s="50"/>
      <c r="S144" s="51"/>
      <c r="T144" s="51"/>
      <c r="U144" s="51"/>
      <c r="V144" s="51"/>
      <c r="W144" s="51"/>
      <c r="X144" s="51"/>
    </row>
    <row r="145" spans="1:24" x14ac:dyDescent="0.25">
      <c r="A145" s="51"/>
      <c r="B145" s="50"/>
      <c r="C145" s="50"/>
      <c r="D145" s="50"/>
      <c r="E145" s="50"/>
      <c r="F145" s="50"/>
      <c r="G145" s="51"/>
      <c r="H145" s="51"/>
      <c r="I145" s="50"/>
      <c r="J145" s="50"/>
      <c r="K145" s="50"/>
      <c r="L145" s="50"/>
      <c r="M145" s="50"/>
      <c r="N145" s="51"/>
      <c r="O145" s="50"/>
      <c r="P145" s="51"/>
      <c r="Q145" s="51"/>
      <c r="R145" s="50"/>
      <c r="S145" s="51"/>
      <c r="T145" s="51"/>
      <c r="U145" s="51"/>
      <c r="V145" s="51"/>
      <c r="W145" s="51"/>
      <c r="X145" s="51"/>
    </row>
    <row r="146" spans="1:24" x14ac:dyDescent="0.25">
      <c r="A146" s="51"/>
      <c r="B146" s="50"/>
      <c r="C146" s="50"/>
      <c r="D146" s="50"/>
      <c r="E146" s="50"/>
      <c r="F146" s="50"/>
      <c r="G146" s="51"/>
      <c r="H146" s="51"/>
      <c r="I146" s="50"/>
      <c r="J146" s="50"/>
      <c r="K146" s="50"/>
      <c r="L146" s="50"/>
      <c r="M146" s="50"/>
      <c r="N146" s="51"/>
      <c r="O146" s="50"/>
      <c r="P146" s="51"/>
      <c r="Q146" s="51"/>
      <c r="R146" s="50"/>
      <c r="S146" s="51"/>
      <c r="T146" s="51"/>
      <c r="U146" s="51"/>
      <c r="V146" s="51"/>
      <c r="W146" s="51"/>
      <c r="X146" s="51"/>
    </row>
    <row r="147" spans="1:24" x14ac:dyDescent="0.25">
      <c r="A147" s="51"/>
      <c r="B147" s="50"/>
      <c r="C147" s="50"/>
      <c r="D147" s="50"/>
      <c r="E147" s="50"/>
      <c r="F147" s="50"/>
      <c r="G147" s="51"/>
      <c r="H147" s="51"/>
      <c r="I147" s="50"/>
      <c r="J147" s="50"/>
      <c r="K147" s="50"/>
      <c r="L147" s="50"/>
      <c r="M147" s="50"/>
      <c r="N147" s="51"/>
      <c r="O147" s="50"/>
      <c r="P147" s="51"/>
      <c r="Q147" s="51"/>
      <c r="R147" s="50"/>
      <c r="S147" s="51"/>
      <c r="T147" s="51"/>
      <c r="U147" s="51"/>
      <c r="V147" s="51"/>
      <c r="W147" s="51"/>
      <c r="X147" s="51"/>
    </row>
    <row r="148" spans="1:24" x14ac:dyDescent="0.25">
      <c r="A148" s="51"/>
      <c r="B148" s="50"/>
      <c r="C148" s="50"/>
      <c r="D148" s="50"/>
      <c r="E148" s="50"/>
      <c r="F148" s="50"/>
      <c r="G148" s="51"/>
      <c r="H148" s="51"/>
      <c r="I148" s="50"/>
      <c r="J148" s="50"/>
      <c r="K148" s="50"/>
      <c r="L148" s="50"/>
      <c r="M148" s="50"/>
      <c r="N148" s="51"/>
      <c r="O148" s="50"/>
      <c r="P148" s="51"/>
      <c r="Q148" s="51"/>
      <c r="R148" s="50"/>
      <c r="S148" s="51"/>
      <c r="T148" s="51"/>
      <c r="U148" s="51"/>
      <c r="V148" s="51"/>
      <c r="W148" s="51"/>
      <c r="X148" s="51"/>
    </row>
    <row r="149" spans="1:24" x14ac:dyDescent="0.25">
      <c r="A149" s="51"/>
      <c r="B149" s="50"/>
      <c r="C149" s="50"/>
      <c r="D149" s="50"/>
      <c r="E149" s="50"/>
      <c r="F149" s="50"/>
      <c r="G149" s="51"/>
      <c r="H149" s="51"/>
      <c r="I149" s="50"/>
      <c r="J149" s="50"/>
      <c r="K149" s="50"/>
      <c r="L149" s="50"/>
      <c r="M149" s="50"/>
      <c r="N149" s="51"/>
      <c r="O149" s="50"/>
      <c r="P149" s="51"/>
      <c r="Q149" s="51"/>
      <c r="R149" s="50"/>
      <c r="S149" s="51"/>
      <c r="T149" s="51"/>
      <c r="U149" s="51"/>
      <c r="V149" s="51"/>
      <c r="W149" s="51"/>
      <c r="X149" s="51"/>
    </row>
    <row r="150" spans="1:24" x14ac:dyDescent="0.25">
      <c r="A150" s="51"/>
      <c r="B150" s="50"/>
      <c r="C150" s="50"/>
      <c r="D150" s="50"/>
      <c r="E150" s="50"/>
      <c r="F150" s="50"/>
      <c r="G150" s="51"/>
      <c r="H150" s="51"/>
      <c r="I150" s="50"/>
      <c r="J150" s="50"/>
      <c r="K150" s="50"/>
      <c r="L150" s="50"/>
      <c r="M150" s="50"/>
      <c r="N150" s="51"/>
      <c r="O150" s="50"/>
      <c r="P150" s="51"/>
      <c r="Q150" s="51"/>
      <c r="R150" s="50"/>
      <c r="S150" s="51"/>
      <c r="T150" s="51"/>
      <c r="U150" s="51"/>
      <c r="V150" s="51"/>
      <c r="W150" s="51"/>
      <c r="X150" s="51"/>
    </row>
    <row r="151" spans="1:24" x14ac:dyDescent="0.25">
      <c r="A151" s="51"/>
      <c r="B151" s="50"/>
      <c r="C151" s="50"/>
      <c r="D151" s="50"/>
      <c r="E151" s="50"/>
      <c r="F151" s="50"/>
      <c r="G151" s="51"/>
      <c r="H151" s="51"/>
      <c r="I151" s="50"/>
      <c r="J151" s="50"/>
      <c r="K151" s="50"/>
      <c r="L151" s="50"/>
      <c r="M151" s="50"/>
      <c r="N151" s="51"/>
      <c r="O151" s="50"/>
      <c r="P151" s="51"/>
      <c r="Q151" s="51"/>
      <c r="R151" s="50"/>
      <c r="S151" s="51"/>
      <c r="T151" s="51"/>
      <c r="U151" s="51"/>
      <c r="V151" s="51"/>
      <c r="W151" s="51"/>
      <c r="X151" s="51"/>
    </row>
    <row r="152" spans="1:24" x14ac:dyDescent="0.25">
      <c r="A152" s="51"/>
      <c r="B152" s="50"/>
      <c r="C152" s="50"/>
      <c r="D152" s="50"/>
      <c r="E152" s="50"/>
      <c r="F152" s="50"/>
      <c r="G152" s="51"/>
      <c r="H152" s="51"/>
      <c r="I152" s="50"/>
      <c r="J152" s="50"/>
      <c r="K152" s="50"/>
      <c r="L152" s="50"/>
      <c r="M152" s="50"/>
      <c r="N152" s="51"/>
      <c r="O152" s="50"/>
      <c r="P152" s="51"/>
      <c r="Q152" s="51"/>
      <c r="R152" s="50"/>
      <c r="S152" s="51"/>
      <c r="T152" s="51"/>
      <c r="U152" s="51"/>
      <c r="V152" s="51"/>
      <c r="W152" s="51"/>
      <c r="X152" s="51"/>
    </row>
    <row r="153" spans="1:24" x14ac:dyDescent="0.25">
      <c r="A153" s="51"/>
      <c r="B153" s="50"/>
      <c r="C153" s="50"/>
      <c r="D153" s="50"/>
      <c r="E153" s="50"/>
      <c r="F153" s="50"/>
      <c r="G153" s="51"/>
      <c r="H153" s="51"/>
      <c r="I153" s="50"/>
      <c r="J153" s="50"/>
      <c r="K153" s="50"/>
      <c r="L153" s="50"/>
      <c r="M153" s="50"/>
      <c r="N153" s="51"/>
      <c r="O153" s="50"/>
      <c r="P153" s="51"/>
      <c r="Q153" s="51"/>
      <c r="R153" s="50"/>
      <c r="S153" s="51"/>
      <c r="T153" s="51"/>
      <c r="U153" s="51"/>
      <c r="V153" s="51"/>
      <c r="W153" s="51"/>
      <c r="X153" s="51"/>
    </row>
    <row r="154" spans="1:24" x14ac:dyDescent="0.25">
      <c r="A154" s="51"/>
      <c r="B154" s="50"/>
      <c r="C154" s="50"/>
      <c r="D154" s="50"/>
      <c r="E154" s="50"/>
      <c r="F154" s="50"/>
      <c r="G154" s="51"/>
      <c r="H154" s="51"/>
      <c r="I154" s="50"/>
      <c r="J154" s="50"/>
      <c r="K154" s="50"/>
      <c r="L154" s="50"/>
      <c r="M154" s="50"/>
      <c r="N154" s="51"/>
      <c r="O154" s="50"/>
      <c r="P154" s="51"/>
      <c r="Q154" s="51"/>
      <c r="R154" s="50"/>
      <c r="S154" s="51"/>
      <c r="T154" s="51"/>
      <c r="U154" s="51"/>
      <c r="V154" s="51"/>
      <c r="W154" s="51"/>
      <c r="X154" s="51"/>
    </row>
    <row r="155" spans="1:24" x14ac:dyDescent="0.25">
      <c r="A155" s="51"/>
      <c r="B155" s="50"/>
      <c r="C155" s="50"/>
      <c r="D155" s="50"/>
      <c r="E155" s="50"/>
      <c r="F155" s="50"/>
      <c r="G155" s="51"/>
      <c r="H155" s="51"/>
      <c r="I155" s="50"/>
      <c r="J155" s="50"/>
      <c r="K155" s="50"/>
      <c r="L155" s="50"/>
      <c r="M155" s="50"/>
      <c r="N155" s="51"/>
      <c r="O155" s="50"/>
      <c r="P155" s="51"/>
      <c r="Q155" s="51"/>
      <c r="R155" s="50"/>
      <c r="S155" s="51"/>
      <c r="T155" s="51"/>
      <c r="U155" s="51"/>
      <c r="V155" s="51"/>
      <c r="W155" s="51"/>
      <c r="X155" s="51"/>
    </row>
    <row r="156" spans="1:24" x14ac:dyDescent="0.25">
      <c r="A156" s="51"/>
      <c r="B156" s="50"/>
      <c r="C156" s="50"/>
      <c r="D156" s="50"/>
      <c r="E156" s="50"/>
      <c r="F156" s="50"/>
      <c r="G156" s="51"/>
      <c r="H156" s="51"/>
      <c r="I156" s="50"/>
      <c r="J156" s="50"/>
      <c r="K156" s="50"/>
      <c r="L156" s="50"/>
      <c r="M156" s="50"/>
      <c r="N156" s="51"/>
      <c r="O156" s="50"/>
      <c r="P156" s="51"/>
      <c r="Q156" s="51"/>
      <c r="R156" s="50"/>
      <c r="S156" s="51"/>
      <c r="T156" s="51"/>
      <c r="U156" s="51"/>
      <c r="V156" s="51"/>
      <c r="W156" s="51"/>
      <c r="X156" s="51"/>
    </row>
    <row r="157" spans="1:24" x14ac:dyDescent="0.25">
      <c r="A157" s="51"/>
      <c r="B157" s="50"/>
      <c r="C157" s="50"/>
      <c r="D157" s="50"/>
      <c r="E157" s="50"/>
      <c r="F157" s="50"/>
      <c r="G157" s="51"/>
      <c r="H157" s="51"/>
      <c r="I157" s="50"/>
      <c r="J157" s="50"/>
      <c r="K157" s="50"/>
      <c r="L157" s="50"/>
      <c r="M157" s="50"/>
      <c r="N157" s="51"/>
      <c r="O157" s="50"/>
      <c r="P157" s="51"/>
      <c r="Q157" s="51"/>
      <c r="R157" s="50"/>
      <c r="S157" s="51"/>
      <c r="T157" s="51"/>
      <c r="U157" s="51"/>
      <c r="V157" s="51"/>
      <c r="W157" s="51"/>
      <c r="X157" s="51"/>
    </row>
    <row r="158" spans="1:24" x14ac:dyDescent="0.25">
      <c r="A158" s="51"/>
      <c r="B158" s="50"/>
      <c r="C158" s="50"/>
      <c r="D158" s="50"/>
      <c r="E158" s="50"/>
      <c r="F158" s="50"/>
      <c r="G158" s="51"/>
      <c r="H158" s="51"/>
      <c r="I158" s="50"/>
      <c r="J158" s="50"/>
      <c r="K158" s="50"/>
      <c r="L158" s="50"/>
      <c r="M158" s="50"/>
      <c r="N158" s="51"/>
      <c r="O158" s="50"/>
      <c r="P158" s="51"/>
      <c r="Q158" s="51"/>
      <c r="R158" s="50"/>
      <c r="S158" s="51"/>
      <c r="T158" s="51"/>
      <c r="U158" s="51"/>
      <c r="V158" s="51"/>
      <c r="W158" s="51"/>
      <c r="X158" s="51"/>
    </row>
    <row r="159" spans="1:24" x14ac:dyDescent="0.25">
      <c r="A159" s="51"/>
      <c r="B159" s="50"/>
      <c r="C159" s="50"/>
      <c r="D159" s="50"/>
      <c r="E159" s="50"/>
      <c r="F159" s="50"/>
      <c r="G159" s="51"/>
      <c r="H159" s="51"/>
      <c r="I159" s="50"/>
      <c r="J159" s="50"/>
      <c r="K159" s="50"/>
      <c r="L159" s="50"/>
      <c r="M159" s="50"/>
      <c r="N159" s="51"/>
      <c r="O159" s="50"/>
      <c r="P159" s="51"/>
      <c r="Q159" s="51"/>
      <c r="R159" s="50"/>
      <c r="S159" s="51"/>
      <c r="T159" s="51"/>
      <c r="U159" s="51"/>
      <c r="V159" s="51"/>
      <c r="W159" s="51"/>
      <c r="X159" s="51"/>
    </row>
    <row r="160" spans="1:24" x14ac:dyDescent="0.25">
      <c r="A160" s="51"/>
      <c r="B160" s="50"/>
      <c r="C160" s="50"/>
      <c r="D160" s="50"/>
      <c r="E160" s="50"/>
      <c r="F160" s="50"/>
      <c r="G160" s="51"/>
      <c r="H160" s="51"/>
      <c r="I160" s="50"/>
      <c r="J160" s="50"/>
      <c r="K160" s="50"/>
      <c r="L160" s="50"/>
      <c r="M160" s="50"/>
      <c r="N160" s="51"/>
      <c r="O160" s="50"/>
      <c r="P160" s="51"/>
      <c r="Q160" s="51"/>
      <c r="R160" s="50"/>
      <c r="S160" s="51"/>
      <c r="T160" s="51"/>
      <c r="U160" s="51"/>
      <c r="V160" s="51"/>
      <c r="W160" s="51"/>
      <c r="X160" s="51"/>
    </row>
    <row r="161" spans="1:24" x14ac:dyDescent="0.25">
      <c r="A161" s="51"/>
      <c r="B161" s="50"/>
      <c r="C161" s="50"/>
      <c r="D161" s="50"/>
      <c r="E161" s="50"/>
      <c r="F161" s="50"/>
      <c r="G161" s="51"/>
      <c r="H161" s="51"/>
      <c r="I161" s="50"/>
      <c r="J161" s="50"/>
      <c r="K161" s="50"/>
      <c r="L161" s="50"/>
      <c r="M161" s="50"/>
      <c r="N161" s="51"/>
      <c r="O161" s="50"/>
      <c r="P161" s="51"/>
      <c r="Q161" s="51"/>
      <c r="R161" s="50"/>
      <c r="S161" s="51"/>
      <c r="T161" s="51"/>
      <c r="U161" s="51"/>
      <c r="V161" s="51"/>
      <c r="W161" s="51"/>
      <c r="X161" s="51"/>
    </row>
    <row r="162" spans="1:24" x14ac:dyDescent="0.25">
      <c r="A162" s="51"/>
      <c r="B162" s="50"/>
      <c r="C162" s="50"/>
      <c r="D162" s="50"/>
      <c r="E162" s="50"/>
      <c r="F162" s="50"/>
      <c r="G162" s="51"/>
      <c r="H162" s="51"/>
      <c r="I162" s="50"/>
      <c r="J162" s="50"/>
      <c r="K162" s="50"/>
      <c r="L162" s="50"/>
      <c r="M162" s="50"/>
      <c r="N162" s="51"/>
      <c r="O162" s="50"/>
      <c r="P162" s="51"/>
      <c r="Q162" s="51"/>
      <c r="R162" s="50"/>
      <c r="S162" s="51"/>
      <c r="T162" s="51"/>
      <c r="U162" s="51"/>
      <c r="V162" s="51"/>
      <c r="W162" s="51"/>
      <c r="X162" s="51"/>
    </row>
    <row r="163" spans="1:24" x14ac:dyDescent="0.25">
      <c r="A163" s="51"/>
      <c r="B163" s="50"/>
      <c r="C163" s="50"/>
      <c r="D163" s="50"/>
      <c r="E163" s="50"/>
      <c r="F163" s="50"/>
      <c r="G163" s="51"/>
      <c r="H163" s="51"/>
      <c r="I163" s="50"/>
      <c r="J163" s="50"/>
      <c r="K163" s="50"/>
      <c r="L163" s="50"/>
      <c r="M163" s="50"/>
      <c r="N163" s="51"/>
      <c r="O163" s="50"/>
      <c r="P163" s="51"/>
      <c r="Q163" s="51"/>
      <c r="R163" s="50"/>
      <c r="S163" s="51"/>
      <c r="T163" s="51"/>
      <c r="U163" s="51"/>
      <c r="V163" s="51"/>
      <c r="W163" s="51"/>
      <c r="X163" s="51"/>
    </row>
    <row r="164" spans="1:24" x14ac:dyDescent="0.25">
      <c r="A164" s="51"/>
      <c r="B164" s="50"/>
      <c r="C164" s="50"/>
      <c r="D164" s="50"/>
      <c r="E164" s="50"/>
      <c r="F164" s="50"/>
      <c r="G164" s="51"/>
      <c r="H164" s="51"/>
      <c r="I164" s="50"/>
      <c r="J164" s="50"/>
      <c r="K164" s="50"/>
      <c r="L164" s="50"/>
      <c r="M164" s="50"/>
      <c r="N164" s="51"/>
      <c r="O164" s="50"/>
      <c r="P164" s="51"/>
      <c r="Q164" s="51"/>
      <c r="R164" s="50"/>
      <c r="S164" s="51"/>
      <c r="T164" s="51"/>
      <c r="U164" s="51"/>
      <c r="V164" s="51"/>
      <c r="W164" s="51"/>
      <c r="X164" s="51"/>
    </row>
    <row r="165" spans="1:24" x14ac:dyDescent="0.25">
      <c r="A165" s="51"/>
      <c r="B165" s="50"/>
      <c r="C165" s="50"/>
      <c r="D165" s="50"/>
      <c r="E165" s="50"/>
      <c r="F165" s="50"/>
      <c r="G165" s="51"/>
      <c r="H165" s="51"/>
      <c r="I165" s="50"/>
      <c r="J165" s="50"/>
      <c r="K165" s="50"/>
      <c r="L165" s="50"/>
      <c r="M165" s="50"/>
      <c r="N165" s="51"/>
      <c r="O165" s="50"/>
      <c r="P165" s="51"/>
      <c r="Q165" s="51"/>
      <c r="R165" s="50"/>
      <c r="S165" s="51"/>
      <c r="T165" s="51"/>
      <c r="U165" s="51"/>
      <c r="V165" s="51"/>
      <c r="W165" s="51"/>
      <c r="X165" s="51"/>
    </row>
    <row r="166" spans="1:24" x14ac:dyDescent="0.25">
      <c r="A166" s="51"/>
      <c r="B166" s="50"/>
      <c r="C166" s="50"/>
      <c r="D166" s="50"/>
      <c r="E166" s="50"/>
      <c r="F166" s="50"/>
      <c r="G166" s="51"/>
      <c r="H166" s="51"/>
      <c r="I166" s="50"/>
      <c r="J166" s="50"/>
      <c r="K166" s="50"/>
      <c r="L166" s="50"/>
      <c r="M166" s="50"/>
      <c r="N166" s="51"/>
      <c r="O166" s="50"/>
      <c r="P166" s="51"/>
      <c r="Q166" s="51"/>
      <c r="R166" s="50"/>
      <c r="S166" s="51"/>
      <c r="T166" s="51"/>
      <c r="U166" s="51"/>
      <c r="V166" s="51"/>
      <c r="W166" s="51"/>
      <c r="X166" s="51"/>
    </row>
    <row r="167" spans="1:24" x14ac:dyDescent="0.25">
      <c r="A167" s="51"/>
      <c r="B167" s="50"/>
      <c r="C167" s="50"/>
      <c r="D167" s="50"/>
      <c r="E167" s="50"/>
      <c r="F167" s="50"/>
      <c r="G167" s="51"/>
      <c r="H167" s="51"/>
      <c r="I167" s="50"/>
      <c r="J167" s="50"/>
      <c r="K167" s="50"/>
      <c r="L167" s="50"/>
      <c r="M167" s="50"/>
      <c r="N167" s="51"/>
      <c r="O167" s="50"/>
      <c r="P167" s="51"/>
      <c r="Q167" s="51"/>
      <c r="R167" s="50"/>
      <c r="S167" s="51"/>
      <c r="T167" s="51"/>
      <c r="U167" s="51"/>
      <c r="V167" s="51"/>
      <c r="W167" s="51"/>
      <c r="X167" s="51"/>
    </row>
    <row r="168" spans="1:24" x14ac:dyDescent="0.25">
      <c r="A168" s="51"/>
      <c r="B168" s="50"/>
      <c r="C168" s="50"/>
      <c r="D168" s="50"/>
      <c r="E168" s="50"/>
      <c r="F168" s="50"/>
      <c r="G168" s="51"/>
      <c r="H168" s="51"/>
      <c r="I168" s="50"/>
      <c r="J168" s="50"/>
      <c r="K168" s="50"/>
      <c r="L168" s="50"/>
      <c r="M168" s="50"/>
      <c r="N168" s="51"/>
      <c r="O168" s="50"/>
      <c r="P168" s="51"/>
      <c r="Q168" s="51"/>
      <c r="R168" s="50"/>
      <c r="S168" s="51"/>
      <c r="T168" s="51"/>
      <c r="U168" s="51"/>
      <c r="V168" s="51"/>
      <c r="W168" s="51"/>
      <c r="X168" s="51"/>
    </row>
    <row r="169" spans="1:24" x14ac:dyDescent="0.25">
      <c r="A169" s="51"/>
      <c r="B169" s="50"/>
      <c r="C169" s="50"/>
      <c r="D169" s="50"/>
      <c r="E169" s="50"/>
      <c r="F169" s="50"/>
      <c r="G169" s="51"/>
      <c r="H169" s="51"/>
      <c r="I169" s="50"/>
      <c r="J169" s="50"/>
      <c r="K169" s="50"/>
      <c r="L169" s="50"/>
      <c r="M169" s="50"/>
      <c r="N169" s="51"/>
      <c r="O169" s="50"/>
      <c r="P169" s="51"/>
      <c r="Q169" s="51"/>
      <c r="R169" s="50"/>
      <c r="S169" s="51"/>
      <c r="T169" s="51"/>
      <c r="U169" s="51"/>
      <c r="V169" s="51"/>
      <c r="W169" s="51"/>
      <c r="X169" s="51"/>
    </row>
    <row r="170" spans="1:24" x14ac:dyDescent="0.25">
      <c r="A170" s="51"/>
      <c r="B170" s="50"/>
      <c r="C170" s="50"/>
      <c r="D170" s="50"/>
      <c r="E170" s="50"/>
      <c r="F170" s="50"/>
      <c r="G170" s="51"/>
      <c r="H170" s="51"/>
      <c r="I170" s="50"/>
      <c r="J170" s="50"/>
      <c r="K170" s="50"/>
      <c r="L170" s="50"/>
      <c r="M170" s="50"/>
      <c r="N170" s="51"/>
      <c r="O170" s="50"/>
      <c r="P170" s="51"/>
      <c r="Q170" s="51"/>
      <c r="R170" s="50"/>
      <c r="S170" s="51"/>
      <c r="T170" s="51"/>
      <c r="U170" s="51"/>
      <c r="V170" s="51"/>
      <c r="W170" s="51"/>
      <c r="X170" s="51"/>
    </row>
    <row r="171" spans="1:24" x14ac:dyDescent="0.25">
      <c r="A171" s="51"/>
      <c r="B171" s="50"/>
      <c r="C171" s="50"/>
      <c r="D171" s="50"/>
      <c r="E171" s="50"/>
      <c r="F171" s="50"/>
      <c r="G171" s="51"/>
      <c r="H171" s="51"/>
      <c r="I171" s="50"/>
      <c r="J171" s="50"/>
      <c r="K171" s="50"/>
      <c r="L171" s="50"/>
      <c r="M171" s="50"/>
      <c r="N171" s="51"/>
      <c r="O171" s="50"/>
      <c r="P171" s="51"/>
      <c r="Q171" s="51"/>
      <c r="R171" s="50"/>
      <c r="S171" s="51"/>
      <c r="T171" s="51"/>
      <c r="U171" s="51"/>
      <c r="V171" s="51"/>
      <c r="W171" s="51"/>
      <c r="X171" s="51"/>
    </row>
    <row r="172" spans="1:24" x14ac:dyDescent="0.25">
      <c r="A172" s="51"/>
      <c r="B172" s="50"/>
      <c r="C172" s="50"/>
      <c r="D172" s="50"/>
      <c r="E172" s="50"/>
      <c r="F172" s="50"/>
      <c r="G172" s="51"/>
      <c r="H172" s="51"/>
      <c r="I172" s="50"/>
      <c r="J172" s="50"/>
      <c r="K172" s="50"/>
      <c r="L172" s="50"/>
      <c r="M172" s="50"/>
      <c r="N172" s="51"/>
      <c r="O172" s="50"/>
      <c r="P172" s="51"/>
      <c r="Q172" s="51"/>
      <c r="R172" s="50"/>
      <c r="S172" s="51"/>
      <c r="T172" s="51"/>
      <c r="U172" s="51"/>
      <c r="V172" s="51"/>
      <c r="W172" s="51"/>
      <c r="X172" s="51"/>
    </row>
    <row r="173" spans="1:24" x14ac:dyDescent="0.25">
      <c r="A173" s="51"/>
      <c r="B173" s="50"/>
      <c r="C173" s="50"/>
      <c r="D173" s="50"/>
      <c r="E173" s="50"/>
      <c r="F173" s="50"/>
      <c r="G173" s="51"/>
      <c r="H173" s="51"/>
      <c r="I173" s="50"/>
      <c r="J173" s="50"/>
      <c r="K173" s="50"/>
      <c r="L173" s="50"/>
      <c r="M173" s="50"/>
      <c r="N173" s="51"/>
      <c r="O173" s="50"/>
      <c r="P173" s="51"/>
      <c r="Q173" s="51"/>
      <c r="R173" s="50"/>
      <c r="S173" s="51"/>
      <c r="T173" s="51"/>
      <c r="U173" s="51"/>
      <c r="V173" s="51"/>
      <c r="W173" s="51"/>
      <c r="X173" s="51"/>
    </row>
    <row r="174" spans="1:24" x14ac:dyDescent="0.25">
      <c r="A174" s="51"/>
      <c r="B174" s="50"/>
      <c r="C174" s="50"/>
      <c r="D174" s="50"/>
      <c r="E174" s="50"/>
      <c r="F174" s="50"/>
      <c r="G174" s="51"/>
      <c r="H174" s="51"/>
      <c r="I174" s="50"/>
      <c r="J174" s="50"/>
      <c r="K174" s="50"/>
      <c r="L174" s="50"/>
      <c r="M174" s="50"/>
      <c r="N174" s="51"/>
      <c r="O174" s="50"/>
      <c r="P174" s="51"/>
      <c r="Q174" s="51"/>
      <c r="R174" s="50"/>
      <c r="S174" s="51"/>
      <c r="T174" s="51"/>
      <c r="U174" s="51"/>
      <c r="V174" s="51"/>
      <c r="W174" s="51"/>
      <c r="X174" s="51"/>
    </row>
    <row r="175" spans="1:24" x14ac:dyDescent="0.25">
      <c r="A175" s="51"/>
      <c r="B175" s="50"/>
      <c r="C175" s="50"/>
      <c r="D175" s="50"/>
      <c r="E175" s="50"/>
      <c r="F175" s="50"/>
      <c r="G175" s="51"/>
      <c r="H175" s="51"/>
      <c r="I175" s="50"/>
      <c r="J175" s="50"/>
      <c r="K175" s="50"/>
      <c r="L175" s="50"/>
      <c r="M175" s="50"/>
      <c r="N175" s="51"/>
      <c r="O175" s="50"/>
      <c r="P175" s="51"/>
      <c r="Q175" s="51"/>
      <c r="R175" s="50"/>
      <c r="S175" s="51"/>
      <c r="T175" s="51"/>
      <c r="U175" s="51"/>
      <c r="V175" s="51"/>
      <c r="W175" s="51"/>
      <c r="X175" s="51"/>
    </row>
    <row r="176" spans="1:24" x14ac:dyDescent="0.25">
      <c r="A176" s="51"/>
      <c r="B176" s="50"/>
      <c r="C176" s="50"/>
      <c r="D176" s="50"/>
      <c r="E176" s="50"/>
      <c r="F176" s="50"/>
      <c r="G176" s="51"/>
      <c r="H176" s="51"/>
      <c r="I176" s="50"/>
      <c r="J176" s="50"/>
      <c r="K176" s="50"/>
      <c r="L176" s="50"/>
      <c r="M176" s="50"/>
      <c r="N176" s="51"/>
      <c r="O176" s="50"/>
      <c r="P176" s="51"/>
      <c r="Q176" s="51"/>
      <c r="R176" s="50"/>
      <c r="S176" s="51"/>
      <c r="T176" s="51"/>
      <c r="U176" s="51"/>
      <c r="V176" s="51"/>
      <c r="W176" s="51"/>
      <c r="X176" s="51"/>
    </row>
    <row r="177" spans="1:24" x14ac:dyDescent="0.25">
      <c r="A177" s="51"/>
      <c r="B177" s="50"/>
      <c r="C177" s="50"/>
      <c r="D177" s="50"/>
      <c r="E177" s="50"/>
      <c r="F177" s="50"/>
      <c r="G177" s="51"/>
      <c r="H177" s="51"/>
      <c r="I177" s="50"/>
      <c r="J177" s="50"/>
      <c r="K177" s="50"/>
      <c r="L177" s="50"/>
      <c r="M177" s="50"/>
      <c r="N177" s="51"/>
      <c r="O177" s="50"/>
      <c r="P177" s="51"/>
      <c r="Q177" s="51"/>
      <c r="R177" s="50"/>
      <c r="S177" s="51"/>
      <c r="T177" s="51"/>
      <c r="U177" s="51"/>
      <c r="V177" s="51"/>
      <c r="W177" s="51"/>
      <c r="X177" s="51"/>
    </row>
    <row r="178" spans="1:24" x14ac:dyDescent="0.25">
      <c r="A178" s="51"/>
      <c r="B178" s="50"/>
      <c r="C178" s="50"/>
      <c r="D178" s="50"/>
      <c r="E178" s="50"/>
      <c r="F178" s="50"/>
      <c r="G178" s="51"/>
      <c r="H178" s="51"/>
      <c r="I178" s="50"/>
      <c r="J178" s="50"/>
      <c r="K178" s="50"/>
      <c r="L178" s="50"/>
      <c r="M178" s="50"/>
      <c r="N178" s="51"/>
      <c r="O178" s="50"/>
      <c r="P178" s="51"/>
      <c r="Q178" s="51"/>
      <c r="R178" s="50"/>
      <c r="S178" s="51"/>
      <c r="T178" s="51"/>
      <c r="U178" s="51"/>
      <c r="V178" s="51"/>
      <c r="W178" s="51"/>
      <c r="X178" s="51"/>
    </row>
    <row r="179" spans="1:24" x14ac:dyDescent="0.25">
      <c r="A179" s="51"/>
      <c r="B179" s="50"/>
      <c r="C179" s="50"/>
      <c r="D179" s="50"/>
      <c r="E179" s="50"/>
      <c r="F179" s="50"/>
      <c r="G179" s="51"/>
      <c r="H179" s="51"/>
      <c r="I179" s="50"/>
      <c r="J179" s="50"/>
      <c r="K179" s="50"/>
      <c r="L179" s="50"/>
      <c r="M179" s="50"/>
      <c r="N179" s="51"/>
      <c r="O179" s="50"/>
      <c r="P179" s="51"/>
      <c r="Q179" s="51"/>
      <c r="R179" s="50"/>
      <c r="S179" s="51"/>
      <c r="T179" s="51"/>
      <c r="U179" s="51"/>
      <c r="V179" s="51"/>
      <c r="W179" s="51"/>
      <c r="X179" s="51"/>
    </row>
    <row r="180" spans="1:24" x14ac:dyDescent="0.25">
      <c r="A180" s="51"/>
      <c r="B180" s="50"/>
      <c r="C180" s="50"/>
      <c r="D180" s="50"/>
      <c r="E180" s="50"/>
      <c r="F180" s="50"/>
      <c r="G180" s="51"/>
      <c r="H180" s="51"/>
      <c r="I180" s="50"/>
      <c r="J180" s="50"/>
      <c r="K180" s="50"/>
      <c r="L180" s="50"/>
      <c r="M180" s="50"/>
      <c r="N180" s="51"/>
      <c r="O180" s="50"/>
      <c r="P180" s="51"/>
      <c r="Q180" s="51"/>
      <c r="R180" s="50"/>
      <c r="S180" s="51"/>
      <c r="T180" s="51"/>
      <c r="U180" s="51"/>
      <c r="V180" s="51"/>
      <c r="W180" s="51"/>
      <c r="X180" s="51"/>
    </row>
    <row r="181" spans="1:24" x14ac:dyDescent="0.25">
      <c r="A181" s="51"/>
      <c r="B181" s="50"/>
      <c r="C181" s="50"/>
      <c r="D181" s="50"/>
      <c r="E181" s="50"/>
      <c r="F181" s="50"/>
      <c r="G181" s="51"/>
      <c r="H181" s="51"/>
      <c r="I181" s="50"/>
      <c r="J181" s="50"/>
      <c r="K181" s="50"/>
      <c r="L181" s="50"/>
      <c r="M181" s="50"/>
      <c r="N181" s="51"/>
      <c r="O181" s="50"/>
      <c r="P181" s="51"/>
      <c r="Q181" s="51"/>
      <c r="R181" s="50"/>
      <c r="S181" s="51"/>
      <c r="T181" s="51"/>
      <c r="U181" s="51"/>
      <c r="V181" s="51"/>
      <c r="W181" s="51"/>
      <c r="X181" s="51"/>
    </row>
    <row r="182" spans="1:24" x14ac:dyDescent="0.25">
      <c r="A182" s="51"/>
      <c r="B182" s="50"/>
      <c r="C182" s="50"/>
      <c r="D182" s="50"/>
      <c r="E182" s="50"/>
      <c r="F182" s="50"/>
      <c r="G182" s="51"/>
      <c r="H182" s="51"/>
      <c r="I182" s="50"/>
      <c r="J182" s="50"/>
      <c r="K182" s="50"/>
      <c r="L182" s="50"/>
      <c r="M182" s="50"/>
      <c r="N182" s="51"/>
      <c r="O182" s="50"/>
      <c r="P182" s="51"/>
      <c r="Q182" s="51"/>
      <c r="R182" s="50"/>
      <c r="S182" s="51"/>
      <c r="T182" s="51"/>
      <c r="U182" s="51"/>
      <c r="V182" s="51"/>
      <c r="W182" s="51"/>
      <c r="X182" s="51"/>
    </row>
    <row r="183" spans="1:24" x14ac:dyDescent="0.25">
      <c r="A183" s="51"/>
      <c r="B183" s="50"/>
      <c r="C183" s="50"/>
      <c r="D183" s="50"/>
      <c r="E183" s="50"/>
      <c r="F183" s="50"/>
      <c r="G183" s="51"/>
      <c r="H183" s="51"/>
      <c r="I183" s="50"/>
      <c r="J183" s="50"/>
      <c r="K183" s="50"/>
      <c r="L183" s="50"/>
      <c r="M183" s="50"/>
      <c r="N183" s="51"/>
      <c r="O183" s="50"/>
      <c r="P183" s="51"/>
      <c r="Q183" s="51"/>
      <c r="R183" s="50"/>
      <c r="S183" s="51"/>
      <c r="T183" s="51"/>
      <c r="U183" s="51"/>
      <c r="V183" s="51"/>
      <c r="W183" s="51"/>
      <c r="X183" s="51"/>
    </row>
    <row r="184" spans="1:24" x14ac:dyDescent="0.25">
      <c r="A184" s="51"/>
      <c r="B184" s="50"/>
      <c r="C184" s="50"/>
      <c r="D184" s="50"/>
      <c r="E184" s="50"/>
      <c r="F184" s="50"/>
      <c r="G184" s="51"/>
      <c r="H184" s="51"/>
      <c r="I184" s="50"/>
      <c r="J184" s="50"/>
      <c r="K184" s="50"/>
      <c r="L184" s="50"/>
      <c r="M184" s="50"/>
      <c r="N184" s="51"/>
      <c r="O184" s="50"/>
      <c r="P184" s="51"/>
      <c r="Q184" s="51"/>
      <c r="R184" s="50"/>
      <c r="S184" s="51"/>
      <c r="T184" s="51"/>
      <c r="U184" s="51"/>
      <c r="V184" s="51"/>
      <c r="W184" s="51"/>
      <c r="X184" s="51"/>
    </row>
    <row r="185" spans="1:24" x14ac:dyDescent="0.25">
      <c r="A185" s="51"/>
      <c r="B185" s="50"/>
      <c r="C185" s="50"/>
      <c r="D185" s="50"/>
      <c r="E185" s="50"/>
      <c r="F185" s="50"/>
      <c r="G185" s="51"/>
      <c r="H185" s="51"/>
      <c r="I185" s="50"/>
      <c r="J185" s="50"/>
      <c r="K185" s="50"/>
      <c r="L185" s="50"/>
      <c r="M185" s="50"/>
      <c r="N185" s="51"/>
      <c r="O185" s="50"/>
      <c r="P185" s="51"/>
      <c r="Q185" s="51"/>
      <c r="R185" s="50"/>
      <c r="S185" s="51"/>
      <c r="T185" s="51"/>
      <c r="U185" s="51"/>
      <c r="V185" s="51"/>
      <c r="W185" s="51"/>
      <c r="X185" s="51"/>
    </row>
    <row r="186" spans="1:24" x14ac:dyDescent="0.25">
      <c r="A186" s="51"/>
      <c r="B186" s="50"/>
      <c r="C186" s="50"/>
      <c r="D186" s="50"/>
      <c r="E186" s="50"/>
      <c r="F186" s="50"/>
      <c r="G186" s="51"/>
      <c r="H186" s="51"/>
      <c r="I186" s="50"/>
      <c r="J186" s="50"/>
      <c r="K186" s="50"/>
      <c r="L186" s="50"/>
      <c r="M186" s="50"/>
      <c r="N186" s="51"/>
      <c r="O186" s="50"/>
      <c r="P186" s="51"/>
      <c r="Q186" s="51"/>
      <c r="R186" s="50"/>
      <c r="S186" s="51"/>
      <c r="T186" s="51"/>
      <c r="U186" s="51"/>
      <c r="V186" s="51"/>
      <c r="W186" s="51"/>
      <c r="X186" s="51"/>
    </row>
    <row r="187" spans="1:24" x14ac:dyDescent="0.25">
      <c r="A187" s="51"/>
      <c r="B187" s="50"/>
      <c r="C187" s="50"/>
      <c r="D187" s="50"/>
      <c r="E187" s="50"/>
      <c r="F187" s="50"/>
      <c r="G187" s="51"/>
      <c r="H187" s="51"/>
      <c r="I187" s="50"/>
      <c r="J187" s="50"/>
      <c r="K187" s="50"/>
      <c r="L187" s="50"/>
      <c r="M187" s="50"/>
      <c r="N187" s="51"/>
      <c r="O187" s="50"/>
      <c r="P187" s="51"/>
      <c r="Q187" s="51"/>
      <c r="R187" s="50"/>
      <c r="S187" s="51"/>
      <c r="T187" s="51"/>
      <c r="U187" s="51"/>
      <c r="V187" s="51"/>
      <c r="W187" s="51"/>
      <c r="X187" s="51"/>
    </row>
    <row r="188" spans="1:24" x14ac:dyDescent="0.25">
      <c r="A188" s="51"/>
      <c r="B188" s="50"/>
      <c r="C188" s="50"/>
      <c r="D188" s="50"/>
      <c r="E188" s="50"/>
      <c r="F188" s="50"/>
      <c r="G188" s="51"/>
      <c r="H188" s="51"/>
      <c r="I188" s="50"/>
      <c r="J188" s="50"/>
      <c r="K188" s="50"/>
      <c r="L188" s="50"/>
      <c r="M188" s="50"/>
      <c r="N188" s="51"/>
      <c r="O188" s="50"/>
      <c r="P188" s="51"/>
      <c r="Q188" s="51"/>
      <c r="R188" s="50"/>
      <c r="S188" s="51"/>
      <c r="T188" s="51"/>
      <c r="U188" s="51"/>
      <c r="V188" s="51"/>
      <c r="W188" s="51"/>
      <c r="X188" s="51"/>
    </row>
    <row r="189" spans="1:24" x14ac:dyDescent="0.25">
      <c r="A189" s="51"/>
      <c r="B189" s="50"/>
      <c r="C189" s="50"/>
      <c r="D189" s="50"/>
      <c r="E189" s="50"/>
      <c r="F189" s="50"/>
      <c r="G189" s="51"/>
      <c r="H189" s="51"/>
      <c r="I189" s="50"/>
      <c r="J189" s="50"/>
      <c r="K189" s="50"/>
      <c r="L189" s="50"/>
      <c r="M189" s="50"/>
      <c r="N189" s="51"/>
      <c r="O189" s="50"/>
      <c r="P189" s="51"/>
      <c r="Q189" s="51"/>
      <c r="R189" s="50"/>
      <c r="S189" s="51"/>
      <c r="T189" s="51"/>
      <c r="U189" s="51"/>
      <c r="V189" s="51"/>
      <c r="W189" s="51"/>
      <c r="X189" s="51"/>
    </row>
    <row r="190" spans="1:24" x14ac:dyDescent="0.25">
      <c r="A190" s="51"/>
      <c r="B190" s="50"/>
      <c r="C190" s="50"/>
      <c r="D190" s="50"/>
      <c r="E190" s="50"/>
      <c r="F190" s="50"/>
      <c r="G190" s="51"/>
      <c r="H190" s="51"/>
      <c r="I190" s="50"/>
      <c r="J190" s="50"/>
      <c r="K190" s="50"/>
      <c r="L190" s="50"/>
      <c r="M190" s="50"/>
      <c r="N190" s="51"/>
      <c r="O190" s="50"/>
      <c r="P190" s="51"/>
      <c r="Q190" s="51"/>
      <c r="R190" s="50"/>
      <c r="S190" s="51"/>
      <c r="T190" s="51"/>
      <c r="U190" s="51"/>
      <c r="V190" s="51"/>
      <c r="W190" s="51"/>
      <c r="X190" s="51"/>
    </row>
    <row r="191" spans="1:24" x14ac:dyDescent="0.25">
      <c r="A191" s="51"/>
      <c r="B191" s="50"/>
      <c r="C191" s="50"/>
      <c r="D191" s="50"/>
      <c r="E191" s="50"/>
      <c r="F191" s="50"/>
      <c r="G191" s="51"/>
      <c r="H191" s="51"/>
      <c r="I191" s="50"/>
      <c r="J191" s="50"/>
      <c r="K191" s="50"/>
      <c r="L191" s="50"/>
      <c r="M191" s="50"/>
      <c r="N191" s="51"/>
      <c r="O191" s="50"/>
      <c r="P191" s="51"/>
      <c r="Q191" s="51"/>
      <c r="R191" s="50"/>
      <c r="S191" s="51"/>
      <c r="T191" s="51"/>
      <c r="U191" s="51"/>
      <c r="V191" s="51"/>
      <c r="W191" s="51"/>
      <c r="X191" s="51"/>
    </row>
    <row r="192" spans="1:24" x14ac:dyDescent="0.25">
      <c r="A192" s="51"/>
      <c r="B192" s="50"/>
      <c r="C192" s="50"/>
      <c r="D192" s="50"/>
      <c r="E192" s="50"/>
      <c r="F192" s="50"/>
      <c r="G192" s="51"/>
      <c r="H192" s="51"/>
      <c r="I192" s="50"/>
      <c r="J192" s="50"/>
      <c r="K192" s="50"/>
      <c r="L192" s="50"/>
      <c r="M192" s="50"/>
      <c r="N192" s="51"/>
      <c r="O192" s="50"/>
      <c r="P192" s="51"/>
      <c r="Q192" s="51"/>
      <c r="R192" s="50"/>
      <c r="S192" s="51"/>
      <c r="T192" s="51"/>
      <c r="U192" s="51"/>
      <c r="V192" s="51"/>
      <c r="W192" s="51"/>
      <c r="X192" s="51"/>
    </row>
    <row r="193" spans="1:24" x14ac:dyDescent="0.25">
      <c r="A193" s="51"/>
      <c r="B193" s="50"/>
      <c r="C193" s="50"/>
      <c r="D193" s="50"/>
      <c r="E193" s="50"/>
      <c r="F193" s="50"/>
      <c r="G193" s="51"/>
      <c r="H193" s="51"/>
      <c r="I193" s="50"/>
      <c r="J193" s="50"/>
      <c r="K193" s="50"/>
      <c r="L193" s="50"/>
      <c r="M193" s="50"/>
      <c r="N193" s="51"/>
      <c r="O193" s="50"/>
      <c r="P193" s="51"/>
      <c r="Q193" s="51"/>
      <c r="R193" s="50"/>
      <c r="S193" s="51"/>
      <c r="T193" s="51"/>
      <c r="U193" s="51"/>
      <c r="V193" s="51"/>
      <c r="W193" s="51"/>
      <c r="X193" s="51"/>
    </row>
    <row r="194" spans="1:24" x14ac:dyDescent="0.25">
      <c r="A194" s="51"/>
      <c r="B194" s="50"/>
      <c r="C194" s="50"/>
      <c r="D194" s="50"/>
      <c r="E194" s="50"/>
      <c r="F194" s="50"/>
      <c r="G194" s="51"/>
      <c r="H194" s="51"/>
      <c r="I194" s="50"/>
      <c r="J194" s="50"/>
      <c r="K194" s="50"/>
      <c r="L194" s="50"/>
      <c r="M194" s="50"/>
      <c r="N194" s="51"/>
      <c r="O194" s="50"/>
      <c r="P194" s="51"/>
      <c r="Q194" s="51"/>
      <c r="R194" s="50"/>
      <c r="S194" s="51"/>
      <c r="T194" s="51"/>
      <c r="U194" s="51"/>
      <c r="V194" s="51"/>
      <c r="W194" s="51"/>
      <c r="X194" s="51"/>
    </row>
    <row r="195" spans="1:24" x14ac:dyDescent="0.25">
      <c r="A195" s="51"/>
      <c r="B195" s="50"/>
      <c r="C195" s="50"/>
      <c r="D195" s="50"/>
      <c r="E195" s="50"/>
      <c r="F195" s="50"/>
      <c r="G195" s="51"/>
      <c r="H195" s="51"/>
      <c r="I195" s="50"/>
      <c r="J195" s="50"/>
      <c r="K195" s="50"/>
      <c r="L195" s="50"/>
      <c r="M195" s="50"/>
      <c r="N195" s="51"/>
      <c r="O195" s="50"/>
      <c r="P195" s="51"/>
      <c r="Q195" s="51"/>
      <c r="R195" s="50"/>
      <c r="S195" s="51"/>
      <c r="T195" s="51"/>
      <c r="U195" s="51"/>
      <c r="V195" s="51"/>
      <c r="W195" s="51"/>
      <c r="X195" s="51"/>
    </row>
    <row r="196" spans="1:24" x14ac:dyDescent="0.25">
      <c r="A196" s="51"/>
      <c r="B196" s="50"/>
      <c r="C196" s="50"/>
      <c r="D196" s="50"/>
      <c r="E196" s="50"/>
      <c r="F196" s="50"/>
      <c r="G196" s="51"/>
      <c r="H196" s="51"/>
      <c r="I196" s="50"/>
      <c r="J196" s="50"/>
      <c r="K196" s="50"/>
      <c r="L196" s="50"/>
      <c r="M196" s="50"/>
      <c r="N196" s="51"/>
      <c r="O196" s="50"/>
      <c r="P196" s="51"/>
      <c r="Q196" s="51"/>
      <c r="R196" s="50"/>
      <c r="S196" s="51"/>
      <c r="T196" s="51"/>
      <c r="U196" s="51"/>
      <c r="V196" s="51"/>
      <c r="W196" s="51"/>
      <c r="X196" s="51"/>
    </row>
    <row r="197" spans="1:24" x14ac:dyDescent="0.25">
      <c r="A197" s="51"/>
      <c r="B197" s="50"/>
      <c r="C197" s="50"/>
      <c r="D197" s="50"/>
      <c r="E197" s="50"/>
      <c r="F197" s="50"/>
      <c r="G197" s="51"/>
      <c r="H197" s="51"/>
      <c r="I197" s="50"/>
      <c r="J197" s="50"/>
      <c r="K197" s="50"/>
      <c r="L197" s="50"/>
      <c r="M197" s="50"/>
      <c r="N197" s="51"/>
      <c r="O197" s="50"/>
      <c r="P197" s="51"/>
      <c r="Q197" s="51"/>
      <c r="R197" s="50"/>
      <c r="S197" s="51"/>
      <c r="T197" s="51"/>
      <c r="U197" s="51"/>
      <c r="V197" s="51"/>
      <c r="W197" s="51"/>
      <c r="X197" s="51"/>
    </row>
    <row r="198" spans="1:24" x14ac:dyDescent="0.25">
      <c r="A198" s="51"/>
      <c r="B198" s="50"/>
      <c r="C198" s="50"/>
      <c r="D198" s="50"/>
      <c r="E198" s="50"/>
      <c r="F198" s="50"/>
      <c r="G198" s="51"/>
      <c r="H198" s="51"/>
      <c r="I198" s="50"/>
      <c r="J198" s="50"/>
      <c r="K198" s="50"/>
      <c r="L198" s="50"/>
      <c r="M198" s="50"/>
      <c r="N198" s="51"/>
      <c r="O198" s="50"/>
      <c r="P198" s="51"/>
      <c r="Q198" s="51"/>
      <c r="R198" s="50"/>
      <c r="S198" s="51"/>
      <c r="T198" s="51"/>
      <c r="U198" s="51"/>
      <c r="V198" s="51"/>
      <c r="W198" s="51"/>
      <c r="X198" s="51"/>
    </row>
    <row r="199" spans="1:24" x14ac:dyDescent="0.25">
      <c r="A199" s="51"/>
      <c r="B199" s="50"/>
      <c r="C199" s="50"/>
      <c r="D199" s="50"/>
      <c r="E199" s="50"/>
      <c r="F199" s="50"/>
      <c r="G199" s="51"/>
      <c r="H199" s="51"/>
      <c r="I199" s="50"/>
      <c r="J199" s="50"/>
      <c r="K199" s="50"/>
      <c r="L199" s="50"/>
      <c r="M199" s="50"/>
      <c r="N199" s="51"/>
      <c r="O199" s="50"/>
      <c r="P199" s="51"/>
      <c r="Q199" s="51"/>
      <c r="R199" s="50"/>
      <c r="S199" s="51"/>
      <c r="T199" s="51"/>
      <c r="U199" s="51"/>
      <c r="V199" s="51"/>
      <c r="W199" s="51"/>
      <c r="X199" s="51"/>
    </row>
    <row r="200" spans="1:24" x14ac:dyDescent="0.25">
      <c r="A200" s="51"/>
      <c r="B200" s="50"/>
      <c r="C200" s="50"/>
      <c r="D200" s="50"/>
      <c r="E200" s="50"/>
      <c r="F200" s="50"/>
      <c r="G200" s="51"/>
      <c r="H200" s="51"/>
      <c r="I200" s="50"/>
      <c r="J200" s="50"/>
      <c r="K200" s="50"/>
      <c r="L200" s="50"/>
      <c r="M200" s="50"/>
      <c r="N200" s="51"/>
      <c r="O200" s="50"/>
      <c r="P200" s="51"/>
      <c r="Q200" s="51"/>
      <c r="R200" s="50"/>
      <c r="S200" s="51"/>
      <c r="T200" s="51"/>
      <c r="U200" s="51"/>
      <c r="V200" s="51"/>
      <c r="W200" s="51"/>
      <c r="X200" s="51"/>
    </row>
    <row r="201" spans="1:24" x14ac:dyDescent="0.25">
      <c r="A201" s="51"/>
      <c r="B201" s="50"/>
      <c r="C201" s="50"/>
      <c r="D201" s="50"/>
      <c r="E201" s="50"/>
      <c r="F201" s="50"/>
      <c r="G201" s="51"/>
      <c r="H201" s="51"/>
      <c r="I201" s="50"/>
      <c r="J201" s="50"/>
      <c r="K201" s="50"/>
      <c r="L201" s="50"/>
      <c r="M201" s="50"/>
      <c r="N201" s="51"/>
      <c r="O201" s="50"/>
      <c r="P201" s="51"/>
      <c r="Q201" s="51"/>
      <c r="R201" s="50"/>
      <c r="S201" s="51"/>
      <c r="T201" s="51"/>
      <c r="U201" s="51"/>
      <c r="V201" s="51"/>
      <c r="W201" s="51"/>
      <c r="X201" s="51"/>
    </row>
    <row r="202" spans="1:24" x14ac:dyDescent="0.25">
      <c r="A202" s="51"/>
      <c r="B202" s="50"/>
      <c r="C202" s="50"/>
      <c r="D202" s="50"/>
      <c r="E202" s="50"/>
      <c r="F202" s="50"/>
      <c r="G202" s="51"/>
      <c r="H202" s="51"/>
      <c r="I202" s="50"/>
      <c r="J202" s="50"/>
      <c r="K202" s="50"/>
      <c r="L202" s="50"/>
      <c r="M202" s="50"/>
      <c r="N202" s="51"/>
      <c r="O202" s="50"/>
      <c r="P202" s="51"/>
      <c r="Q202" s="51"/>
      <c r="R202" s="50"/>
      <c r="S202" s="51"/>
      <c r="T202" s="51"/>
      <c r="U202" s="51"/>
      <c r="V202" s="51"/>
      <c r="W202" s="51"/>
      <c r="X202" s="51"/>
    </row>
    <row r="203" spans="1:24" x14ac:dyDescent="0.25">
      <c r="A203" s="51"/>
      <c r="B203" s="50"/>
      <c r="C203" s="50"/>
      <c r="D203" s="50"/>
      <c r="E203" s="50"/>
      <c r="F203" s="50"/>
      <c r="G203" s="51"/>
      <c r="H203" s="51"/>
      <c r="I203" s="50"/>
      <c r="J203" s="50"/>
      <c r="K203" s="50"/>
      <c r="L203" s="50"/>
      <c r="M203" s="50"/>
      <c r="N203" s="51"/>
      <c r="O203" s="50"/>
      <c r="P203" s="51"/>
      <c r="Q203" s="51"/>
      <c r="R203" s="50"/>
      <c r="S203" s="51"/>
      <c r="T203" s="51"/>
      <c r="U203" s="51"/>
      <c r="V203" s="51"/>
      <c r="W203" s="51"/>
      <c r="X203" s="51"/>
    </row>
    <row r="204" spans="1:24" x14ac:dyDescent="0.25">
      <c r="A204" s="51"/>
      <c r="B204" s="50"/>
      <c r="C204" s="50"/>
      <c r="D204" s="50"/>
      <c r="E204" s="50"/>
      <c r="F204" s="50"/>
      <c r="G204" s="51"/>
      <c r="H204" s="51"/>
      <c r="I204" s="50"/>
      <c r="J204" s="50"/>
      <c r="K204" s="50"/>
      <c r="L204" s="50"/>
      <c r="M204" s="50"/>
      <c r="N204" s="51"/>
      <c r="O204" s="50"/>
      <c r="P204" s="51"/>
      <c r="Q204" s="51"/>
      <c r="R204" s="50"/>
      <c r="S204" s="51"/>
      <c r="T204" s="51"/>
      <c r="U204" s="51"/>
      <c r="V204" s="51"/>
      <c r="W204" s="51"/>
      <c r="X204" s="51"/>
    </row>
    <row r="205" spans="1:24" x14ac:dyDescent="0.25">
      <c r="A205" s="51"/>
      <c r="B205" s="50"/>
      <c r="C205" s="50"/>
      <c r="D205" s="50"/>
      <c r="E205" s="50"/>
      <c r="F205" s="50"/>
      <c r="G205" s="51"/>
      <c r="H205" s="51"/>
      <c r="I205" s="50"/>
      <c r="J205" s="50"/>
      <c r="K205" s="50"/>
      <c r="L205" s="50"/>
      <c r="M205" s="50"/>
      <c r="N205" s="51"/>
      <c r="O205" s="50"/>
      <c r="P205" s="51"/>
      <c r="Q205" s="51"/>
      <c r="R205" s="50"/>
      <c r="S205" s="51"/>
      <c r="T205" s="51"/>
      <c r="U205" s="51"/>
      <c r="V205" s="51"/>
      <c r="W205" s="51"/>
      <c r="X205" s="51"/>
    </row>
    <row r="206" spans="1:24" x14ac:dyDescent="0.25">
      <c r="A206" s="51"/>
      <c r="B206" s="50"/>
      <c r="C206" s="50"/>
      <c r="D206" s="50"/>
      <c r="E206" s="50"/>
      <c r="F206" s="50"/>
      <c r="G206" s="51"/>
      <c r="H206" s="51"/>
      <c r="I206" s="50"/>
      <c r="J206" s="50"/>
      <c r="K206" s="50"/>
      <c r="L206" s="50"/>
      <c r="M206" s="50"/>
      <c r="N206" s="51"/>
      <c r="O206" s="50"/>
      <c r="P206" s="51"/>
      <c r="Q206" s="51"/>
      <c r="R206" s="50"/>
      <c r="S206" s="51"/>
      <c r="T206" s="51"/>
      <c r="U206" s="51"/>
      <c r="V206" s="51"/>
      <c r="W206" s="51"/>
      <c r="X206" s="51"/>
    </row>
    <row r="207" spans="1:24" x14ac:dyDescent="0.25">
      <c r="A207" s="51"/>
      <c r="B207" s="50"/>
      <c r="C207" s="50"/>
      <c r="D207" s="50"/>
      <c r="E207" s="50"/>
      <c r="F207" s="50"/>
      <c r="G207" s="51"/>
      <c r="H207" s="51"/>
      <c r="I207" s="50"/>
      <c r="J207" s="50"/>
      <c r="K207" s="50"/>
      <c r="L207" s="50"/>
      <c r="M207" s="50"/>
      <c r="N207" s="51"/>
      <c r="O207" s="50"/>
      <c r="P207" s="51"/>
      <c r="Q207" s="51"/>
      <c r="R207" s="50"/>
      <c r="S207" s="51"/>
      <c r="T207" s="51"/>
      <c r="U207" s="51"/>
      <c r="V207" s="51"/>
      <c r="W207" s="51"/>
      <c r="X207" s="51"/>
    </row>
    <row r="208" spans="1:24" x14ac:dyDescent="0.25">
      <c r="A208" s="51"/>
      <c r="B208" s="50"/>
      <c r="C208" s="50"/>
      <c r="D208" s="50"/>
      <c r="E208" s="50"/>
      <c r="F208" s="50"/>
      <c r="G208" s="51"/>
      <c r="H208" s="51"/>
      <c r="I208" s="50"/>
      <c r="J208" s="50"/>
      <c r="K208" s="50"/>
      <c r="L208" s="50"/>
      <c r="M208" s="50"/>
      <c r="N208" s="51"/>
      <c r="O208" s="50"/>
      <c r="P208" s="51"/>
      <c r="Q208" s="51"/>
      <c r="R208" s="50"/>
      <c r="S208" s="51"/>
      <c r="T208" s="51"/>
      <c r="U208" s="51"/>
      <c r="V208" s="51"/>
      <c r="W208" s="51"/>
      <c r="X208" s="51"/>
    </row>
    <row r="209" spans="1:24" x14ac:dyDescent="0.25">
      <c r="A209" s="51"/>
      <c r="B209" s="50"/>
      <c r="C209" s="50"/>
      <c r="D209" s="50"/>
      <c r="E209" s="50"/>
      <c r="F209" s="50"/>
      <c r="G209" s="51"/>
      <c r="H209" s="51"/>
      <c r="I209" s="50"/>
      <c r="J209" s="50"/>
      <c r="K209" s="50"/>
      <c r="L209" s="50"/>
      <c r="M209" s="50"/>
      <c r="N209" s="51"/>
      <c r="O209" s="50"/>
      <c r="P209" s="51"/>
      <c r="Q209" s="51"/>
      <c r="R209" s="50"/>
      <c r="S209" s="51"/>
      <c r="T209" s="51"/>
      <c r="U209" s="51"/>
      <c r="V209" s="51"/>
      <c r="W209" s="51"/>
      <c r="X209" s="51"/>
    </row>
    <row r="210" spans="1:24" x14ac:dyDescent="0.25">
      <c r="A210" s="51"/>
      <c r="B210" s="50"/>
      <c r="C210" s="50"/>
      <c r="D210" s="50"/>
      <c r="E210" s="50"/>
      <c r="F210" s="50"/>
      <c r="G210" s="51"/>
      <c r="H210" s="51"/>
      <c r="I210" s="50"/>
      <c r="J210" s="50"/>
      <c r="K210" s="50"/>
      <c r="L210" s="50"/>
      <c r="M210" s="50"/>
      <c r="N210" s="51"/>
      <c r="O210" s="50"/>
      <c r="P210" s="51"/>
      <c r="Q210" s="51"/>
      <c r="R210" s="50"/>
      <c r="S210" s="51"/>
      <c r="T210" s="51"/>
      <c r="U210" s="51"/>
      <c r="V210" s="51"/>
      <c r="W210" s="51"/>
      <c r="X210" s="51"/>
    </row>
    <row r="211" spans="1:24" x14ac:dyDescent="0.25">
      <c r="A211" s="51"/>
      <c r="B211" s="50"/>
      <c r="C211" s="50"/>
      <c r="D211" s="50"/>
      <c r="E211" s="50"/>
      <c r="F211" s="50"/>
      <c r="G211" s="51"/>
      <c r="H211" s="51"/>
      <c r="I211" s="50"/>
      <c r="J211" s="50"/>
      <c r="K211" s="50"/>
      <c r="L211" s="50"/>
      <c r="M211" s="50"/>
      <c r="N211" s="51"/>
      <c r="O211" s="50"/>
      <c r="P211" s="51"/>
      <c r="Q211" s="51"/>
      <c r="R211" s="50"/>
      <c r="S211" s="51"/>
      <c r="T211" s="51"/>
      <c r="U211" s="51"/>
      <c r="V211" s="51"/>
      <c r="W211" s="51"/>
      <c r="X211" s="51"/>
    </row>
    <row r="212" spans="1:24" x14ac:dyDescent="0.25">
      <c r="A212" s="51"/>
      <c r="B212" s="50"/>
      <c r="C212" s="50"/>
      <c r="D212" s="50"/>
      <c r="E212" s="50"/>
      <c r="F212" s="50"/>
      <c r="G212" s="51"/>
      <c r="H212" s="51"/>
      <c r="I212" s="50"/>
      <c r="J212" s="50"/>
      <c r="K212" s="50"/>
      <c r="L212" s="50"/>
      <c r="M212" s="50"/>
      <c r="N212" s="51"/>
      <c r="O212" s="50"/>
      <c r="P212" s="51"/>
      <c r="Q212" s="51"/>
      <c r="R212" s="50"/>
      <c r="S212" s="51"/>
      <c r="T212" s="51"/>
      <c r="U212" s="51"/>
      <c r="V212" s="51"/>
      <c r="W212" s="51"/>
      <c r="X212" s="51"/>
    </row>
    <row r="213" spans="1:24" x14ac:dyDescent="0.25">
      <c r="A213" s="51"/>
      <c r="B213" s="50"/>
      <c r="C213" s="50"/>
      <c r="D213" s="50"/>
      <c r="E213" s="50"/>
      <c r="F213" s="50"/>
      <c r="G213" s="51"/>
      <c r="H213" s="51"/>
      <c r="I213" s="50"/>
      <c r="J213" s="50"/>
      <c r="K213" s="50"/>
      <c r="L213" s="50"/>
      <c r="M213" s="50"/>
      <c r="N213" s="51"/>
      <c r="O213" s="50"/>
      <c r="P213" s="51"/>
      <c r="Q213" s="51"/>
      <c r="R213" s="50"/>
      <c r="S213" s="51"/>
      <c r="T213" s="51"/>
      <c r="U213" s="51"/>
      <c r="V213" s="51"/>
      <c r="W213" s="51"/>
      <c r="X213" s="51"/>
    </row>
    <row r="214" spans="1:24" x14ac:dyDescent="0.25">
      <c r="A214" s="51"/>
      <c r="B214" s="50"/>
      <c r="C214" s="50"/>
      <c r="D214" s="50"/>
      <c r="E214" s="50"/>
      <c r="F214" s="50"/>
      <c r="G214" s="51"/>
      <c r="H214" s="51"/>
      <c r="I214" s="50"/>
      <c r="J214" s="50"/>
      <c r="K214" s="50"/>
      <c r="L214" s="50"/>
      <c r="M214" s="50"/>
      <c r="N214" s="51"/>
      <c r="O214" s="50"/>
      <c r="P214" s="51"/>
      <c r="Q214" s="51"/>
      <c r="R214" s="50"/>
      <c r="S214" s="51"/>
      <c r="T214" s="51"/>
      <c r="U214" s="51"/>
      <c r="V214" s="51"/>
      <c r="W214" s="51"/>
      <c r="X214" s="51"/>
    </row>
    <row r="215" spans="1:24" x14ac:dyDescent="0.25">
      <c r="A215" s="51"/>
      <c r="B215" s="50"/>
      <c r="C215" s="50"/>
      <c r="D215" s="50"/>
      <c r="E215" s="50"/>
      <c r="F215" s="50"/>
      <c r="G215" s="51"/>
      <c r="H215" s="51"/>
      <c r="I215" s="50"/>
      <c r="J215" s="50"/>
      <c r="K215" s="50"/>
      <c r="L215" s="50"/>
      <c r="M215" s="50"/>
      <c r="N215" s="51"/>
      <c r="O215" s="50"/>
      <c r="P215" s="51"/>
      <c r="Q215" s="51"/>
      <c r="R215" s="50"/>
      <c r="S215" s="51"/>
      <c r="T215" s="51"/>
      <c r="U215" s="51"/>
      <c r="V215" s="51"/>
      <c r="W215" s="51"/>
      <c r="X215" s="51"/>
    </row>
    <row r="216" spans="1:24" x14ac:dyDescent="0.25">
      <c r="A216" s="51"/>
      <c r="B216" s="50"/>
      <c r="C216" s="50"/>
      <c r="D216" s="50"/>
      <c r="E216" s="50"/>
      <c r="F216" s="50"/>
      <c r="G216" s="51"/>
      <c r="H216" s="51"/>
      <c r="I216" s="50"/>
      <c r="J216" s="50"/>
      <c r="K216" s="50"/>
      <c r="L216" s="50"/>
      <c r="M216" s="50"/>
      <c r="N216" s="51"/>
      <c r="O216" s="50"/>
      <c r="P216" s="51"/>
      <c r="Q216" s="51"/>
      <c r="R216" s="50"/>
      <c r="S216" s="51"/>
      <c r="T216" s="51"/>
      <c r="U216" s="51"/>
      <c r="V216" s="51"/>
      <c r="W216" s="51"/>
      <c r="X216" s="51"/>
    </row>
    <row r="217" spans="1:24" x14ac:dyDescent="0.25">
      <c r="A217" s="51"/>
      <c r="B217" s="50"/>
      <c r="C217" s="50"/>
      <c r="D217" s="50"/>
      <c r="E217" s="50"/>
      <c r="F217" s="50"/>
      <c r="G217" s="51"/>
      <c r="H217" s="51"/>
      <c r="I217" s="50"/>
      <c r="J217" s="50"/>
      <c r="K217" s="50"/>
      <c r="L217" s="50"/>
      <c r="M217" s="50"/>
      <c r="N217" s="51"/>
      <c r="O217" s="50"/>
      <c r="P217" s="51"/>
      <c r="Q217" s="51"/>
      <c r="R217" s="50"/>
      <c r="S217" s="51"/>
      <c r="T217" s="51"/>
      <c r="U217" s="51"/>
      <c r="V217" s="51"/>
      <c r="W217" s="51"/>
      <c r="X217" s="51"/>
    </row>
    <row r="218" spans="1:24" x14ac:dyDescent="0.25">
      <c r="A218" s="51"/>
      <c r="B218" s="50"/>
      <c r="C218" s="50"/>
      <c r="D218" s="50"/>
      <c r="E218" s="50"/>
      <c r="F218" s="50"/>
      <c r="G218" s="51"/>
      <c r="H218" s="51"/>
      <c r="I218" s="50"/>
      <c r="J218" s="50"/>
      <c r="K218" s="50"/>
      <c r="L218" s="50"/>
      <c r="M218" s="50"/>
      <c r="N218" s="51"/>
      <c r="O218" s="50"/>
      <c r="P218" s="51"/>
      <c r="Q218" s="51"/>
      <c r="R218" s="50"/>
      <c r="S218" s="51"/>
      <c r="T218" s="51"/>
      <c r="U218" s="51"/>
      <c r="V218" s="51"/>
      <c r="W218" s="51"/>
      <c r="X218" s="51"/>
    </row>
    <row r="219" spans="1:24" x14ac:dyDescent="0.25">
      <c r="A219" s="51"/>
      <c r="B219" s="50"/>
      <c r="C219" s="50"/>
      <c r="D219" s="50"/>
      <c r="E219" s="50"/>
      <c r="F219" s="50"/>
      <c r="G219" s="51"/>
      <c r="H219" s="51"/>
      <c r="I219" s="50"/>
      <c r="J219" s="50"/>
      <c r="K219" s="50"/>
      <c r="L219" s="50"/>
      <c r="M219" s="50"/>
      <c r="N219" s="51"/>
      <c r="O219" s="50"/>
      <c r="P219" s="51"/>
      <c r="Q219" s="51"/>
      <c r="R219" s="50"/>
      <c r="S219" s="51"/>
      <c r="T219" s="51"/>
      <c r="U219" s="51"/>
      <c r="V219" s="51"/>
      <c r="W219" s="51"/>
      <c r="X219" s="51"/>
    </row>
    <row r="220" spans="1:24" x14ac:dyDescent="0.25">
      <c r="A220" s="51"/>
      <c r="B220" s="50"/>
      <c r="C220" s="50"/>
      <c r="D220" s="50"/>
      <c r="E220" s="50"/>
      <c r="F220" s="50"/>
      <c r="G220" s="51"/>
      <c r="H220" s="51"/>
      <c r="I220" s="50"/>
      <c r="J220" s="50"/>
      <c r="K220" s="50"/>
      <c r="L220" s="50"/>
      <c r="M220" s="50"/>
      <c r="N220" s="51"/>
      <c r="O220" s="50"/>
      <c r="P220" s="51"/>
      <c r="Q220" s="51"/>
      <c r="R220" s="50"/>
      <c r="S220" s="51"/>
      <c r="T220" s="51"/>
      <c r="U220" s="51"/>
      <c r="V220" s="51"/>
      <c r="W220" s="51"/>
      <c r="X220" s="51"/>
    </row>
    <row r="221" spans="1:24" x14ac:dyDescent="0.25">
      <c r="A221" s="51"/>
      <c r="B221" s="50"/>
      <c r="C221" s="50"/>
      <c r="D221" s="50"/>
      <c r="E221" s="50"/>
      <c r="F221" s="50"/>
      <c r="G221" s="51"/>
      <c r="H221" s="51"/>
      <c r="I221" s="50"/>
      <c r="J221" s="50"/>
      <c r="K221" s="50"/>
      <c r="L221" s="50"/>
      <c r="M221" s="50"/>
      <c r="N221" s="51"/>
      <c r="O221" s="50"/>
      <c r="P221" s="51"/>
      <c r="Q221" s="51"/>
      <c r="R221" s="50"/>
      <c r="S221" s="51"/>
      <c r="T221" s="51"/>
      <c r="U221" s="51"/>
      <c r="V221" s="51"/>
      <c r="W221" s="51"/>
      <c r="X221" s="51"/>
    </row>
    <row r="222" spans="1:24" x14ac:dyDescent="0.25">
      <c r="A222" s="51"/>
      <c r="B222" s="50"/>
      <c r="C222" s="50"/>
      <c r="D222" s="50"/>
      <c r="E222" s="50"/>
      <c r="F222" s="50"/>
      <c r="G222" s="51"/>
      <c r="H222" s="51"/>
      <c r="I222" s="50"/>
      <c r="J222" s="50"/>
      <c r="K222" s="50"/>
      <c r="L222" s="50"/>
      <c r="M222" s="50"/>
      <c r="N222" s="51"/>
      <c r="O222" s="50"/>
      <c r="P222" s="51"/>
      <c r="Q222" s="51"/>
      <c r="R222" s="50"/>
      <c r="S222" s="51"/>
      <c r="T222" s="51"/>
      <c r="U222" s="51"/>
      <c r="V222" s="51"/>
      <c r="W222" s="51"/>
      <c r="X222" s="51"/>
    </row>
    <row r="223" spans="1:24" x14ac:dyDescent="0.25">
      <c r="A223" s="51"/>
      <c r="B223" s="50"/>
      <c r="C223" s="50"/>
      <c r="D223" s="50"/>
      <c r="E223" s="50"/>
      <c r="F223" s="50"/>
      <c r="G223" s="51"/>
      <c r="H223" s="51"/>
      <c r="I223" s="50"/>
      <c r="J223" s="50"/>
      <c r="K223" s="50"/>
      <c r="L223" s="50"/>
      <c r="M223" s="50"/>
      <c r="N223" s="51"/>
      <c r="O223" s="50"/>
      <c r="P223" s="51"/>
      <c r="Q223" s="51"/>
      <c r="R223" s="50"/>
      <c r="S223" s="51"/>
      <c r="T223" s="51"/>
      <c r="U223" s="51"/>
      <c r="V223" s="51"/>
      <c r="W223" s="51"/>
      <c r="X223" s="51"/>
    </row>
    <row r="224" spans="1:24" x14ac:dyDescent="0.25">
      <c r="A224" s="51"/>
      <c r="B224" s="50"/>
      <c r="C224" s="50"/>
      <c r="D224" s="50"/>
      <c r="E224" s="50"/>
      <c r="F224" s="50"/>
      <c r="G224" s="51"/>
      <c r="H224" s="51"/>
      <c r="I224" s="50"/>
      <c r="J224" s="50"/>
      <c r="K224" s="50"/>
      <c r="L224" s="50"/>
      <c r="M224" s="50"/>
      <c r="N224" s="51"/>
      <c r="O224" s="50"/>
      <c r="P224" s="51"/>
      <c r="Q224" s="51"/>
      <c r="R224" s="50"/>
      <c r="S224" s="51"/>
      <c r="T224" s="51"/>
      <c r="U224" s="51"/>
      <c r="V224" s="51"/>
      <c r="W224" s="51"/>
      <c r="X224" s="51"/>
    </row>
    <row r="225" spans="1:24" x14ac:dyDescent="0.25">
      <c r="A225" s="51"/>
      <c r="B225" s="50"/>
      <c r="C225" s="50"/>
      <c r="D225" s="50"/>
      <c r="E225" s="50"/>
      <c r="F225" s="50"/>
      <c r="G225" s="51"/>
      <c r="H225" s="51"/>
      <c r="I225" s="50"/>
      <c r="J225" s="50"/>
      <c r="K225" s="50"/>
      <c r="L225" s="50"/>
      <c r="M225" s="50"/>
      <c r="N225" s="51"/>
      <c r="O225" s="50"/>
      <c r="P225" s="51"/>
      <c r="Q225" s="51"/>
      <c r="R225" s="50"/>
      <c r="S225" s="51"/>
      <c r="T225" s="51"/>
      <c r="U225" s="51"/>
      <c r="V225" s="51"/>
      <c r="W225" s="51"/>
      <c r="X225" s="51"/>
    </row>
    <row r="226" spans="1:24" x14ac:dyDescent="0.25">
      <c r="A226" s="51"/>
      <c r="B226" s="50"/>
      <c r="C226" s="50"/>
      <c r="D226" s="50"/>
      <c r="E226" s="50"/>
      <c r="F226" s="50"/>
      <c r="G226" s="51"/>
      <c r="H226" s="51"/>
      <c r="I226" s="50"/>
      <c r="J226" s="50"/>
      <c r="K226" s="50"/>
      <c r="L226" s="50"/>
      <c r="M226" s="50"/>
      <c r="N226" s="51"/>
      <c r="O226" s="50"/>
      <c r="P226" s="51"/>
      <c r="Q226" s="51"/>
      <c r="R226" s="50"/>
      <c r="S226" s="51"/>
      <c r="T226" s="51"/>
      <c r="U226" s="51"/>
      <c r="V226" s="51"/>
      <c r="W226" s="51"/>
      <c r="X226" s="51"/>
    </row>
    <row r="227" spans="1:24" x14ac:dyDescent="0.25">
      <c r="A227" s="51"/>
      <c r="B227" s="50"/>
      <c r="C227" s="50"/>
      <c r="D227" s="50"/>
      <c r="E227" s="50"/>
      <c r="F227" s="50"/>
      <c r="G227" s="51"/>
      <c r="H227" s="51"/>
      <c r="I227" s="50"/>
      <c r="J227" s="50"/>
      <c r="K227" s="50"/>
      <c r="L227" s="50"/>
      <c r="M227" s="50"/>
      <c r="N227" s="51"/>
      <c r="O227" s="50"/>
      <c r="P227" s="51"/>
      <c r="Q227" s="51"/>
      <c r="R227" s="50"/>
      <c r="S227" s="51"/>
      <c r="T227" s="51"/>
      <c r="U227" s="51"/>
      <c r="V227" s="51"/>
      <c r="W227" s="51"/>
      <c r="X227" s="51"/>
    </row>
    <row r="228" spans="1:24" x14ac:dyDescent="0.25">
      <c r="A228" s="51"/>
      <c r="B228" s="50"/>
      <c r="C228" s="50"/>
      <c r="D228" s="50"/>
      <c r="E228" s="50"/>
      <c r="F228" s="50"/>
      <c r="G228" s="51"/>
      <c r="H228" s="51"/>
      <c r="I228" s="50"/>
      <c r="J228" s="50"/>
      <c r="K228" s="50"/>
      <c r="L228" s="50"/>
      <c r="M228" s="50"/>
      <c r="N228" s="51"/>
      <c r="O228" s="50"/>
      <c r="P228" s="51"/>
      <c r="Q228" s="51"/>
      <c r="R228" s="50"/>
      <c r="S228" s="51"/>
      <c r="T228" s="51"/>
      <c r="U228" s="51"/>
      <c r="V228" s="51"/>
      <c r="W228" s="51"/>
      <c r="X228" s="51"/>
    </row>
    <row r="229" spans="1:24" x14ac:dyDescent="0.25">
      <c r="A229" s="51"/>
      <c r="B229" s="50"/>
      <c r="C229" s="50"/>
      <c r="D229" s="50"/>
      <c r="E229" s="50"/>
      <c r="F229" s="50"/>
      <c r="G229" s="51"/>
      <c r="H229" s="51"/>
      <c r="I229" s="50"/>
      <c r="J229" s="50"/>
      <c r="K229" s="50"/>
      <c r="L229" s="50"/>
      <c r="M229" s="50"/>
      <c r="N229" s="51"/>
      <c r="O229" s="50"/>
      <c r="P229" s="51"/>
      <c r="Q229" s="51"/>
      <c r="R229" s="50"/>
      <c r="S229" s="51"/>
      <c r="T229" s="51"/>
      <c r="U229" s="51"/>
      <c r="V229" s="51"/>
      <c r="W229" s="51"/>
      <c r="X229" s="51"/>
    </row>
    <row r="230" spans="1:24" x14ac:dyDescent="0.25">
      <c r="A230" s="51"/>
      <c r="B230" s="50"/>
      <c r="C230" s="50"/>
      <c r="D230" s="50"/>
      <c r="E230" s="50"/>
      <c r="F230" s="50"/>
      <c r="G230" s="51"/>
      <c r="H230" s="51"/>
      <c r="I230" s="50"/>
      <c r="J230" s="50"/>
      <c r="K230" s="50"/>
      <c r="L230" s="50"/>
      <c r="M230" s="50"/>
      <c r="N230" s="51"/>
      <c r="O230" s="50"/>
      <c r="P230" s="51"/>
      <c r="Q230" s="51"/>
      <c r="R230" s="50"/>
      <c r="S230" s="51"/>
      <c r="T230" s="51"/>
      <c r="U230" s="51"/>
      <c r="V230" s="51"/>
      <c r="W230" s="51"/>
      <c r="X230" s="51"/>
    </row>
    <row r="231" spans="1:24" x14ac:dyDescent="0.25">
      <c r="A231" s="51"/>
      <c r="B231" s="50"/>
      <c r="C231" s="50"/>
      <c r="D231" s="50"/>
      <c r="E231" s="50"/>
      <c r="F231" s="50"/>
      <c r="G231" s="51"/>
      <c r="H231" s="51"/>
      <c r="I231" s="50"/>
      <c r="J231" s="50"/>
      <c r="K231" s="50"/>
      <c r="L231" s="50"/>
      <c r="M231" s="50"/>
      <c r="N231" s="51"/>
      <c r="O231" s="50"/>
      <c r="P231" s="51"/>
      <c r="Q231" s="51"/>
      <c r="R231" s="50"/>
      <c r="S231" s="51"/>
      <c r="T231" s="51"/>
      <c r="U231" s="51"/>
      <c r="V231" s="51"/>
      <c r="W231" s="51"/>
      <c r="X231" s="51"/>
    </row>
    <row r="232" spans="1:24" x14ac:dyDescent="0.25">
      <c r="A232" s="51"/>
      <c r="B232" s="50"/>
      <c r="C232" s="50"/>
      <c r="D232" s="50"/>
      <c r="E232" s="50"/>
      <c r="F232" s="50"/>
      <c r="G232" s="51"/>
      <c r="H232" s="51"/>
      <c r="I232" s="50"/>
      <c r="J232" s="50"/>
      <c r="K232" s="50"/>
      <c r="L232" s="50"/>
      <c r="M232" s="50"/>
      <c r="N232" s="51"/>
      <c r="O232" s="50"/>
      <c r="P232" s="51"/>
      <c r="Q232" s="51"/>
      <c r="R232" s="50"/>
      <c r="S232" s="51"/>
      <c r="T232" s="51"/>
      <c r="U232" s="51"/>
      <c r="V232" s="51"/>
      <c r="W232" s="51"/>
      <c r="X232" s="51"/>
    </row>
    <row r="233" spans="1:24" x14ac:dyDescent="0.25">
      <c r="A233" s="51"/>
      <c r="B233" s="50"/>
      <c r="C233" s="50"/>
      <c r="D233" s="50"/>
      <c r="E233" s="50"/>
      <c r="F233" s="50"/>
      <c r="G233" s="51"/>
      <c r="H233" s="51"/>
      <c r="I233" s="50"/>
      <c r="J233" s="50"/>
      <c r="K233" s="50"/>
      <c r="L233" s="50"/>
      <c r="M233" s="50"/>
      <c r="N233" s="51"/>
      <c r="O233" s="50"/>
      <c r="P233" s="51"/>
      <c r="Q233" s="51"/>
      <c r="R233" s="50"/>
      <c r="S233" s="51"/>
      <c r="T233" s="51"/>
      <c r="U233" s="51"/>
      <c r="V233" s="51"/>
      <c r="W233" s="51"/>
      <c r="X233" s="51"/>
    </row>
    <row r="234" spans="1:24" x14ac:dyDescent="0.25">
      <c r="A234" s="51"/>
      <c r="B234" s="50"/>
      <c r="C234" s="50"/>
      <c r="D234" s="50"/>
      <c r="E234" s="50"/>
      <c r="F234" s="50"/>
      <c r="G234" s="51"/>
      <c r="H234" s="51"/>
      <c r="I234" s="50"/>
      <c r="J234" s="50"/>
      <c r="K234" s="50"/>
      <c r="L234" s="50"/>
      <c r="M234" s="50"/>
      <c r="N234" s="51"/>
      <c r="O234" s="50"/>
      <c r="P234" s="51"/>
      <c r="Q234" s="51"/>
      <c r="R234" s="50"/>
      <c r="S234" s="51"/>
      <c r="T234" s="51"/>
      <c r="U234" s="51"/>
      <c r="V234" s="51"/>
      <c r="W234" s="51"/>
      <c r="X234" s="51"/>
    </row>
    <row r="235" spans="1:24" x14ac:dyDescent="0.25">
      <c r="A235" s="51"/>
      <c r="B235" s="50"/>
      <c r="C235" s="50"/>
      <c r="D235" s="50"/>
      <c r="E235" s="50"/>
      <c r="F235" s="50"/>
      <c r="G235" s="51"/>
      <c r="H235" s="51"/>
      <c r="I235" s="50"/>
      <c r="J235" s="50"/>
      <c r="K235" s="50"/>
      <c r="L235" s="50"/>
      <c r="M235" s="50"/>
      <c r="N235" s="51"/>
      <c r="O235" s="50"/>
      <c r="P235" s="51"/>
      <c r="Q235" s="51"/>
      <c r="R235" s="50"/>
      <c r="S235" s="51"/>
      <c r="T235" s="51"/>
      <c r="U235" s="51"/>
      <c r="V235" s="51"/>
      <c r="W235" s="51"/>
      <c r="X235" s="51"/>
    </row>
    <row r="236" spans="1:24" x14ac:dyDescent="0.25">
      <c r="A236" s="51"/>
      <c r="B236" s="50"/>
      <c r="C236" s="50"/>
      <c r="D236" s="50"/>
      <c r="E236" s="50"/>
      <c r="F236" s="50"/>
      <c r="G236" s="51"/>
      <c r="H236" s="51"/>
      <c r="I236" s="50"/>
      <c r="J236" s="50"/>
      <c r="K236" s="50"/>
      <c r="L236" s="50"/>
      <c r="M236" s="50"/>
      <c r="N236" s="51"/>
      <c r="O236" s="50"/>
      <c r="P236" s="51"/>
      <c r="Q236" s="51"/>
      <c r="R236" s="50"/>
      <c r="S236" s="51"/>
      <c r="T236" s="51"/>
      <c r="U236" s="51"/>
      <c r="V236" s="51"/>
      <c r="W236" s="51"/>
      <c r="X236" s="51"/>
    </row>
    <row r="237" spans="1:24" x14ac:dyDescent="0.25">
      <c r="A237" s="51"/>
      <c r="B237" s="50"/>
      <c r="C237" s="50"/>
      <c r="D237" s="50"/>
      <c r="E237" s="50"/>
      <c r="F237" s="50"/>
      <c r="G237" s="51"/>
      <c r="H237" s="51"/>
      <c r="I237" s="50"/>
      <c r="J237" s="50"/>
      <c r="K237" s="50"/>
      <c r="L237" s="50"/>
      <c r="M237" s="50"/>
      <c r="N237" s="51"/>
      <c r="O237" s="50"/>
      <c r="P237" s="51"/>
      <c r="Q237" s="51"/>
      <c r="R237" s="50"/>
      <c r="S237" s="51"/>
      <c r="T237" s="51"/>
      <c r="U237" s="51"/>
      <c r="V237" s="51"/>
      <c r="W237" s="51"/>
      <c r="X237" s="51"/>
    </row>
    <row r="238" spans="1:24" x14ac:dyDescent="0.25">
      <c r="A238" s="51"/>
      <c r="B238" s="50"/>
      <c r="C238" s="50"/>
      <c r="D238" s="50"/>
      <c r="E238" s="50"/>
      <c r="F238" s="50"/>
      <c r="G238" s="51"/>
      <c r="H238" s="51"/>
      <c r="I238" s="50"/>
      <c r="J238" s="50"/>
      <c r="K238" s="50"/>
      <c r="L238" s="50"/>
      <c r="M238" s="50"/>
      <c r="N238" s="51"/>
      <c r="O238" s="50"/>
      <c r="P238" s="51"/>
      <c r="Q238" s="51"/>
      <c r="R238" s="50"/>
      <c r="S238" s="51"/>
      <c r="T238" s="51"/>
      <c r="U238" s="51"/>
      <c r="V238" s="51"/>
      <c r="W238" s="51"/>
      <c r="X238" s="51"/>
    </row>
    <row r="239" spans="1:24" x14ac:dyDescent="0.25">
      <c r="A239" s="51"/>
      <c r="B239" s="50"/>
      <c r="C239" s="50"/>
      <c r="D239" s="50"/>
      <c r="E239" s="50"/>
      <c r="F239" s="50"/>
      <c r="G239" s="51"/>
      <c r="H239" s="51"/>
      <c r="I239" s="50"/>
      <c r="J239" s="50"/>
      <c r="K239" s="50"/>
      <c r="L239" s="50"/>
      <c r="M239" s="50"/>
      <c r="N239" s="51"/>
      <c r="O239" s="50"/>
      <c r="P239" s="51"/>
      <c r="Q239" s="51"/>
      <c r="R239" s="50"/>
      <c r="S239" s="51"/>
      <c r="T239" s="51"/>
      <c r="U239" s="51"/>
      <c r="V239" s="51"/>
      <c r="W239" s="51"/>
      <c r="X239" s="51"/>
    </row>
    <row r="240" spans="1:24" x14ac:dyDescent="0.25">
      <c r="A240" s="51"/>
      <c r="B240" s="50"/>
      <c r="C240" s="50"/>
      <c r="D240" s="50"/>
      <c r="E240" s="50"/>
      <c r="F240" s="50"/>
      <c r="G240" s="51"/>
      <c r="H240" s="51"/>
      <c r="I240" s="50"/>
      <c r="J240" s="50"/>
      <c r="K240" s="50"/>
      <c r="L240" s="50"/>
      <c r="M240" s="50"/>
      <c r="N240" s="51"/>
      <c r="O240" s="50"/>
      <c r="P240" s="51"/>
      <c r="Q240" s="51"/>
      <c r="R240" s="50"/>
      <c r="S240" s="51"/>
      <c r="T240" s="51"/>
      <c r="U240" s="51"/>
      <c r="V240" s="51"/>
      <c r="W240" s="51"/>
      <c r="X240" s="51"/>
    </row>
    <row r="241" spans="1:24" x14ac:dyDescent="0.25">
      <c r="A241" s="51"/>
      <c r="B241" s="50"/>
      <c r="C241" s="50"/>
      <c r="D241" s="50"/>
      <c r="E241" s="50"/>
      <c r="F241" s="50"/>
      <c r="G241" s="51"/>
      <c r="H241" s="51"/>
      <c r="I241" s="50"/>
      <c r="J241" s="50"/>
      <c r="K241" s="50"/>
      <c r="L241" s="50"/>
      <c r="M241" s="50"/>
      <c r="N241" s="51"/>
      <c r="O241" s="50"/>
      <c r="P241" s="51"/>
      <c r="Q241" s="51"/>
      <c r="R241" s="50"/>
      <c r="S241" s="51"/>
      <c r="T241" s="51"/>
      <c r="U241" s="51"/>
      <c r="V241" s="51"/>
      <c r="W241" s="51"/>
      <c r="X241" s="51"/>
    </row>
    <row r="242" spans="1:24" x14ac:dyDescent="0.25">
      <c r="A242" s="51"/>
      <c r="B242" s="50"/>
      <c r="C242" s="50"/>
      <c r="D242" s="50"/>
      <c r="E242" s="50"/>
      <c r="F242" s="50"/>
      <c r="G242" s="51"/>
      <c r="H242" s="51"/>
      <c r="I242" s="50"/>
      <c r="J242" s="50"/>
      <c r="K242" s="50"/>
      <c r="L242" s="50"/>
      <c r="M242" s="50"/>
      <c r="N242" s="51"/>
      <c r="O242" s="50"/>
      <c r="P242" s="51"/>
      <c r="Q242" s="51"/>
      <c r="R242" s="50"/>
      <c r="S242" s="51"/>
      <c r="T242" s="51"/>
      <c r="U242" s="51"/>
      <c r="V242" s="51"/>
      <c r="W242" s="51"/>
      <c r="X242" s="51"/>
    </row>
    <row r="243" spans="1:24" x14ac:dyDescent="0.25">
      <c r="A243" s="51"/>
      <c r="B243" s="50"/>
      <c r="C243" s="50"/>
      <c r="D243" s="50"/>
      <c r="E243" s="50"/>
      <c r="F243" s="50"/>
      <c r="G243" s="51"/>
      <c r="H243" s="51"/>
      <c r="I243" s="50"/>
      <c r="J243" s="50"/>
      <c r="K243" s="50"/>
      <c r="L243" s="50"/>
      <c r="M243" s="50"/>
      <c r="N243" s="51"/>
      <c r="O243" s="50"/>
      <c r="P243" s="51"/>
      <c r="Q243" s="51"/>
      <c r="R243" s="50"/>
      <c r="S243" s="51"/>
      <c r="T243" s="51"/>
      <c r="U243" s="51"/>
      <c r="V243" s="51"/>
      <c r="W243" s="51"/>
      <c r="X243" s="51"/>
    </row>
    <row r="244" spans="1:24" x14ac:dyDescent="0.25">
      <c r="A244" s="51"/>
      <c r="B244" s="50"/>
      <c r="C244" s="50"/>
      <c r="D244" s="50"/>
      <c r="E244" s="50"/>
      <c r="F244" s="50"/>
      <c r="G244" s="51"/>
      <c r="H244" s="51"/>
      <c r="I244" s="50"/>
      <c r="J244" s="50"/>
      <c r="K244" s="50"/>
      <c r="L244" s="50"/>
      <c r="M244" s="50"/>
      <c r="N244" s="51"/>
      <c r="O244" s="50"/>
      <c r="P244" s="51"/>
      <c r="Q244" s="51"/>
      <c r="R244" s="50"/>
      <c r="S244" s="51"/>
      <c r="T244" s="51"/>
      <c r="U244" s="51"/>
      <c r="V244" s="51"/>
      <c r="W244" s="51"/>
      <c r="X244" s="51"/>
    </row>
    <row r="245" spans="1:24" x14ac:dyDescent="0.25">
      <c r="A245" s="51"/>
      <c r="B245" s="50"/>
      <c r="C245" s="50"/>
      <c r="D245" s="50"/>
      <c r="E245" s="50"/>
      <c r="F245" s="50"/>
      <c r="G245" s="51"/>
      <c r="H245" s="51"/>
      <c r="I245" s="50"/>
      <c r="J245" s="50"/>
      <c r="K245" s="50"/>
      <c r="L245" s="50"/>
      <c r="M245" s="50"/>
      <c r="N245" s="51"/>
      <c r="O245" s="50"/>
      <c r="P245" s="51"/>
      <c r="Q245" s="51"/>
      <c r="R245" s="50"/>
      <c r="S245" s="51"/>
      <c r="T245" s="51"/>
      <c r="U245" s="51"/>
      <c r="V245" s="51"/>
      <c r="W245" s="51"/>
      <c r="X245" s="51"/>
    </row>
    <row r="246" spans="1:24" x14ac:dyDescent="0.25">
      <c r="A246" s="51"/>
      <c r="B246" s="50"/>
      <c r="C246" s="50"/>
      <c r="D246" s="50"/>
      <c r="E246" s="50"/>
      <c r="F246" s="50"/>
      <c r="G246" s="51"/>
      <c r="H246" s="51"/>
      <c r="I246" s="50"/>
      <c r="J246" s="50"/>
      <c r="K246" s="50"/>
      <c r="L246" s="50"/>
      <c r="M246" s="50"/>
      <c r="N246" s="51"/>
      <c r="O246" s="50"/>
      <c r="P246" s="51"/>
      <c r="Q246" s="51"/>
      <c r="R246" s="50"/>
      <c r="S246" s="51"/>
      <c r="T246" s="51"/>
      <c r="U246" s="51"/>
      <c r="V246" s="51"/>
      <c r="W246" s="51"/>
      <c r="X246" s="51"/>
    </row>
    <row r="247" spans="1:24" x14ac:dyDescent="0.25">
      <c r="A247" s="51"/>
      <c r="B247" s="50"/>
      <c r="C247" s="50"/>
      <c r="D247" s="50"/>
      <c r="E247" s="50"/>
      <c r="F247" s="50"/>
      <c r="G247" s="51"/>
      <c r="H247" s="51"/>
      <c r="I247" s="50"/>
      <c r="J247" s="50"/>
      <c r="K247" s="50"/>
      <c r="L247" s="50"/>
      <c r="M247" s="50"/>
      <c r="N247" s="51"/>
      <c r="O247" s="50"/>
      <c r="P247" s="51"/>
      <c r="Q247" s="51"/>
      <c r="R247" s="50"/>
      <c r="S247" s="51"/>
      <c r="T247" s="51"/>
      <c r="U247" s="51"/>
      <c r="V247" s="51"/>
      <c r="W247" s="51"/>
      <c r="X247" s="51"/>
    </row>
    <row r="248" spans="1:24" x14ac:dyDescent="0.25">
      <c r="A248" s="51"/>
      <c r="B248" s="50"/>
      <c r="C248" s="50"/>
      <c r="D248" s="50"/>
      <c r="E248" s="50"/>
      <c r="F248" s="50"/>
      <c r="G248" s="51"/>
      <c r="H248" s="51"/>
      <c r="I248" s="50"/>
      <c r="J248" s="50"/>
      <c r="K248" s="50"/>
      <c r="L248" s="50"/>
      <c r="M248" s="50"/>
      <c r="N248" s="51"/>
      <c r="O248" s="50"/>
      <c r="P248" s="51"/>
      <c r="Q248" s="51"/>
      <c r="R248" s="50"/>
      <c r="S248" s="51"/>
      <c r="T248" s="51"/>
      <c r="U248" s="51"/>
      <c r="V248" s="51"/>
      <c r="W248" s="51"/>
      <c r="X248" s="51"/>
    </row>
    <row r="249" spans="1:24" x14ac:dyDescent="0.25">
      <c r="A249" s="51"/>
      <c r="B249" s="50"/>
      <c r="C249" s="50"/>
      <c r="D249" s="50"/>
      <c r="E249" s="50"/>
      <c r="F249" s="50"/>
      <c r="G249" s="51"/>
      <c r="H249" s="51"/>
      <c r="I249" s="50"/>
      <c r="J249" s="50"/>
      <c r="K249" s="50"/>
      <c r="L249" s="50"/>
      <c r="M249" s="50"/>
      <c r="N249" s="51"/>
      <c r="O249" s="50"/>
      <c r="P249" s="51"/>
      <c r="Q249" s="51"/>
      <c r="R249" s="50"/>
      <c r="S249" s="51"/>
      <c r="T249" s="51"/>
      <c r="U249" s="51"/>
      <c r="V249" s="51"/>
      <c r="W249" s="51"/>
      <c r="X249" s="51"/>
    </row>
    <row r="250" spans="1:24" x14ac:dyDescent="0.25">
      <c r="A250" s="51"/>
      <c r="B250" s="50"/>
      <c r="C250" s="50"/>
      <c r="D250" s="50"/>
      <c r="E250" s="50"/>
      <c r="F250" s="50"/>
      <c r="G250" s="51"/>
      <c r="H250" s="51"/>
      <c r="I250" s="50"/>
      <c r="J250" s="50"/>
      <c r="K250" s="50"/>
      <c r="L250" s="50"/>
      <c r="M250" s="50"/>
      <c r="N250" s="51"/>
      <c r="O250" s="50"/>
      <c r="P250" s="51"/>
      <c r="Q250" s="51"/>
      <c r="R250" s="50"/>
      <c r="S250" s="51"/>
      <c r="T250" s="51"/>
      <c r="U250" s="51"/>
      <c r="V250" s="51"/>
      <c r="W250" s="51"/>
      <c r="X250" s="51"/>
    </row>
    <row r="251" spans="1:24" x14ac:dyDescent="0.25">
      <c r="A251" s="51"/>
      <c r="B251" s="50"/>
      <c r="C251" s="50"/>
      <c r="D251" s="50"/>
      <c r="E251" s="50"/>
      <c r="F251" s="50"/>
      <c r="G251" s="51"/>
      <c r="H251" s="51"/>
      <c r="I251" s="50"/>
      <c r="J251" s="50"/>
      <c r="K251" s="50"/>
      <c r="L251" s="50"/>
      <c r="M251" s="50"/>
      <c r="N251" s="51"/>
      <c r="O251" s="50"/>
      <c r="P251" s="51"/>
      <c r="Q251" s="51"/>
      <c r="R251" s="50"/>
      <c r="S251" s="51"/>
      <c r="T251" s="51"/>
      <c r="U251" s="51"/>
      <c r="V251" s="51"/>
      <c r="W251" s="51"/>
      <c r="X251" s="51"/>
    </row>
    <row r="252" spans="1:24" x14ac:dyDescent="0.25">
      <c r="A252" s="51"/>
      <c r="B252" s="50"/>
      <c r="C252" s="50"/>
      <c r="D252" s="50"/>
      <c r="E252" s="50"/>
      <c r="F252" s="50"/>
      <c r="G252" s="51"/>
      <c r="H252" s="51"/>
      <c r="I252" s="50"/>
      <c r="J252" s="50"/>
      <c r="K252" s="50"/>
      <c r="L252" s="50"/>
      <c r="M252" s="50"/>
      <c r="N252" s="51"/>
      <c r="O252" s="50"/>
      <c r="P252" s="51"/>
      <c r="Q252" s="51"/>
      <c r="R252" s="50"/>
      <c r="S252" s="51"/>
      <c r="T252" s="51"/>
      <c r="U252" s="51"/>
      <c r="V252" s="51"/>
      <c r="W252" s="51"/>
      <c r="X252" s="51"/>
    </row>
    <row r="253" spans="1:24" x14ac:dyDescent="0.25">
      <c r="A253" s="51"/>
      <c r="B253" s="50"/>
      <c r="C253" s="50"/>
      <c r="D253" s="50"/>
      <c r="E253" s="50"/>
      <c r="F253" s="50"/>
      <c r="G253" s="51"/>
      <c r="H253" s="51"/>
      <c r="I253" s="50"/>
      <c r="J253" s="50"/>
      <c r="K253" s="50"/>
      <c r="L253" s="50"/>
      <c r="M253" s="50"/>
      <c r="N253" s="51"/>
      <c r="O253" s="50"/>
      <c r="P253" s="51"/>
      <c r="Q253" s="51"/>
      <c r="R253" s="50"/>
      <c r="S253" s="51"/>
      <c r="T253" s="51"/>
      <c r="U253" s="51"/>
      <c r="V253" s="51"/>
      <c r="W253" s="51"/>
      <c r="X253" s="51"/>
    </row>
    <row r="254" spans="1:24" x14ac:dyDescent="0.25">
      <c r="A254" s="51"/>
      <c r="B254" s="50"/>
      <c r="C254" s="50"/>
      <c r="D254" s="50"/>
      <c r="E254" s="50"/>
      <c r="F254" s="50"/>
      <c r="G254" s="51"/>
      <c r="H254" s="51"/>
      <c r="I254" s="50"/>
      <c r="J254" s="50"/>
      <c r="K254" s="50"/>
      <c r="L254" s="50"/>
      <c r="M254" s="50"/>
      <c r="N254" s="51"/>
      <c r="O254" s="50"/>
      <c r="P254" s="51"/>
      <c r="Q254" s="51"/>
      <c r="R254" s="50"/>
      <c r="S254" s="51"/>
      <c r="T254" s="51"/>
      <c r="U254" s="51"/>
      <c r="V254" s="51"/>
      <c r="W254" s="51"/>
      <c r="X254" s="51"/>
    </row>
    <row r="255" spans="1:24" x14ac:dyDescent="0.25">
      <c r="A255" s="51"/>
      <c r="B255" s="50"/>
      <c r="C255" s="50"/>
      <c r="D255" s="50"/>
      <c r="E255" s="50"/>
      <c r="F255" s="50"/>
      <c r="G255" s="51"/>
      <c r="H255" s="51"/>
      <c r="I255" s="50"/>
      <c r="J255" s="50"/>
      <c r="K255" s="50"/>
      <c r="L255" s="50"/>
      <c r="M255" s="50"/>
      <c r="N255" s="51"/>
      <c r="O255" s="50"/>
      <c r="P255" s="51"/>
      <c r="Q255" s="51"/>
      <c r="R255" s="50"/>
      <c r="S255" s="51"/>
      <c r="T255" s="51"/>
      <c r="U255" s="51"/>
      <c r="V255" s="51"/>
      <c r="W255" s="51"/>
      <c r="X255" s="51"/>
    </row>
    <row r="256" spans="1:24" x14ac:dyDescent="0.25">
      <c r="A256" s="51"/>
      <c r="B256" s="50"/>
      <c r="C256" s="50"/>
      <c r="D256" s="50"/>
      <c r="E256" s="50"/>
      <c r="F256" s="50"/>
      <c r="G256" s="51"/>
      <c r="H256" s="51"/>
      <c r="I256" s="50"/>
      <c r="J256" s="50"/>
      <c r="K256" s="50"/>
      <c r="L256" s="50"/>
      <c r="M256" s="50"/>
      <c r="N256" s="51"/>
      <c r="O256" s="50"/>
      <c r="P256" s="51"/>
      <c r="Q256" s="51"/>
      <c r="R256" s="50"/>
      <c r="S256" s="51"/>
      <c r="T256" s="51"/>
      <c r="U256" s="51"/>
      <c r="V256" s="51"/>
      <c r="W256" s="51"/>
      <c r="X256" s="51"/>
    </row>
    <row r="257" spans="1:24" x14ac:dyDescent="0.25">
      <c r="A257" s="51"/>
      <c r="B257" s="50"/>
      <c r="C257" s="50"/>
      <c r="D257" s="50"/>
      <c r="E257" s="50"/>
      <c r="F257" s="50"/>
      <c r="G257" s="51"/>
      <c r="H257" s="51"/>
      <c r="I257" s="50"/>
      <c r="J257" s="50"/>
      <c r="K257" s="50"/>
      <c r="L257" s="50"/>
      <c r="M257" s="50"/>
      <c r="N257" s="51"/>
      <c r="O257" s="50"/>
      <c r="P257" s="51"/>
      <c r="Q257" s="51"/>
      <c r="R257" s="50"/>
      <c r="S257" s="51"/>
      <c r="T257" s="51"/>
      <c r="U257" s="51"/>
      <c r="V257" s="51"/>
      <c r="W257" s="51"/>
      <c r="X257" s="51"/>
    </row>
    <row r="258" spans="1:24" x14ac:dyDescent="0.25">
      <c r="A258" s="51"/>
      <c r="B258" s="50"/>
      <c r="C258" s="50"/>
      <c r="D258" s="50"/>
      <c r="E258" s="50"/>
      <c r="F258" s="50"/>
      <c r="G258" s="51"/>
      <c r="H258" s="51"/>
      <c r="I258" s="50"/>
      <c r="J258" s="50"/>
      <c r="K258" s="50"/>
      <c r="L258" s="50"/>
      <c r="M258" s="50"/>
      <c r="N258" s="51"/>
      <c r="O258" s="50"/>
      <c r="P258" s="51"/>
      <c r="Q258" s="51"/>
      <c r="R258" s="50"/>
      <c r="S258" s="51"/>
      <c r="T258" s="51"/>
      <c r="U258" s="51"/>
      <c r="V258" s="51"/>
      <c r="W258" s="51"/>
      <c r="X258" s="51"/>
    </row>
    <row r="259" spans="1:24" x14ac:dyDescent="0.25">
      <c r="A259" s="51"/>
      <c r="B259" s="50"/>
      <c r="C259" s="50"/>
      <c r="D259" s="50"/>
      <c r="E259" s="50"/>
      <c r="F259" s="50"/>
      <c r="G259" s="51"/>
      <c r="H259" s="51"/>
      <c r="I259" s="50"/>
      <c r="J259" s="50"/>
      <c r="K259" s="50"/>
      <c r="L259" s="50"/>
      <c r="M259" s="50"/>
      <c r="N259" s="51"/>
      <c r="O259" s="50"/>
      <c r="P259" s="51"/>
      <c r="Q259" s="51"/>
      <c r="R259" s="50"/>
      <c r="S259" s="51"/>
      <c r="T259" s="51"/>
      <c r="U259" s="51"/>
      <c r="V259" s="51"/>
      <c r="W259" s="51"/>
      <c r="X259" s="51"/>
    </row>
    <row r="260" spans="1:24" x14ac:dyDescent="0.25">
      <c r="A260" s="51"/>
      <c r="B260" s="50"/>
      <c r="C260" s="50"/>
      <c r="D260" s="50"/>
      <c r="E260" s="50"/>
      <c r="F260" s="50"/>
      <c r="G260" s="51"/>
      <c r="H260" s="51"/>
      <c r="I260" s="50"/>
      <c r="J260" s="50"/>
      <c r="K260" s="50"/>
      <c r="L260" s="50"/>
      <c r="M260" s="50"/>
      <c r="N260" s="51"/>
      <c r="O260" s="50"/>
      <c r="P260" s="51"/>
      <c r="Q260" s="51"/>
      <c r="R260" s="50"/>
      <c r="S260" s="51"/>
      <c r="T260" s="51"/>
      <c r="U260" s="51"/>
      <c r="V260" s="51"/>
      <c r="W260" s="51"/>
      <c r="X260" s="51"/>
    </row>
    <row r="261" spans="1:24" x14ac:dyDescent="0.25">
      <c r="A261" s="51"/>
      <c r="B261" s="50"/>
      <c r="C261" s="50"/>
      <c r="D261" s="50"/>
      <c r="E261" s="50"/>
      <c r="F261" s="50"/>
      <c r="G261" s="51"/>
      <c r="H261" s="51"/>
      <c r="I261" s="50"/>
      <c r="J261" s="50"/>
      <c r="K261" s="50"/>
      <c r="L261" s="50"/>
      <c r="M261" s="50"/>
      <c r="N261" s="51"/>
      <c r="O261" s="50"/>
      <c r="P261" s="51"/>
      <c r="Q261" s="51"/>
      <c r="R261" s="50"/>
      <c r="S261" s="51"/>
      <c r="T261" s="51"/>
      <c r="U261" s="51"/>
      <c r="V261" s="51"/>
      <c r="W261" s="51"/>
      <c r="X261" s="51"/>
    </row>
    <row r="262" spans="1:24" x14ac:dyDescent="0.25">
      <c r="A262" s="51"/>
      <c r="B262" s="50"/>
      <c r="C262" s="50"/>
      <c r="D262" s="50"/>
      <c r="E262" s="50"/>
      <c r="F262" s="50"/>
      <c r="G262" s="51"/>
      <c r="H262" s="51"/>
      <c r="I262" s="50"/>
      <c r="J262" s="50"/>
      <c r="K262" s="50"/>
      <c r="L262" s="50"/>
      <c r="M262" s="50"/>
      <c r="N262" s="51"/>
      <c r="O262" s="50"/>
      <c r="P262" s="51"/>
      <c r="Q262" s="51"/>
      <c r="R262" s="50"/>
      <c r="S262" s="51"/>
      <c r="T262" s="51"/>
      <c r="U262" s="51"/>
      <c r="V262" s="51"/>
      <c r="W262" s="51"/>
      <c r="X262" s="51"/>
    </row>
    <row r="263" spans="1:24" x14ac:dyDescent="0.25">
      <c r="A263" s="51"/>
      <c r="B263" s="50"/>
      <c r="C263" s="50"/>
      <c r="D263" s="50"/>
      <c r="E263" s="50"/>
      <c r="F263" s="50"/>
      <c r="G263" s="51"/>
      <c r="H263" s="51"/>
      <c r="I263" s="50"/>
      <c r="J263" s="50"/>
      <c r="K263" s="50"/>
      <c r="L263" s="50"/>
      <c r="M263" s="50"/>
      <c r="N263" s="51"/>
      <c r="O263" s="50"/>
      <c r="P263" s="51"/>
      <c r="Q263" s="51"/>
      <c r="R263" s="50"/>
      <c r="S263" s="51"/>
      <c r="T263" s="51"/>
      <c r="U263" s="51"/>
      <c r="V263" s="51"/>
      <c r="W263" s="51"/>
      <c r="X263" s="51"/>
    </row>
    <row r="264" spans="1:24" x14ac:dyDescent="0.25">
      <c r="A264" s="51"/>
      <c r="B264" s="50"/>
      <c r="C264" s="50"/>
      <c r="D264" s="50"/>
      <c r="E264" s="50"/>
      <c r="F264" s="50"/>
      <c r="G264" s="51"/>
      <c r="H264" s="51"/>
      <c r="I264" s="50"/>
      <c r="J264" s="50"/>
      <c r="K264" s="50"/>
      <c r="L264" s="50"/>
      <c r="M264" s="50"/>
      <c r="N264" s="51"/>
      <c r="O264" s="50"/>
      <c r="P264" s="51"/>
      <c r="Q264" s="51"/>
      <c r="R264" s="50"/>
      <c r="S264" s="51"/>
      <c r="T264" s="51"/>
      <c r="U264" s="51"/>
      <c r="V264" s="51"/>
      <c r="W264" s="51"/>
      <c r="X264" s="51"/>
    </row>
    <row r="265" spans="1:24" x14ac:dyDescent="0.25">
      <c r="A265" s="51"/>
      <c r="B265" s="50"/>
      <c r="C265" s="50"/>
      <c r="D265" s="50"/>
      <c r="E265" s="50"/>
      <c r="F265" s="50"/>
      <c r="G265" s="51"/>
      <c r="H265" s="51"/>
      <c r="I265" s="50"/>
      <c r="J265" s="50"/>
      <c r="K265" s="50"/>
      <c r="L265" s="50"/>
      <c r="M265" s="50"/>
      <c r="N265" s="51"/>
      <c r="O265" s="50"/>
      <c r="P265" s="51"/>
      <c r="Q265" s="51"/>
      <c r="R265" s="50"/>
      <c r="S265" s="51"/>
      <c r="T265" s="51"/>
      <c r="U265" s="51"/>
      <c r="V265" s="51"/>
      <c r="W265" s="51"/>
      <c r="X265" s="51"/>
    </row>
    <row r="266" spans="1:24" x14ac:dyDescent="0.25">
      <c r="A266" s="51"/>
      <c r="B266" s="50"/>
      <c r="C266" s="50"/>
      <c r="D266" s="50"/>
      <c r="E266" s="50"/>
      <c r="F266" s="50"/>
      <c r="G266" s="51"/>
      <c r="H266" s="51"/>
      <c r="I266" s="50"/>
      <c r="J266" s="50"/>
      <c r="K266" s="50"/>
      <c r="L266" s="50"/>
      <c r="M266" s="50"/>
      <c r="N266" s="51"/>
      <c r="O266" s="50"/>
      <c r="P266" s="51"/>
      <c r="Q266" s="51"/>
      <c r="R266" s="50"/>
      <c r="S266" s="51"/>
      <c r="T266" s="51"/>
      <c r="U266" s="51"/>
      <c r="V266" s="51"/>
      <c r="W266" s="51"/>
      <c r="X266" s="51"/>
    </row>
    <row r="267" spans="1:24" x14ac:dyDescent="0.25">
      <c r="A267" s="51"/>
      <c r="B267" s="50"/>
      <c r="C267" s="50"/>
      <c r="D267" s="50"/>
      <c r="E267" s="50"/>
      <c r="F267" s="50"/>
      <c r="G267" s="51"/>
      <c r="H267" s="51"/>
      <c r="I267" s="50"/>
      <c r="J267" s="50"/>
      <c r="K267" s="50"/>
      <c r="L267" s="50"/>
      <c r="M267" s="50"/>
      <c r="N267" s="51"/>
      <c r="O267" s="50"/>
      <c r="P267" s="51"/>
      <c r="Q267" s="51"/>
      <c r="R267" s="50"/>
      <c r="S267" s="51"/>
      <c r="T267" s="51"/>
      <c r="U267" s="51"/>
      <c r="V267" s="51"/>
      <c r="W267" s="51"/>
      <c r="X267" s="51"/>
    </row>
    <row r="268" spans="1:24" x14ac:dyDescent="0.25">
      <c r="A268" s="51"/>
      <c r="B268" s="50"/>
      <c r="C268" s="50"/>
      <c r="D268" s="50"/>
      <c r="E268" s="50"/>
      <c r="F268" s="50"/>
      <c r="G268" s="51"/>
      <c r="H268" s="51"/>
      <c r="I268" s="50"/>
      <c r="J268" s="50"/>
      <c r="K268" s="50"/>
      <c r="L268" s="50"/>
      <c r="M268" s="50"/>
      <c r="N268" s="51"/>
      <c r="O268" s="50"/>
      <c r="P268" s="51"/>
      <c r="Q268" s="51"/>
      <c r="R268" s="50"/>
      <c r="S268" s="51"/>
      <c r="T268" s="51"/>
      <c r="U268" s="51"/>
      <c r="V268" s="51"/>
      <c r="W268" s="51"/>
      <c r="X268" s="51"/>
    </row>
    <row r="269" spans="1:24" x14ac:dyDescent="0.25">
      <c r="A269" s="51"/>
      <c r="B269" s="50"/>
      <c r="C269" s="50"/>
      <c r="D269" s="50"/>
      <c r="E269" s="50"/>
      <c r="F269" s="50"/>
      <c r="G269" s="51"/>
      <c r="H269" s="51"/>
      <c r="I269" s="50"/>
      <c r="J269" s="50"/>
      <c r="K269" s="50"/>
      <c r="L269" s="50"/>
      <c r="M269" s="50"/>
      <c r="N269" s="51"/>
      <c r="O269" s="50"/>
      <c r="P269" s="51"/>
      <c r="Q269" s="51"/>
      <c r="R269" s="50"/>
      <c r="S269" s="51"/>
      <c r="T269" s="51"/>
      <c r="U269" s="51"/>
      <c r="V269" s="51"/>
      <c r="W269" s="51"/>
      <c r="X269" s="51"/>
    </row>
    <row r="270" spans="1:24" x14ac:dyDescent="0.25">
      <c r="A270" s="51"/>
      <c r="B270" s="50"/>
      <c r="C270" s="50"/>
      <c r="D270" s="50"/>
      <c r="E270" s="50"/>
      <c r="F270" s="50"/>
      <c r="G270" s="51"/>
      <c r="H270" s="51"/>
      <c r="I270" s="50"/>
      <c r="J270" s="50"/>
      <c r="K270" s="50"/>
      <c r="L270" s="50"/>
      <c r="M270" s="50"/>
      <c r="N270" s="51"/>
      <c r="O270" s="50"/>
      <c r="P270" s="51"/>
      <c r="Q270" s="51"/>
      <c r="R270" s="50"/>
      <c r="S270" s="51"/>
      <c r="T270" s="51"/>
      <c r="U270" s="51"/>
      <c r="V270" s="51"/>
      <c r="W270" s="51"/>
      <c r="X270" s="51"/>
    </row>
    <row r="271" spans="1:24" x14ac:dyDescent="0.25">
      <c r="A271" s="51"/>
      <c r="B271" s="50"/>
      <c r="C271" s="50"/>
      <c r="D271" s="50"/>
      <c r="E271" s="50"/>
      <c r="F271" s="50"/>
      <c r="G271" s="51"/>
      <c r="H271" s="51"/>
      <c r="I271" s="50"/>
      <c r="J271" s="50"/>
      <c r="K271" s="50"/>
      <c r="L271" s="50"/>
      <c r="M271" s="50"/>
      <c r="N271" s="51"/>
      <c r="O271" s="50"/>
      <c r="P271" s="51"/>
      <c r="Q271" s="51"/>
      <c r="R271" s="50"/>
      <c r="S271" s="51"/>
      <c r="T271" s="51"/>
      <c r="U271" s="51"/>
      <c r="V271" s="51"/>
      <c r="W271" s="51"/>
      <c r="X271" s="51"/>
    </row>
    <row r="272" spans="1:24" x14ac:dyDescent="0.25">
      <c r="A272" s="51"/>
      <c r="B272" s="50"/>
      <c r="C272" s="50"/>
      <c r="D272" s="50"/>
      <c r="E272" s="50"/>
      <c r="F272" s="50"/>
      <c r="G272" s="51"/>
      <c r="H272" s="51"/>
      <c r="I272" s="50"/>
      <c r="J272" s="50"/>
      <c r="K272" s="50"/>
      <c r="L272" s="50"/>
      <c r="M272" s="50"/>
      <c r="N272" s="51"/>
      <c r="O272" s="50"/>
      <c r="P272" s="51"/>
      <c r="Q272" s="51"/>
      <c r="R272" s="50"/>
      <c r="S272" s="51"/>
      <c r="T272" s="51"/>
      <c r="U272" s="51"/>
      <c r="V272" s="51"/>
      <c r="W272" s="51"/>
      <c r="X272" s="51"/>
    </row>
    <row r="273" spans="1:24" x14ac:dyDescent="0.25">
      <c r="A273" s="51"/>
      <c r="B273" s="50"/>
      <c r="C273" s="50"/>
      <c r="D273" s="50"/>
      <c r="E273" s="50"/>
      <c r="F273" s="50"/>
      <c r="G273" s="51"/>
      <c r="H273" s="51"/>
      <c r="I273" s="50"/>
      <c r="J273" s="50"/>
      <c r="K273" s="50"/>
      <c r="L273" s="50"/>
      <c r="M273" s="50"/>
      <c r="N273" s="51"/>
      <c r="O273" s="50"/>
      <c r="P273" s="51"/>
      <c r="Q273" s="51"/>
      <c r="R273" s="50"/>
      <c r="S273" s="51"/>
      <c r="T273" s="51"/>
      <c r="U273" s="51"/>
      <c r="V273" s="51"/>
      <c r="W273" s="51"/>
      <c r="X273" s="51"/>
    </row>
    <row r="274" spans="1:24" x14ac:dyDescent="0.25">
      <c r="A274" s="51"/>
      <c r="B274" s="50"/>
      <c r="C274" s="50"/>
      <c r="D274" s="50"/>
      <c r="E274" s="50"/>
      <c r="F274" s="50"/>
      <c r="G274" s="51"/>
      <c r="H274" s="51"/>
      <c r="I274" s="50"/>
      <c r="J274" s="50"/>
      <c r="K274" s="50"/>
      <c r="L274" s="50"/>
      <c r="M274" s="50"/>
      <c r="N274" s="51"/>
      <c r="O274" s="50"/>
      <c r="P274" s="51"/>
      <c r="Q274" s="51"/>
      <c r="R274" s="50"/>
      <c r="S274" s="51"/>
      <c r="T274" s="51"/>
      <c r="U274" s="51"/>
      <c r="V274" s="51"/>
      <c r="W274" s="51"/>
      <c r="X274" s="51"/>
    </row>
    <row r="275" spans="1:24" x14ac:dyDescent="0.25">
      <c r="A275" s="51"/>
      <c r="B275" s="50"/>
      <c r="C275" s="50"/>
      <c r="D275" s="50"/>
      <c r="E275" s="50"/>
      <c r="F275" s="50"/>
      <c r="G275" s="51"/>
      <c r="H275" s="51"/>
      <c r="I275" s="50"/>
      <c r="J275" s="50"/>
      <c r="K275" s="50"/>
      <c r="L275" s="50"/>
      <c r="M275" s="50"/>
      <c r="N275" s="51"/>
      <c r="O275" s="50"/>
      <c r="P275" s="51"/>
      <c r="Q275" s="51"/>
      <c r="R275" s="50"/>
      <c r="S275" s="51"/>
      <c r="T275" s="51"/>
      <c r="U275" s="51"/>
      <c r="V275" s="51"/>
      <c r="W275" s="51"/>
      <c r="X275" s="51"/>
    </row>
    <row r="276" spans="1:24" x14ac:dyDescent="0.25">
      <c r="A276" s="51"/>
      <c r="B276" s="50"/>
      <c r="C276" s="50"/>
      <c r="D276" s="50"/>
      <c r="E276" s="50"/>
      <c r="F276" s="50"/>
      <c r="G276" s="51"/>
      <c r="H276" s="51"/>
      <c r="I276" s="50"/>
      <c r="J276" s="50"/>
      <c r="K276" s="50"/>
      <c r="L276" s="50"/>
      <c r="M276" s="50"/>
      <c r="N276" s="51"/>
      <c r="O276" s="50"/>
      <c r="P276" s="51"/>
      <c r="Q276" s="51"/>
      <c r="R276" s="50"/>
      <c r="S276" s="51"/>
      <c r="T276" s="51"/>
      <c r="U276" s="51"/>
      <c r="V276" s="51"/>
      <c r="W276" s="51"/>
      <c r="X276" s="51"/>
    </row>
    <row r="277" spans="1:24" x14ac:dyDescent="0.25">
      <c r="A277" s="51"/>
      <c r="B277" s="50"/>
      <c r="C277" s="50"/>
      <c r="D277" s="50"/>
      <c r="E277" s="50"/>
      <c r="F277" s="50"/>
      <c r="G277" s="51"/>
      <c r="H277" s="51"/>
      <c r="I277" s="50"/>
      <c r="J277" s="50"/>
      <c r="K277" s="50"/>
      <c r="L277" s="50"/>
      <c r="M277" s="50"/>
      <c r="N277" s="51"/>
      <c r="O277" s="50"/>
      <c r="P277" s="51"/>
      <c r="Q277" s="51"/>
      <c r="R277" s="50"/>
      <c r="S277" s="51"/>
      <c r="T277" s="51"/>
      <c r="U277" s="51"/>
      <c r="V277" s="51"/>
      <c r="W277" s="51"/>
      <c r="X277" s="51"/>
    </row>
    <row r="278" spans="1:24" x14ac:dyDescent="0.25">
      <c r="A278" s="51"/>
      <c r="B278" s="50"/>
      <c r="C278" s="50"/>
      <c r="D278" s="50"/>
      <c r="E278" s="50"/>
      <c r="F278" s="50"/>
      <c r="G278" s="51"/>
      <c r="H278" s="51"/>
      <c r="I278" s="50"/>
      <c r="J278" s="50"/>
      <c r="K278" s="50"/>
      <c r="L278" s="50"/>
      <c r="M278" s="50"/>
      <c r="N278" s="51"/>
      <c r="O278" s="50"/>
      <c r="P278" s="51"/>
      <c r="Q278" s="51"/>
      <c r="R278" s="50"/>
      <c r="S278" s="51"/>
      <c r="T278" s="51"/>
      <c r="U278" s="51"/>
      <c r="V278" s="51"/>
      <c r="W278" s="51"/>
      <c r="X278" s="51"/>
    </row>
    <row r="279" spans="1:24" x14ac:dyDescent="0.25">
      <c r="A279" s="51"/>
      <c r="B279" s="50"/>
      <c r="C279" s="50"/>
      <c r="D279" s="50"/>
      <c r="E279" s="50"/>
      <c r="F279" s="50"/>
      <c r="G279" s="51"/>
      <c r="H279" s="51"/>
      <c r="I279" s="50"/>
      <c r="J279" s="50"/>
      <c r="K279" s="50"/>
      <c r="L279" s="50"/>
      <c r="M279" s="50"/>
      <c r="N279" s="51"/>
      <c r="O279" s="50"/>
      <c r="P279" s="51"/>
      <c r="Q279" s="51"/>
      <c r="R279" s="50"/>
      <c r="S279" s="51"/>
      <c r="T279" s="51"/>
      <c r="U279" s="51"/>
      <c r="V279" s="51"/>
      <c r="W279" s="51"/>
      <c r="X279" s="51"/>
    </row>
    <row r="280" spans="1:24" x14ac:dyDescent="0.25">
      <c r="A280" s="51"/>
      <c r="B280" s="50"/>
      <c r="C280" s="50"/>
      <c r="D280" s="50"/>
      <c r="E280" s="50"/>
      <c r="F280" s="50"/>
      <c r="G280" s="51"/>
      <c r="H280" s="51"/>
      <c r="I280" s="50"/>
      <c r="J280" s="50"/>
      <c r="K280" s="50"/>
      <c r="L280" s="50"/>
      <c r="M280" s="50"/>
      <c r="N280" s="51"/>
      <c r="O280" s="50"/>
      <c r="P280" s="51"/>
      <c r="Q280" s="51"/>
      <c r="R280" s="50"/>
      <c r="S280" s="51"/>
      <c r="T280" s="51"/>
      <c r="U280" s="51"/>
      <c r="V280" s="51"/>
      <c r="W280" s="51"/>
      <c r="X280" s="51"/>
    </row>
    <row r="281" spans="1:24" x14ac:dyDescent="0.25">
      <c r="A281" s="51"/>
      <c r="B281" s="50"/>
      <c r="C281" s="50"/>
      <c r="D281" s="50"/>
      <c r="E281" s="50"/>
      <c r="F281" s="50"/>
      <c r="G281" s="51"/>
      <c r="H281" s="51"/>
      <c r="I281" s="50"/>
      <c r="J281" s="50"/>
      <c r="K281" s="50"/>
      <c r="L281" s="50"/>
      <c r="M281" s="50"/>
      <c r="N281" s="51"/>
      <c r="O281" s="50"/>
      <c r="P281" s="51"/>
      <c r="Q281" s="51"/>
      <c r="R281" s="50"/>
      <c r="S281" s="51"/>
      <c r="T281" s="51"/>
      <c r="U281" s="51"/>
      <c r="V281" s="51"/>
      <c r="W281" s="51"/>
      <c r="X281" s="51"/>
    </row>
    <row r="282" spans="1:24" x14ac:dyDescent="0.25">
      <c r="A282" s="51"/>
      <c r="B282" s="50"/>
      <c r="C282" s="50"/>
      <c r="D282" s="50"/>
      <c r="E282" s="50"/>
      <c r="F282" s="50"/>
      <c r="G282" s="51"/>
      <c r="H282" s="51"/>
      <c r="I282" s="50"/>
      <c r="J282" s="50"/>
      <c r="K282" s="50"/>
      <c r="L282" s="50"/>
      <c r="M282" s="50"/>
      <c r="N282" s="51"/>
      <c r="O282" s="50"/>
      <c r="P282" s="51"/>
      <c r="Q282" s="51"/>
      <c r="R282" s="50"/>
      <c r="S282" s="51"/>
      <c r="T282" s="51"/>
      <c r="U282" s="51"/>
      <c r="V282" s="51"/>
      <c r="W282" s="51"/>
      <c r="X282" s="51"/>
    </row>
    <row r="283" spans="1:24" x14ac:dyDescent="0.25">
      <c r="A283" s="51"/>
      <c r="B283" s="50"/>
      <c r="C283" s="50"/>
      <c r="D283" s="50"/>
      <c r="E283" s="50"/>
      <c r="F283" s="50"/>
      <c r="G283" s="51"/>
      <c r="H283" s="51"/>
      <c r="I283" s="50"/>
      <c r="J283" s="50"/>
      <c r="K283" s="50"/>
      <c r="L283" s="50"/>
      <c r="M283" s="50"/>
      <c r="N283" s="51"/>
      <c r="O283" s="50"/>
      <c r="P283" s="51"/>
      <c r="Q283" s="51"/>
      <c r="R283" s="50"/>
      <c r="S283" s="51"/>
      <c r="T283" s="51"/>
      <c r="U283" s="51"/>
      <c r="V283" s="51"/>
      <c r="W283" s="51"/>
      <c r="X283" s="51"/>
    </row>
    <row r="284" spans="1:24" x14ac:dyDescent="0.25">
      <c r="A284" s="51"/>
      <c r="B284" s="50"/>
      <c r="C284" s="50"/>
      <c r="D284" s="50"/>
      <c r="E284" s="50"/>
      <c r="F284" s="50"/>
      <c r="G284" s="51"/>
      <c r="H284" s="51"/>
      <c r="I284" s="50"/>
      <c r="J284" s="50"/>
      <c r="K284" s="50"/>
      <c r="L284" s="50"/>
      <c r="M284" s="50"/>
      <c r="N284" s="51"/>
      <c r="O284" s="50"/>
      <c r="P284" s="51"/>
      <c r="Q284" s="51"/>
      <c r="R284" s="50"/>
      <c r="S284" s="51"/>
      <c r="T284" s="51"/>
      <c r="U284" s="51"/>
      <c r="V284" s="51"/>
      <c r="W284" s="51"/>
      <c r="X284" s="51"/>
    </row>
    <row r="285" spans="1:24" x14ac:dyDescent="0.25">
      <c r="A285" s="51"/>
      <c r="B285" s="50"/>
      <c r="C285" s="50"/>
      <c r="D285" s="50"/>
      <c r="E285" s="50"/>
      <c r="F285" s="50"/>
      <c r="G285" s="51"/>
      <c r="H285" s="51"/>
      <c r="I285" s="50"/>
      <c r="J285" s="50"/>
      <c r="K285" s="50"/>
      <c r="L285" s="50"/>
      <c r="M285" s="50"/>
      <c r="N285" s="51"/>
      <c r="O285" s="50"/>
      <c r="P285" s="51"/>
      <c r="Q285" s="51"/>
      <c r="R285" s="50"/>
      <c r="S285" s="51"/>
      <c r="T285" s="51"/>
      <c r="U285" s="51"/>
      <c r="V285" s="51"/>
      <c r="W285" s="51"/>
      <c r="X285" s="51"/>
    </row>
    <row r="286" spans="1:24" x14ac:dyDescent="0.25">
      <c r="A286" s="51"/>
      <c r="B286" s="50"/>
      <c r="C286" s="50"/>
      <c r="D286" s="50"/>
      <c r="E286" s="50"/>
      <c r="F286" s="50"/>
      <c r="G286" s="51"/>
      <c r="H286" s="51"/>
      <c r="I286" s="50"/>
      <c r="J286" s="50"/>
      <c r="K286" s="50"/>
      <c r="L286" s="50"/>
      <c r="M286" s="50"/>
      <c r="N286" s="51"/>
      <c r="O286" s="50"/>
      <c r="P286" s="51"/>
      <c r="Q286" s="51"/>
      <c r="R286" s="50"/>
      <c r="S286" s="51"/>
      <c r="T286" s="51"/>
      <c r="U286" s="51"/>
      <c r="V286" s="51"/>
      <c r="W286" s="51"/>
      <c r="X286" s="51"/>
    </row>
    <row r="287" spans="1:24" x14ac:dyDescent="0.25">
      <c r="A287" s="51"/>
      <c r="B287" s="50"/>
      <c r="C287" s="50"/>
      <c r="D287" s="50"/>
      <c r="E287" s="50"/>
      <c r="F287" s="50"/>
      <c r="G287" s="51"/>
      <c r="H287" s="51"/>
      <c r="I287" s="50"/>
      <c r="J287" s="50"/>
      <c r="K287" s="50"/>
      <c r="L287" s="50"/>
      <c r="M287" s="50"/>
      <c r="N287" s="51"/>
      <c r="O287" s="50"/>
      <c r="P287" s="51"/>
      <c r="Q287" s="51"/>
      <c r="R287" s="50"/>
      <c r="S287" s="51"/>
      <c r="T287" s="51"/>
      <c r="U287" s="51"/>
      <c r="V287" s="51"/>
      <c r="W287" s="51"/>
      <c r="X287" s="51"/>
    </row>
    <row r="288" spans="1:24" x14ac:dyDescent="0.25">
      <c r="A288" s="51"/>
      <c r="B288" s="50"/>
      <c r="C288" s="50"/>
      <c r="D288" s="50"/>
      <c r="E288" s="50"/>
      <c r="F288" s="50"/>
      <c r="G288" s="51"/>
      <c r="H288" s="51"/>
      <c r="I288" s="50"/>
      <c r="J288" s="50"/>
      <c r="K288" s="50"/>
      <c r="L288" s="50"/>
      <c r="M288" s="50"/>
      <c r="N288" s="51"/>
      <c r="O288" s="50"/>
      <c r="P288" s="51"/>
      <c r="Q288" s="51"/>
      <c r="R288" s="50"/>
      <c r="S288" s="51"/>
      <c r="T288" s="51"/>
      <c r="U288" s="51"/>
      <c r="V288" s="51"/>
      <c r="W288" s="51"/>
      <c r="X288" s="51"/>
    </row>
    <row r="289" spans="1:24" x14ac:dyDescent="0.25">
      <c r="A289" s="51"/>
      <c r="B289" s="50"/>
      <c r="C289" s="50"/>
      <c r="D289" s="50"/>
      <c r="E289" s="50"/>
      <c r="F289" s="50"/>
      <c r="G289" s="51"/>
      <c r="H289" s="51"/>
      <c r="I289" s="50"/>
      <c r="J289" s="50"/>
      <c r="K289" s="50"/>
      <c r="L289" s="50"/>
      <c r="M289" s="50"/>
      <c r="N289" s="51"/>
      <c r="O289" s="50"/>
      <c r="P289" s="51"/>
      <c r="Q289" s="51"/>
      <c r="R289" s="50"/>
      <c r="S289" s="51"/>
      <c r="T289" s="51"/>
      <c r="U289" s="51"/>
      <c r="V289" s="51"/>
      <c r="W289" s="51"/>
      <c r="X289" s="51"/>
    </row>
    <row r="290" spans="1:24" x14ac:dyDescent="0.25">
      <c r="A290" s="51"/>
      <c r="B290" s="50"/>
      <c r="C290" s="50"/>
      <c r="D290" s="50"/>
      <c r="E290" s="50"/>
      <c r="F290" s="50"/>
      <c r="G290" s="51"/>
      <c r="H290" s="51"/>
      <c r="I290" s="50"/>
      <c r="J290" s="50"/>
      <c r="K290" s="50"/>
      <c r="L290" s="50"/>
      <c r="M290" s="50"/>
      <c r="N290" s="51"/>
      <c r="O290" s="50"/>
      <c r="P290" s="51"/>
      <c r="Q290" s="51"/>
      <c r="R290" s="50"/>
      <c r="S290" s="51"/>
      <c r="T290" s="51"/>
      <c r="U290" s="51"/>
      <c r="V290" s="51"/>
      <c r="W290" s="51"/>
      <c r="X290" s="51"/>
    </row>
    <row r="291" spans="1:24" x14ac:dyDescent="0.25">
      <c r="A291" s="51"/>
      <c r="B291" s="50"/>
      <c r="C291" s="50"/>
      <c r="D291" s="50"/>
      <c r="E291" s="50"/>
      <c r="F291" s="50"/>
      <c r="G291" s="51"/>
      <c r="H291" s="51"/>
      <c r="I291" s="50"/>
      <c r="J291" s="50"/>
      <c r="K291" s="50"/>
      <c r="L291" s="50"/>
      <c r="M291" s="50"/>
      <c r="N291" s="51"/>
      <c r="O291" s="50"/>
      <c r="P291" s="51"/>
      <c r="Q291" s="51"/>
      <c r="R291" s="50"/>
      <c r="S291" s="51"/>
      <c r="T291" s="51"/>
      <c r="U291" s="51"/>
      <c r="V291" s="51"/>
      <c r="W291" s="51"/>
      <c r="X291" s="51"/>
    </row>
    <row r="292" spans="1:24" x14ac:dyDescent="0.25">
      <c r="A292" s="51"/>
      <c r="B292" s="50"/>
      <c r="C292" s="50"/>
      <c r="D292" s="50"/>
      <c r="E292" s="50"/>
      <c r="F292" s="50"/>
      <c r="G292" s="51"/>
      <c r="H292" s="51"/>
      <c r="I292" s="50"/>
      <c r="J292" s="50"/>
      <c r="K292" s="50"/>
      <c r="L292" s="50"/>
      <c r="M292" s="50"/>
      <c r="N292" s="51"/>
      <c r="O292" s="50"/>
      <c r="P292" s="51"/>
      <c r="Q292" s="51"/>
      <c r="R292" s="50"/>
      <c r="S292" s="51"/>
      <c r="T292" s="51"/>
      <c r="U292" s="51"/>
      <c r="V292" s="51"/>
      <c r="W292" s="51"/>
      <c r="X292" s="51"/>
    </row>
    <row r="293" spans="1:24" x14ac:dyDescent="0.25">
      <c r="A293" s="51"/>
      <c r="B293" s="50"/>
      <c r="C293" s="50"/>
      <c r="D293" s="50"/>
      <c r="E293" s="50"/>
      <c r="F293" s="50"/>
      <c r="G293" s="51"/>
      <c r="H293" s="51"/>
      <c r="I293" s="50"/>
      <c r="J293" s="50"/>
      <c r="K293" s="50"/>
      <c r="L293" s="50"/>
      <c r="M293" s="50"/>
      <c r="N293" s="51"/>
      <c r="O293" s="50"/>
      <c r="P293" s="51"/>
      <c r="Q293" s="51"/>
      <c r="R293" s="50"/>
      <c r="S293" s="51"/>
      <c r="T293" s="51"/>
      <c r="U293" s="51"/>
      <c r="V293" s="51"/>
      <c r="W293" s="51"/>
      <c r="X293" s="51"/>
    </row>
    <row r="294" spans="1:24" x14ac:dyDescent="0.25">
      <c r="A294" s="51"/>
      <c r="B294" s="50"/>
      <c r="C294" s="50"/>
      <c r="D294" s="50"/>
      <c r="E294" s="50"/>
      <c r="F294" s="50"/>
      <c r="G294" s="51"/>
      <c r="H294" s="51"/>
      <c r="I294" s="50"/>
      <c r="J294" s="50"/>
      <c r="K294" s="50"/>
      <c r="L294" s="50"/>
      <c r="M294" s="50"/>
      <c r="N294" s="51"/>
      <c r="O294" s="50"/>
      <c r="P294" s="51"/>
      <c r="Q294" s="51"/>
      <c r="R294" s="50"/>
      <c r="S294" s="51"/>
      <c r="T294" s="51"/>
      <c r="U294" s="51"/>
      <c r="V294" s="51"/>
      <c r="W294" s="51"/>
      <c r="X294" s="51"/>
    </row>
    <row r="295" spans="1:24" x14ac:dyDescent="0.25">
      <c r="A295" s="51"/>
      <c r="B295" s="50"/>
      <c r="C295" s="50"/>
      <c r="D295" s="50"/>
      <c r="E295" s="50"/>
      <c r="F295" s="50"/>
      <c r="G295" s="51"/>
      <c r="H295" s="51"/>
      <c r="I295" s="50"/>
      <c r="J295" s="50"/>
      <c r="K295" s="50"/>
      <c r="L295" s="50"/>
      <c r="M295" s="50"/>
      <c r="N295" s="51"/>
      <c r="O295" s="50"/>
      <c r="P295" s="51"/>
      <c r="Q295" s="51"/>
      <c r="R295" s="50"/>
      <c r="S295" s="51"/>
      <c r="T295" s="51"/>
      <c r="U295" s="51"/>
      <c r="V295" s="51"/>
      <c r="W295" s="51"/>
      <c r="X295" s="51"/>
    </row>
    <row r="296" spans="1:24" x14ac:dyDescent="0.25">
      <c r="A296" s="51"/>
      <c r="B296" s="50"/>
      <c r="C296" s="50"/>
      <c r="D296" s="50"/>
      <c r="E296" s="50"/>
      <c r="F296" s="50"/>
      <c r="G296" s="51"/>
      <c r="H296" s="51"/>
      <c r="I296" s="50"/>
      <c r="J296" s="50"/>
      <c r="K296" s="50"/>
      <c r="L296" s="50"/>
      <c r="M296" s="50"/>
      <c r="N296" s="51"/>
      <c r="O296" s="50"/>
      <c r="P296" s="51"/>
      <c r="Q296" s="51"/>
      <c r="R296" s="50"/>
      <c r="S296" s="51"/>
      <c r="T296" s="51"/>
      <c r="U296" s="51"/>
      <c r="V296" s="51"/>
      <c r="W296" s="51"/>
      <c r="X296" s="51"/>
    </row>
    <row r="297" spans="1:24" x14ac:dyDescent="0.25">
      <c r="A297" s="51"/>
      <c r="B297" s="50"/>
      <c r="C297" s="50"/>
      <c r="D297" s="50"/>
      <c r="E297" s="50"/>
      <c r="F297" s="50"/>
      <c r="G297" s="51"/>
      <c r="H297" s="51"/>
      <c r="I297" s="50"/>
      <c r="J297" s="50"/>
      <c r="K297" s="50"/>
      <c r="L297" s="50"/>
      <c r="M297" s="50"/>
      <c r="N297" s="51"/>
      <c r="O297" s="50"/>
      <c r="P297" s="51"/>
      <c r="Q297" s="51"/>
      <c r="R297" s="50"/>
      <c r="S297" s="51"/>
      <c r="T297" s="51"/>
      <c r="U297" s="51"/>
      <c r="V297" s="51"/>
      <c r="W297" s="51"/>
      <c r="X297" s="51"/>
    </row>
    <row r="298" spans="1:24" x14ac:dyDescent="0.25">
      <c r="A298" s="51"/>
      <c r="B298" s="50"/>
      <c r="C298" s="50"/>
      <c r="D298" s="50"/>
      <c r="E298" s="50"/>
      <c r="F298" s="50"/>
      <c r="G298" s="51"/>
      <c r="H298" s="51"/>
      <c r="I298" s="50"/>
      <c r="J298" s="50"/>
      <c r="K298" s="50"/>
      <c r="L298" s="50"/>
      <c r="M298" s="50"/>
      <c r="N298" s="51"/>
      <c r="O298" s="50"/>
      <c r="P298" s="51"/>
      <c r="Q298" s="51"/>
      <c r="R298" s="50"/>
      <c r="S298" s="51"/>
      <c r="T298" s="51"/>
      <c r="U298" s="51"/>
      <c r="V298" s="51"/>
      <c r="W298" s="51"/>
      <c r="X298" s="51"/>
    </row>
    <row r="299" spans="1:24" x14ac:dyDescent="0.25">
      <c r="A299" s="51"/>
      <c r="B299" s="50"/>
      <c r="C299" s="50"/>
      <c r="D299" s="50"/>
      <c r="E299" s="50"/>
      <c r="F299" s="50"/>
      <c r="G299" s="51"/>
      <c r="H299" s="51"/>
      <c r="I299" s="50"/>
      <c r="J299" s="50"/>
      <c r="K299" s="50"/>
      <c r="L299" s="50"/>
      <c r="M299" s="50"/>
      <c r="N299" s="51"/>
      <c r="O299" s="50"/>
      <c r="P299" s="51"/>
      <c r="Q299" s="51"/>
      <c r="R299" s="50"/>
      <c r="S299" s="51"/>
      <c r="T299" s="51"/>
      <c r="U299" s="51"/>
      <c r="V299" s="51"/>
      <c r="W299" s="51"/>
      <c r="X299" s="51"/>
    </row>
    <row r="300" spans="1:24" x14ac:dyDescent="0.25">
      <c r="A300" s="51"/>
      <c r="B300" s="50"/>
      <c r="C300" s="50"/>
      <c r="D300" s="50"/>
      <c r="E300" s="50"/>
      <c r="F300" s="50"/>
      <c r="G300" s="51"/>
      <c r="H300" s="51"/>
      <c r="I300" s="50"/>
      <c r="J300" s="50"/>
      <c r="K300" s="50"/>
      <c r="L300" s="50"/>
      <c r="M300" s="50"/>
      <c r="N300" s="51"/>
      <c r="O300" s="50"/>
      <c r="P300" s="51"/>
      <c r="Q300" s="51"/>
      <c r="R300" s="50"/>
      <c r="S300" s="51"/>
      <c r="T300" s="51"/>
      <c r="U300" s="51"/>
      <c r="V300" s="51"/>
      <c r="W300" s="51"/>
      <c r="X300" s="51"/>
    </row>
    <row r="301" spans="1:24" x14ac:dyDescent="0.25">
      <c r="A301" s="51"/>
      <c r="B301" s="50"/>
      <c r="C301" s="50"/>
      <c r="D301" s="50"/>
      <c r="E301" s="50"/>
      <c r="F301" s="50"/>
      <c r="G301" s="51"/>
      <c r="H301" s="51"/>
      <c r="I301" s="50"/>
      <c r="J301" s="50"/>
      <c r="K301" s="50"/>
      <c r="L301" s="50"/>
      <c r="M301" s="50"/>
      <c r="N301" s="51"/>
      <c r="O301" s="50"/>
      <c r="P301" s="51"/>
      <c r="Q301" s="51"/>
      <c r="R301" s="50"/>
      <c r="S301" s="51"/>
      <c r="T301" s="51"/>
      <c r="U301" s="51"/>
      <c r="V301" s="51"/>
      <c r="W301" s="51"/>
      <c r="X301" s="51"/>
    </row>
    <row r="302" spans="1:24" x14ac:dyDescent="0.25">
      <c r="A302" s="51"/>
      <c r="B302" s="50"/>
      <c r="C302" s="50"/>
      <c r="D302" s="50"/>
      <c r="E302" s="50"/>
      <c r="F302" s="50"/>
      <c r="G302" s="51"/>
      <c r="H302" s="51"/>
      <c r="I302" s="50"/>
      <c r="J302" s="50"/>
      <c r="K302" s="50"/>
      <c r="L302" s="50"/>
      <c r="M302" s="50"/>
      <c r="N302" s="51"/>
      <c r="O302" s="50"/>
      <c r="P302" s="51"/>
      <c r="Q302" s="51"/>
      <c r="R302" s="50"/>
      <c r="S302" s="51"/>
      <c r="T302" s="51"/>
      <c r="U302" s="51"/>
      <c r="V302" s="51"/>
      <c r="W302" s="51"/>
      <c r="X302" s="51"/>
    </row>
    <row r="303" spans="1:24" x14ac:dyDescent="0.25">
      <c r="A303" s="51"/>
      <c r="B303" s="50"/>
      <c r="C303" s="50"/>
      <c r="D303" s="50"/>
      <c r="E303" s="50"/>
      <c r="F303" s="50"/>
      <c r="G303" s="51"/>
      <c r="H303" s="51"/>
      <c r="I303" s="50"/>
      <c r="J303" s="50"/>
      <c r="K303" s="50"/>
      <c r="L303" s="50"/>
      <c r="M303" s="50"/>
      <c r="N303" s="51"/>
      <c r="O303" s="50"/>
      <c r="P303" s="51"/>
      <c r="Q303" s="51"/>
      <c r="R303" s="50"/>
      <c r="S303" s="51"/>
      <c r="T303" s="51"/>
      <c r="U303" s="51"/>
      <c r="V303" s="51"/>
      <c r="W303" s="51"/>
      <c r="X303" s="51"/>
    </row>
    <row r="304" spans="1:24" x14ac:dyDescent="0.25">
      <c r="A304" s="51"/>
      <c r="B304" s="50"/>
      <c r="C304" s="50"/>
      <c r="D304" s="50"/>
      <c r="E304" s="50"/>
      <c r="F304" s="50"/>
      <c r="G304" s="51"/>
      <c r="H304" s="51"/>
      <c r="I304" s="50"/>
      <c r="J304" s="50"/>
      <c r="K304" s="50"/>
      <c r="L304" s="50"/>
      <c r="M304" s="50"/>
      <c r="N304" s="51"/>
      <c r="O304" s="50"/>
      <c r="P304" s="51"/>
      <c r="Q304" s="51"/>
      <c r="R304" s="50"/>
      <c r="S304" s="51"/>
      <c r="T304" s="51"/>
      <c r="U304" s="51"/>
      <c r="V304" s="51"/>
      <c r="W304" s="51"/>
      <c r="X304" s="51"/>
    </row>
    <row r="305" spans="1:24" x14ac:dyDescent="0.25">
      <c r="A305" s="51"/>
      <c r="B305" s="50"/>
      <c r="C305" s="50"/>
      <c r="D305" s="50"/>
      <c r="E305" s="50"/>
      <c r="F305" s="50"/>
      <c r="G305" s="51"/>
      <c r="H305" s="51"/>
      <c r="I305" s="50"/>
      <c r="J305" s="50"/>
      <c r="K305" s="50"/>
      <c r="L305" s="50"/>
      <c r="M305" s="50"/>
      <c r="N305" s="51"/>
      <c r="O305" s="50"/>
      <c r="P305" s="51"/>
      <c r="Q305" s="51"/>
      <c r="R305" s="50"/>
      <c r="S305" s="51"/>
      <c r="T305" s="51"/>
      <c r="U305" s="51"/>
      <c r="V305" s="51"/>
      <c r="W305" s="51"/>
      <c r="X305" s="51"/>
    </row>
    <row r="306" spans="1:24" x14ac:dyDescent="0.25">
      <c r="A306" s="51"/>
      <c r="B306" s="50"/>
      <c r="C306" s="50"/>
      <c r="D306" s="50"/>
      <c r="E306" s="50"/>
      <c r="F306" s="50"/>
      <c r="G306" s="51"/>
      <c r="H306" s="51"/>
      <c r="I306" s="50"/>
      <c r="J306" s="50"/>
      <c r="K306" s="50"/>
      <c r="L306" s="50"/>
      <c r="M306" s="50"/>
      <c r="N306" s="51"/>
      <c r="O306" s="50"/>
      <c r="P306" s="51"/>
      <c r="Q306" s="51"/>
      <c r="R306" s="50"/>
      <c r="S306" s="51"/>
      <c r="T306" s="51"/>
      <c r="U306" s="51"/>
      <c r="V306" s="51"/>
      <c r="W306" s="51"/>
      <c r="X306" s="51"/>
    </row>
    <row r="307" spans="1:24" x14ac:dyDescent="0.25">
      <c r="A307" s="51"/>
      <c r="B307" s="50"/>
      <c r="C307" s="50"/>
      <c r="D307" s="50"/>
      <c r="E307" s="50"/>
      <c r="F307" s="50"/>
      <c r="G307" s="51"/>
      <c r="H307" s="51"/>
      <c r="I307" s="50"/>
      <c r="J307" s="50"/>
      <c r="K307" s="50"/>
      <c r="L307" s="50"/>
      <c r="M307" s="50"/>
      <c r="N307" s="51"/>
      <c r="O307" s="50"/>
      <c r="P307" s="51"/>
      <c r="Q307" s="51"/>
      <c r="R307" s="50"/>
      <c r="S307" s="51"/>
      <c r="T307" s="51"/>
      <c r="U307" s="51"/>
      <c r="V307" s="51"/>
      <c r="W307" s="51"/>
      <c r="X307" s="51"/>
    </row>
    <row r="308" spans="1:24" x14ac:dyDescent="0.25">
      <c r="A308" s="51"/>
      <c r="B308" s="50"/>
      <c r="C308" s="50"/>
      <c r="D308" s="50"/>
      <c r="E308" s="50"/>
      <c r="F308" s="50"/>
      <c r="G308" s="51"/>
      <c r="H308" s="51"/>
      <c r="I308" s="50"/>
      <c r="J308" s="50"/>
      <c r="K308" s="50"/>
      <c r="L308" s="50"/>
      <c r="M308" s="50"/>
      <c r="N308" s="51"/>
      <c r="O308" s="50"/>
      <c r="P308" s="51"/>
      <c r="Q308" s="51"/>
      <c r="R308" s="50"/>
      <c r="S308" s="51"/>
      <c r="T308" s="51"/>
      <c r="U308" s="51"/>
      <c r="V308" s="51"/>
      <c r="W308" s="51"/>
      <c r="X308" s="51"/>
    </row>
    <row r="309" spans="1:24" x14ac:dyDescent="0.25">
      <c r="A309" s="51"/>
      <c r="B309" s="50"/>
      <c r="C309" s="50"/>
      <c r="D309" s="50"/>
      <c r="E309" s="50"/>
      <c r="F309" s="50"/>
      <c r="G309" s="51"/>
      <c r="H309" s="51"/>
      <c r="I309" s="50"/>
      <c r="J309" s="50"/>
      <c r="K309" s="50"/>
      <c r="L309" s="50"/>
      <c r="M309" s="50"/>
      <c r="N309" s="51"/>
      <c r="O309" s="50"/>
      <c r="P309" s="51"/>
      <c r="Q309" s="51"/>
      <c r="R309" s="50"/>
      <c r="S309" s="51"/>
      <c r="T309" s="51"/>
      <c r="U309" s="51"/>
      <c r="V309" s="51"/>
      <c r="W309" s="51"/>
      <c r="X309" s="51"/>
    </row>
    <row r="310" spans="1:24" x14ac:dyDescent="0.25">
      <c r="A310" s="51"/>
      <c r="B310" s="50"/>
      <c r="C310" s="50"/>
      <c r="D310" s="50"/>
      <c r="E310" s="50"/>
      <c r="F310" s="50"/>
      <c r="G310" s="51"/>
      <c r="H310" s="51"/>
      <c r="I310" s="50"/>
      <c r="J310" s="50"/>
      <c r="K310" s="50"/>
      <c r="L310" s="50"/>
      <c r="M310" s="50"/>
      <c r="N310" s="51"/>
      <c r="O310" s="50"/>
      <c r="P310" s="51"/>
      <c r="Q310" s="51"/>
      <c r="R310" s="50"/>
      <c r="S310" s="51"/>
      <c r="T310" s="51"/>
      <c r="U310" s="51"/>
      <c r="V310" s="51"/>
      <c r="W310" s="51"/>
      <c r="X310" s="51"/>
    </row>
    <row r="311" spans="1:24" x14ac:dyDescent="0.25">
      <c r="A311" s="51"/>
      <c r="B311" s="50"/>
      <c r="C311" s="50"/>
      <c r="D311" s="50"/>
      <c r="E311" s="50"/>
      <c r="F311" s="50"/>
      <c r="G311" s="51"/>
      <c r="H311" s="51"/>
      <c r="I311" s="50"/>
      <c r="J311" s="50"/>
      <c r="K311" s="50"/>
      <c r="L311" s="50"/>
      <c r="M311" s="50"/>
      <c r="N311" s="51"/>
      <c r="O311" s="50"/>
      <c r="P311" s="51"/>
      <c r="Q311" s="51"/>
      <c r="R311" s="50"/>
      <c r="S311" s="51"/>
      <c r="T311" s="51"/>
      <c r="U311" s="51"/>
      <c r="V311" s="51"/>
      <c r="W311" s="51"/>
      <c r="X311" s="51"/>
    </row>
    <row r="312" spans="1:24" x14ac:dyDescent="0.25">
      <c r="A312" s="51"/>
      <c r="B312" s="50"/>
      <c r="C312" s="50"/>
      <c r="D312" s="50"/>
      <c r="E312" s="50"/>
      <c r="F312" s="50"/>
      <c r="G312" s="51"/>
      <c r="H312" s="51"/>
      <c r="I312" s="50"/>
      <c r="J312" s="50"/>
      <c r="K312" s="50"/>
      <c r="L312" s="50"/>
      <c r="M312" s="50"/>
      <c r="N312" s="51"/>
      <c r="O312" s="50"/>
      <c r="P312" s="51"/>
      <c r="Q312" s="51"/>
      <c r="R312" s="50"/>
      <c r="S312" s="51"/>
      <c r="T312" s="51"/>
      <c r="U312" s="51"/>
      <c r="V312" s="51"/>
      <c r="W312" s="51"/>
      <c r="X312" s="51"/>
    </row>
    <row r="313" spans="1:24" x14ac:dyDescent="0.25">
      <c r="A313" s="51"/>
      <c r="B313" s="50"/>
      <c r="C313" s="50"/>
      <c r="D313" s="50"/>
      <c r="E313" s="50"/>
      <c r="F313" s="50"/>
      <c r="G313" s="51"/>
      <c r="H313" s="51"/>
      <c r="I313" s="50"/>
      <c r="J313" s="50"/>
      <c r="K313" s="50"/>
      <c r="L313" s="50"/>
      <c r="M313" s="50"/>
      <c r="N313" s="51"/>
      <c r="O313" s="50"/>
      <c r="P313" s="51"/>
      <c r="Q313" s="51"/>
      <c r="R313" s="50"/>
      <c r="S313" s="51"/>
      <c r="T313" s="51"/>
      <c r="U313" s="51"/>
      <c r="V313" s="51"/>
      <c r="W313" s="51"/>
      <c r="X313" s="51"/>
    </row>
    <row r="314" spans="1:24" x14ac:dyDescent="0.25">
      <c r="A314" s="51"/>
      <c r="B314" s="50"/>
      <c r="C314" s="50"/>
      <c r="D314" s="50"/>
      <c r="E314" s="50"/>
      <c r="F314" s="50"/>
      <c r="G314" s="51"/>
      <c r="H314" s="51"/>
      <c r="I314" s="50"/>
      <c r="J314" s="50"/>
      <c r="K314" s="50"/>
      <c r="L314" s="50"/>
      <c r="M314" s="50"/>
      <c r="N314" s="51"/>
      <c r="O314" s="50"/>
      <c r="P314" s="51"/>
      <c r="Q314" s="51"/>
      <c r="R314" s="50"/>
      <c r="S314" s="51"/>
      <c r="T314" s="51"/>
      <c r="U314" s="51"/>
      <c r="V314" s="51"/>
      <c r="W314" s="51"/>
      <c r="X314" s="51"/>
    </row>
    <row r="315" spans="1:24" x14ac:dyDescent="0.25">
      <c r="A315" s="51"/>
      <c r="B315" s="50"/>
      <c r="C315" s="50"/>
      <c r="D315" s="50"/>
      <c r="E315" s="50"/>
      <c r="F315" s="50"/>
      <c r="G315" s="51"/>
      <c r="H315" s="51"/>
      <c r="I315" s="50"/>
      <c r="J315" s="50"/>
      <c r="K315" s="50"/>
      <c r="L315" s="50"/>
      <c r="M315" s="50"/>
      <c r="N315" s="51"/>
      <c r="O315" s="50"/>
      <c r="P315" s="51"/>
      <c r="Q315" s="51"/>
      <c r="R315" s="50"/>
      <c r="S315" s="51"/>
      <c r="T315" s="51"/>
      <c r="U315" s="51"/>
      <c r="V315" s="51"/>
      <c r="W315" s="51"/>
      <c r="X315" s="51"/>
    </row>
    <row r="316" spans="1:24" x14ac:dyDescent="0.25">
      <c r="A316" s="51"/>
      <c r="B316" s="50"/>
      <c r="C316" s="50"/>
      <c r="D316" s="50"/>
      <c r="E316" s="50"/>
      <c r="F316" s="50"/>
      <c r="G316" s="51"/>
      <c r="H316" s="51"/>
      <c r="I316" s="50"/>
      <c r="J316" s="50"/>
      <c r="K316" s="50"/>
      <c r="L316" s="50"/>
      <c r="M316" s="50"/>
      <c r="N316" s="51"/>
      <c r="O316" s="50"/>
      <c r="P316" s="51"/>
      <c r="Q316" s="51"/>
      <c r="R316" s="50"/>
      <c r="S316" s="51"/>
      <c r="T316" s="51"/>
      <c r="U316" s="51"/>
      <c r="V316" s="51"/>
      <c r="W316" s="51"/>
      <c r="X316" s="51"/>
    </row>
    <row r="317" spans="1:24" x14ac:dyDescent="0.25">
      <c r="A317" s="51"/>
      <c r="B317" s="50"/>
      <c r="C317" s="50"/>
      <c r="D317" s="50"/>
      <c r="E317" s="50"/>
      <c r="F317" s="50"/>
      <c r="G317" s="51"/>
      <c r="H317" s="51"/>
      <c r="I317" s="50"/>
      <c r="J317" s="50"/>
      <c r="K317" s="50"/>
      <c r="L317" s="50"/>
      <c r="M317" s="50"/>
      <c r="N317" s="51"/>
      <c r="O317" s="50"/>
      <c r="P317" s="51"/>
      <c r="Q317" s="51"/>
      <c r="R317" s="50"/>
      <c r="S317" s="51"/>
      <c r="T317" s="51"/>
      <c r="U317" s="51"/>
      <c r="V317" s="51"/>
      <c r="W317" s="51"/>
      <c r="X317" s="51"/>
    </row>
    <row r="318" spans="1:24" x14ac:dyDescent="0.25">
      <c r="A318" s="51"/>
      <c r="B318" s="50"/>
      <c r="C318" s="50"/>
      <c r="D318" s="50"/>
      <c r="E318" s="50"/>
      <c r="F318" s="50"/>
      <c r="G318" s="51"/>
      <c r="H318" s="51"/>
      <c r="I318" s="50"/>
      <c r="J318" s="50"/>
      <c r="K318" s="50"/>
      <c r="L318" s="50"/>
      <c r="M318" s="50"/>
      <c r="N318" s="51"/>
      <c r="O318" s="50"/>
      <c r="P318" s="51"/>
      <c r="Q318" s="51"/>
      <c r="R318" s="50"/>
      <c r="S318" s="51"/>
      <c r="T318" s="51"/>
      <c r="U318" s="51"/>
      <c r="V318" s="51"/>
      <c r="W318" s="51"/>
      <c r="X318" s="51"/>
    </row>
    <row r="319" spans="1:24" x14ac:dyDescent="0.25">
      <c r="A319" s="51"/>
      <c r="B319" s="50"/>
      <c r="C319" s="50"/>
      <c r="D319" s="50"/>
      <c r="E319" s="50"/>
      <c r="F319" s="50"/>
      <c r="G319" s="51"/>
      <c r="H319" s="51"/>
      <c r="I319" s="50"/>
      <c r="J319" s="50"/>
      <c r="K319" s="50"/>
      <c r="L319" s="50"/>
      <c r="M319" s="50"/>
      <c r="N319" s="51"/>
      <c r="O319" s="50"/>
      <c r="P319" s="51"/>
      <c r="Q319" s="51"/>
      <c r="R319" s="50"/>
      <c r="S319" s="51"/>
      <c r="T319" s="51"/>
      <c r="U319" s="51"/>
      <c r="V319" s="51"/>
      <c r="W319" s="51"/>
      <c r="X319" s="51"/>
    </row>
    <row r="320" spans="1:24" x14ac:dyDescent="0.25">
      <c r="A320" s="51"/>
      <c r="B320" s="50"/>
      <c r="C320" s="50"/>
      <c r="D320" s="50"/>
      <c r="E320" s="50"/>
      <c r="F320" s="50"/>
      <c r="G320" s="51"/>
      <c r="H320" s="51"/>
      <c r="I320" s="50"/>
      <c r="J320" s="50"/>
      <c r="K320" s="50"/>
      <c r="L320" s="50"/>
      <c r="M320" s="50"/>
      <c r="N320" s="51"/>
      <c r="O320" s="50"/>
      <c r="P320" s="51"/>
      <c r="Q320" s="51"/>
      <c r="R320" s="50"/>
      <c r="S320" s="51"/>
      <c r="T320" s="51"/>
      <c r="U320" s="51"/>
      <c r="V320" s="51"/>
      <c r="W320" s="51"/>
      <c r="X320" s="51"/>
    </row>
    <row r="321" spans="1:24" x14ac:dyDescent="0.25">
      <c r="A321" s="51"/>
      <c r="B321" s="50"/>
      <c r="C321" s="50"/>
      <c r="D321" s="50"/>
      <c r="E321" s="50"/>
      <c r="F321" s="50"/>
      <c r="G321" s="51"/>
      <c r="H321" s="51"/>
      <c r="I321" s="50"/>
      <c r="J321" s="50"/>
      <c r="K321" s="50"/>
      <c r="L321" s="50"/>
      <c r="M321" s="50"/>
      <c r="N321" s="51"/>
      <c r="O321" s="50"/>
      <c r="P321" s="51"/>
      <c r="Q321" s="51"/>
      <c r="R321" s="50"/>
      <c r="S321" s="51"/>
      <c r="T321" s="51"/>
      <c r="U321" s="51"/>
      <c r="V321" s="51"/>
      <c r="W321" s="51"/>
      <c r="X321" s="51"/>
    </row>
    <row r="322" spans="1:24" x14ac:dyDescent="0.25">
      <c r="A322" s="51"/>
      <c r="B322" s="50"/>
      <c r="C322" s="50"/>
      <c r="D322" s="50"/>
      <c r="E322" s="50"/>
      <c r="F322" s="50"/>
      <c r="G322" s="51"/>
      <c r="H322" s="51"/>
      <c r="I322" s="50"/>
      <c r="J322" s="50"/>
      <c r="K322" s="50"/>
      <c r="L322" s="50"/>
      <c r="M322" s="50"/>
      <c r="N322" s="51"/>
      <c r="O322" s="50"/>
      <c r="P322" s="51"/>
      <c r="Q322" s="51"/>
      <c r="R322" s="50"/>
      <c r="S322" s="51"/>
      <c r="T322" s="51"/>
      <c r="U322" s="51"/>
      <c r="V322" s="51"/>
      <c r="W322" s="51"/>
      <c r="X322" s="51"/>
    </row>
    <row r="323" spans="1:24" x14ac:dyDescent="0.25">
      <c r="A323" s="51"/>
      <c r="B323" s="50"/>
      <c r="C323" s="50"/>
      <c r="D323" s="50"/>
      <c r="E323" s="50"/>
      <c r="F323" s="50"/>
      <c r="G323" s="51"/>
      <c r="H323" s="51"/>
      <c r="I323" s="50"/>
      <c r="J323" s="50"/>
      <c r="K323" s="50"/>
      <c r="L323" s="50"/>
      <c r="M323" s="50"/>
      <c r="N323" s="51"/>
      <c r="O323" s="50"/>
      <c r="P323" s="51"/>
      <c r="Q323" s="51"/>
      <c r="R323" s="50"/>
      <c r="S323" s="51"/>
      <c r="T323" s="51"/>
      <c r="U323" s="51"/>
      <c r="V323" s="51"/>
      <c r="W323" s="51"/>
      <c r="X323" s="51"/>
    </row>
    <row r="324" spans="1:24" x14ac:dyDescent="0.25">
      <c r="A324" s="51"/>
      <c r="B324" s="50"/>
      <c r="C324" s="50"/>
      <c r="D324" s="50"/>
      <c r="E324" s="50"/>
      <c r="F324" s="50"/>
      <c r="G324" s="51"/>
      <c r="H324" s="51"/>
      <c r="I324" s="50"/>
      <c r="J324" s="50"/>
      <c r="K324" s="50"/>
      <c r="L324" s="50"/>
      <c r="M324" s="50"/>
      <c r="N324" s="51"/>
      <c r="O324" s="50"/>
      <c r="P324" s="51"/>
      <c r="Q324" s="51"/>
      <c r="R324" s="50"/>
      <c r="S324" s="51"/>
      <c r="T324" s="51"/>
      <c r="U324" s="51"/>
      <c r="V324" s="51"/>
      <c r="W324" s="51"/>
      <c r="X324" s="51"/>
    </row>
    <row r="325" spans="1:24" x14ac:dyDescent="0.25">
      <c r="A325" s="51"/>
      <c r="B325" s="50"/>
      <c r="C325" s="50"/>
      <c r="D325" s="50"/>
      <c r="E325" s="50"/>
      <c r="F325" s="50"/>
      <c r="G325" s="51"/>
      <c r="H325" s="51"/>
      <c r="I325" s="50"/>
      <c r="J325" s="50"/>
      <c r="K325" s="50"/>
      <c r="L325" s="50"/>
      <c r="M325" s="50"/>
      <c r="N325" s="51"/>
      <c r="O325" s="50"/>
      <c r="P325" s="51"/>
      <c r="Q325" s="51"/>
      <c r="R325" s="50"/>
      <c r="S325" s="51"/>
      <c r="T325" s="51"/>
      <c r="U325" s="51"/>
      <c r="V325" s="51"/>
      <c r="W325" s="51"/>
      <c r="X325" s="51"/>
    </row>
    <row r="326" spans="1:24" x14ac:dyDescent="0.25">
      <c r="A326" s="51"/>
      <c r="B326" s="50"/>
      <c r="C326" s="50"/>
      <c r="D326" s="50"/>
      <c r="E326" s="50"/>
      <c r="F326" s="50"/>
      <c r="G326" s="51"/>
      <c r="H326" s="51"/>
      <c r="I326" s="50"/>
      <c r="J326" s="50"/>
      <c r="K326" s="50"/>
      <c r="L326" s="50"/>
      <c r="M326" s="50"/>
      <c r="N326" s="51"/>
      <c r="O326" s="50"/>
      <c r="P326" s="51"/>
      <c r="Q326" s="51"/>
      <c r="R326" s="50"/>
      <c r="S326" s="51"/>
      <c r="T326" s="51"/>
      <c r="U326" s="51"/>
      <c r="V326" s="51"/>
      <c r="W326" s="51"/>
      <c r="X326" s="51"/>
    </row>
    <row r="327" spans="1:24" x14ac:dyDescent="0.25">
      <c r="A327" s="51"/>
      <c r="B327" s="50"/>
      <c r="C327" s="50"/>
      <c r="D327" s="50"/>
      <c r="E327" s="50"/>
      <c r="F327" s="50"/>
      <c r="G327" s="51"/>
      <c r="H327" s="51"/>
      <c r="I327" s="50"/>
      <c r="J327" s="50"/>
      <c r="K327" s="50"/>
      <c r="L327" s="50"/>
      <c r="M327" s="50"/>
      <c r="N327" s="51"/>
      <c r="O327" s="50"/>
      <c r="P327" s="51"/>
      <c r="Q327" s="51"/>
      <c r="R327" s="50"/>
      <c r="S327" s="51"/>
      <c r="T327" s="51"/>
      <c r="U327" s="51"/>
      <c r="V327" s="51"/>
      <c r="W327" s="51"/>
      <c r="X327" s="51"/>
    </row>
    <row r="328" spans="1:24" x14ac:dyDescent="0.25">
      <c r="A328" s="51"/>
      <c r="B328" s="50"/>
      <c r="C328" s="50"/>
      <c r="D328" s="50"/>
      <c r="E328" s="50"/>
      <c r="F328" s="50"/>
      <c r="G328" s="51"/>
      <c r="H328" s="51"/>
      <c r="I328" s="50"/>
      <c r="J328" s="50"/>
      <c r="K328" s="50"/>
      <c r="L328" s="50"/>
      <c r="M328" s="50"/>
      <c r="N328" s="51"/>
      <c r="O328" s="50"/>
      <c r="P328" s="51"/>
      <c r="Q328" s="51"/>
      <c r="R328" s="50"/>
      <c r="S328" s="51"/>
      <c r="T328" s="51"/>
      <c r="U328" s="51"/>
      <c r="V328" s="51"/>
      <c r="W328" s="51"/>
      <c r="X328" s="51"/>
    </row>
    <row r="329" spans="1:24" x14ac:dyDescent="0.25">
      <c r="A329" s="51"/>
      <c r="B329" s="50"/>
      <c r="C329" s="50"/>
      <c r="D329" s="50"/>
      <c r="E329" s="50"/>
      <c r="F329" s="50"/>
      <c r="G329" s="51"/>
      <c r="H329" s="51"/>
      <c r="I329" s="50"/>
      <c r="J329" s="50"/>
      <c r="K329" s="50"/>
      <c r="L329" s="50"/>
      <c r="M329" s="50"/>
      <c r="N329" s="51"/>
      <c r="O329" s="50"/>
      <c r="P329" s="51"/>
      <c r="Q329" s="51"/>
      <c r="R329" s="50"/>
      <c r="S329" s="51"/>
      <c r="T329" s="51"/>
      <c r="U329" s="51"/>
      <c r="V329" s="51"/>
      <c r="W329" s="51"/>
      <c r="X329" s="51"/>
    </row>
    <row r="330" spans="1:24" x14ac:dyDescent="0.25">
      <c r="A330" s="51"/>
      <c r="B330" s="50"/>
      <c r="C330" s="50"/>
      <c r="D330" s="50"/>
      <c r="E330" s="50"/>
      <c r="F330" s="50"/>
      <c r="G330" s="51"/>
      <c r="H330" s="51"/>
      <c r="I330" s="50"/>
      <c r="J330" s="50"/>
      <c r="K330" s="50"/>
      <c r="L330" s="50"/>
      <c r="M330" s="50"/>
      <c r="N330" s="51"/>
      <c r="O330" s="50"/>
      <c r="P330" s="51"/>
      <c r="Q330" s="51"/>
      <c r="R330" s="50"/>
      <c r="S330" s="51"/>
      <c r="T330" s="51"/>
      <c r="U330" s="51"/>
      <c r="V330" s="51"/>
      <c r="W330" s="51"/>
      <c r="X330" s="51"/>
    </row>
    <row r="331" spans="1:24" x14ac:dyDescent="0.25">
      <c r="A331" s="51"/>
      <c r="B331" s="50"/>
      <c r="C331" s="50"/>
      <c r="D331" s="50"/>
      <c r="E331" s="50"/>
      <c r="F331" s="50"/>
      <c r="G331" s="51"/>
      <c r="H331" s="51"/>
      <c r="I331" s="50"/>
      <c r="J331" s="50"/>
      <c r="K331" s="50"/>
      <c r="L331" s="50"/>
      <c r="M331" s="50"/>
      <c r="N331" s="51"/>
      <c r="O331" s="50"/>
      <c r="P331" s="51"/>
      <c r="Q331" s="51"/>
      <c r="R331" s="50"/>
      <c r="S331" s="51"/>
      <c r="T331" s="51"/>
      <c r="U331" s="51"/>
      <c r="V331" s="51"/>
      <c r="W331" s="51"/>
      <c r="X331" s="51"/>
    </row>
    <row r="332" spans="1:24" x14ac:dyDescent="0.25">
      <c r="A332" s="51"/>
      <c r="B332" s="50"/>
      <c r="C332" s="50"/>
      <c r="D332" s="50"/>
      <c r="E332" s="50"/>
      <c r="F332" s="50"/>
      <c r="G332" s="51"/>
      <c r="H332" s="51"/>
      <c r="I332" s="50"/>
      <c r="J332" s="50"/>
      <c r="K332" s="50"/>
      <c r="L332" s="50"/>
      <c r="M332" s="50"/>
      <c r="N332" s="51"/>
      <c r="O332" s="50"/>
      <c r="P332" s="51"/>
      <c r="Q332" s="51"/>
      <c r="R332" s="50"/>
      <c r="S332" s="51"/>
      <c r="T332" s="51"/>
      <c r="U332" s="51"/>
      <c r="V332" s="51"/>
      <c r="W332" s="51"/>
      <c r="X332" s="51"/>
    </row>
    <row r="333" spans="1:24" x14ac:dyDescent="0.25">
      <c r="A333" s="51"/>
      <c r="B333" s="50"/>
      <c r="C333" s="50"/>
      <c r="D333" s="50"/>
      <c r="E333" s="50"/>
      <c r="F333" s="50"/>
      <c r="G333" s="51"/>
      <c r="H333" s="51"/>
      <c r="I333" s="50"/>
      <c r="J333" s="50"/>
      <c r="K333" s="50"/>
      <c r="L333" s="50"/>
      <c r="M333" s="50"/>
      <c r="N333" s="51"/>
      <c r="O333" s="50"/>
      <c r="P333" s="51"/>
      <c r="Q333" s="51"/>
      <c r="R333" s="50"/>
      <c r="S333" s="51"/>
      <c r="T333" s="51"/>
      <c r="U333" s="51"/>
      <c r="V333" s="51"/>
      <c r="W333" s="51"/>
      <c r="X333" s="51"/>
    </row>
    <row r="334" spans="1:24" x14ac:dyDescent="0.25">
      <c r="A334" s="51"/>
      <c r="B334" s="50"/>
      <c r="C334" s="50"/>
      <c r="D334" s="50"/>
      <c r="E334" s="50"/>
      <c r="F334" s="50"/>
      <c r="G334" s="51"/>
      <c r="H334" s="51"/>
      <c r="I334" s="50"/>
      <c r="J334" s="50"/>
      <c r="K334" s="50"/>
      <c r="L334" s="50"/>
      <c r="M334" s="50"/>
      <c r="N334" s="51"/>
      <c r="O334" s="50"/>
      <c r="P334" s="51"/>
      <c r="Q334" s="51"/>
      <c r="R334" s="50"/>
      <c r="S334" s="51"/>
      <c r="T334" s="51"/>
      <c r="U334" s="51"/>
      <c r="V334" s="51"/>
      <c r="W334" s="51"/>
      <c r="X334" s="51"/>
    </row>
    <row r="335" spans="1:24" x14ac:dyDescent="0.25">
      <c r="A335" s="51"/>
      <c r="B335" s="50"/>
      <c r="C335" s="50"/>
      <c r="D335" s="50"/>
      <c r="E335" s="50"/>
      <c r="F335" s="50"/>
      <c r="G335" s="51"/>
      <c r="H335" s="51"/>
      <c r="I335" s="50"/>
      <c r="J335" s="50"/>
      <c r="K335" s="50"/>
      <c r="L335" s="50"/>
      <c r="M335" s="50"/>
      <c r="N335" s="51"/>
      <c r="O335" s="50"/>
      <c r="P335" s="51"/>
      <c r="Q335" s="51"/>
      <c r="R335" s="50"/>
      <c r="S335" s="51"/>
      <c r="T335" s="51"/>
      <c r="U335" s="51"/>
      <c r="V335" s="51"/>
      <c r="W335" s="51"/>
      <c r="X335" s="51"/>
    </row>
    <row r="336" spans="1:24" x14ac:dyDescent="0.25">
      <c r="A336" s="51"/>
      <c r="B336" s="50"/>
      <c r="C336" s="50"/>
      <c r="D336" s="50"/>
      <c r="E336" s="50"/>
      <c r="F336" s="50"/>
      <c r="G336" s="51"/>
      <c r="H336" s="51"/>
      <c r="I336" s="50"/>
      <c r="J336" s="50"/>
      <c r="K336" s="50"/>
      <c r="L336" s="50"/>
      <c r="M336" s="50"/>
      <c r="N336" s="51"/>
      <c r="O336" s="50"/>
      <c r="P336" s="51"/>
      <c r="Q336" s="51"/>
      <c r="R336" s="50"/>
      <c r="S336" s="51"/>
      <c r="T336" s="51"/>
      <c r="U336" s="51"/>
      <c r="V336" s="51"/>
      <c r="W336" s="51"/>
      <c r="X336" s="51"/>
    </row>
    <row r="337" spans="1:24" x14ac:dyDescent="0.25">
      <c r="A337" s="51"/>
      <c r="B337" s="50"/>
      <c r="C337" s="50"/>
      <c r="D337" s="50"/>
      <c r="E337" s="50"/>
      <c r="F337" s="50"/>
      <c r="G337" s="51"/>
      <c r="H337" s="51"/>
      <c r="I337" s="50"/>
      <c r="J337" s="50"/>
      <c r="K337" s="50"/>
      <c r="L337" s="50"/>
      <c r="M337" s="50"/>
      <c r="N337" s="51"/>
      <c r="O337" s="50"/>
      <c r="P337" s="51"/>
      <c r="Q337" s="51"/>
      <c r="R337" s="50"/>
      <c r="S337" s="51"/>
      <c r="T337" s="51"/>
      <c r="U337" s="51"/>
      <c r="V337" s="51"/>
      <c r="W337" s="51"/>
      <c r="X337" s="51"/>
    </row>
    <row r="338" spans="1:24" x14ac:dyDescent="0.25">
      <c r="A338" s="51"/>
      <c r="B338" s="50"/>
      <c r="C338" s="50"/>
      <c r="D338" s="50"/>
      <c r="E338" s="50"/>
      <c r="F338" s="50"/>
      <c r="G338" s="51"/>
      <c r="H338" s="51"/>
      <c r="I338" s="50"/>
      <c r="J338" s="50"/>
      <c r="K338" s="50"/>
      <c r="L338" s="50"/>
      <c r="M338" s="50"/>
      <c r="N338" s="51"/>
      <c r="O338" s="50"/>
      <c r="P338" s="51"/>
      <c r="Q338" s="51"/>
      <c r="R338" s="50"/>
      <c r="S338" s="51"/>
      <c r="T338" s="51"/>
      <c r="U338" s="51"/>
      <c r="V338" s="51"/>
      <c r="W338" s="51"/>
      <c r="X338" s="51"/>
    </row>
    <row r="339" spans="1:24" x14ac:dyDescent="0.25">
      <c r="A339" s="51"/>
      <c r="B339" s="50"/>
      <c r="C339" s="50"/>
      <c r="D339" s="50"/>
      <c r="E339" s="50"/>
      <c r="F339" s="50"/>
      <c r="G339" s="51"/>
      <c r="H339" s="51"/>
      <c r="I339" s="50"/>
      <c r="J339" s="50"/>
      <c r="K339" s="50"/>
      <c r="L339" s="50"/>
      <c r="M339" s="50"/>
      <c r="N339" s="51"/>
      <c r="O339" s="50"/>
      <c r="P339" s="51"/>
      <c r="Q339" s="51"/>
      <c r="R339" s="50"/>
      <c r="S339" s="51"/>
      <c r="T339" s="51"/>
      <c r="U339" s="51"/>
      <c r="V339" s="51"/>
      <c r="W339" s="51"/>
      <c r="X339" s="51"/>
    </row>
    <row r="340" spans="1:24" x14ac:dyDescent="0.25">
      <c r="A340" s="51"/>
      <c r="B340" s="50"/>
      <c r="C340" s="50"/>
      <c r="D340" s="50"/>
      <c r="E340" s="50"/>
      <c r="F340" s="50"/>
      <c r="G340" s="51"/>
      <c r="H340" s="51"/>
      <c r="I340" s="50"/>
      <c r="J340" s="50"/>
      <c r="K340" s="50"/>
      <c r="L340" s="50"/>
      <c r="M340" s="50"/>
      <c r="N340" s="51"/>
      <c r="O340" s="50"/>
      <c r="P340" s="51"/>
      <c r="Q340" s="51"/>
      <c r="R340" s="50"/>
      <c r="S340" s="51"/>
      <c r="T340" s="51"/>
      <c r="U340" s="51"/>
      <c r="V340" s="51"/>
      <c r="W340" s="51"/>
      <c r="X340" s="51"/>
    </row>
    <row r="341" spans="1:24" x14ac:dyDescent="0.25">
      <c r="A341" s="51"/>
      <c r="B341" s="50"/>
      <c r="C341" s="50"/>
      <c r="D341" s="50"/>
      <c r="E341" s="50"/>
      <c r="F341" s="50"/>
      <c r="G341" s="51"/>
      <c r="H341" s="51"/>
      <c r="I341" s="50"/>
      <c r="J341" s="50"/>
      <c r="K341" s="50"/>
      <c r="L341" s="50"/>
      <c r="M341" s="50"/>
      <c r="N341" s="51"/>
      <c r="O341" s="50"/>
      <c r="P341" s="51"/>
      <c r="Q341" s="51"/>
      <c r="R341" s="50"/>
      <c r="S341" s="51"/>
      <c r="T341" s="51"/>
      <c r="U341" s="51"/>
      <c r="V341" s="51"/>
      <c r="W341" s="51"/>
      <c r="X341" s="51"/>
    </row>
    <row r="342" spans="1:24" x14ac:dyDescent="0.25">
      <c r="A342" s="51"/>
      <c r="B342" s="50"/>
      <c r="C342" s="50"/>
      <c r="D342" s="50"/>
      <c r="E342" s="50"/>
      <c r="F342" s="50"/>
      <c r="G342" s="51"/>
      <c r="H342" s="51"/>
      <c r="I342" s="50"/>
      <c r="J342" s="50"/>
      <c r="K342" s="50"/>
      <c r="L342" s="50"/>
      <c r="M342" s="50"/>
      <c r="N342" s="51"/>
      <c r="O342" s="50"/>
      <c r="P342" s="51"/>
      <c r="Q342" s="51"/>
      <c r="R342" s="50"/>
      <c r="S342" s="51"/>
      <c r="T342" s="51"/>
      <c r="U342" s="51"/>
      <c r="V342" s="51"/>
      <c r="W342" s="51"/>
      <c r="X342" s="51"/>
    </row>
    <row r="343" spans="1:24" x14ac:dyDescent="0.25">
      <c r="A343" s="51"/>
      <c r="B343" s="50"/>
      <c r="C343" s="50"/>
      <c r="D343" s="50"/>
      <c r="E343" s="50"/>
      <c r="F343" s="50"/>
      <c r="G343" s="51"/>
      <c r="H343" s="51"/>
      <c r="I343" s="50"/>
      <c r="J343" s="50"/>
      <c r="K343" s="50"/>
      <c r="L343" s="50"/>
      <c r="M343" s="50"/>
      <c r="N343" s="51"/>
      <c r="O343" s="50"/>
      <c r="P343" s="51"/>
      <c r="Q343" s="51"/>
      <c r="R343" s="50"/>
      <c r="S343" s="51"/>
      <c r="T343" s="51"/>
      <c r="U343" s="51"/>
      <c r="V343" s="51"/>
      <c r="W343" s="51"/>
      <c r="X343" s="51"/>
    </row>
    <row r="344" spans="1:24" x14ac:dyDescent="0.25">
      <c r="A344" s="51"/>
      <c r="B344" s="50"/>
      <c r="C344" s="50"/>
      <c r="D344" s="50"/>
      <c r="E344" s="50"/>
      <c r="F344" s="50"/>
      <c r="G344" s="51"/>
      <c r="H344" s="51"/>
      <c r="I344" s="50"/>
      <c r="J344" s="50"/>
      <c r="K344" s="50"/>
      <c r="L344" s="50"/>
      <c r="M344" s="50"/>
      <c r="N344" s="51"/>
      <c r="O344" s="50"/>
      <c r="P344" s="51"/>
      <c r="Q344" s="51"/>
      <c r="R344" s="50"/>
      <c r="S344" s="51"/>
      <c r="T344" s="51"/>
      <c r="U344" s="51"/>
      <c r="V344" s="51"/>
      <c r="W344" s="51"/>
      <c r="X344" s="51"/>
    </row>
    <row r="345" spans="1:24" x14ac:dyDescent="0.25">
      <c r="A345" s="51"/>
      <c r="B345" s="50"/>
      <c r="C345" s="50"/>
      <c r="D345" s="50"/>
      <c r="E345" s="50"/>
      <c r="F345" s="50"/>
      <c r="G345" s="51"/>
      <c r="H345" s="51"/>
      <c r="I345" s="50"/>
      <c r="J345" s="50"/>
      <c r="K345" s="50"/>
      <c r="L345" s="50"/>
      <c r="M345" s="50"/>
      <c r="N345" s="51"/>
      <c r="O345" s="50"/>
      <c r="P345" s="51"/>
      <c r="Q345" s="51"/>
      <c r="R345" s="50"/>
      <c r="S345" s="51"/>
      <c r="T345" s="51"/>
      <c r="U345" s="51"/>
      <c r="V345" s="51"/>
      <c r="W345" s="51"/>
      <c r="X345" s="51"/>
    </row>
    <row r="346" spans="1:24" x14ac:dyDescent="0.25">
      <c r="A346" s="51"/>
      <c r="B346" s="50"/>
      <c r="C346" s="50"/>
      <c r="D346" s="50"/>
      <c r="E346" s="50"/>
      <c r="F346" s="50"/>
      <c r="G346" s="51"/>
      <c r="H346" s="51"/>
      <c r="I346" s="50"/>
      <c r="J346" s="50"/>
      <c r="K346" s="50"/>
      <c r="L346" s="50"/>
      <c r="M346" s="50"/>
      <c r="N346" s="51"/>
      <c r="O346" s="50"/>
      <c r="P346" s="51"/>
      <c r="Q346" s="51"/>
      <c r="R346" s="50"/>
      <c r="S346" s="51"/>
      <c r="T346" s="51"/>
      <c r="U346" s="51"/>
      <c r="V346" s="51"/>
      <c r="W346" s="51"/>
      <c r="X346" s="51"/>
    </row>
    <row r="347" spans="1:24" x14ac:dyDescent="0.25">
      <c r="A347" s="51"/>
      <c r="B347" s="50"/>
      <c r="C347" s="50"/>
      <c r="D347" s="50"/>
      <c r="E347" s="50"/>
      <c r="F347" s="50"/>
      <c r="G347" s="51"/>
      <c r="H347" s="51"/>
      <c r="I347" s="50"/>
      <c r="J347" s="50"/>
      <c r="K347" s="50"/>
      <c r="L347" s="50"/>
      <c r="M347" s="50"/>
      <c r="N347" s="51"/>
      <c r="O347" s="50"/>
      <c r="P347" s="51"/>
      <c r="Q347" s="51"/>
      <c r="R347" s="50"/>
      <c r="S347" s="51"/>
      <c r="T347" s="51"/>
      <c r="U347" s="51"/>
      <c r="V347" s="51"/>
      <c r="W347" s="51"/>
      <c r="X347" s="51"/>
    </row>
    <row r="348" spans="1:24" x14ac:dyDescent="0.25">
      <c r="A348" s="51"/>
      <c r="B348" s="50"/>
      <c r="C348" s="50"/>
      <c r="D348" s="50"/>
      <c r="E348" s="50"/>
      <c r="F348" s="50"/>
      <c r="G348" s="51"/>
      <c r="H348" s="51"/>
      <c r="I348" s="50"/>
      <c r="J348" s="50"/>
      <c r="K348" s="50"/>
      <c r="L348" s="50"/>
      <c r="M348" s="50"/>
      <c r="N348" s="51"/>
      <c r="O348" s="50"/>
      <c r="P348" s="51"/>
      <c r="Q348" s="51"/>
      <c r="R348" s="50"/>
      <c r="S348" s="51"/>
      <c r="T348" s="51"/>
      <c r="U348" s="51"/>
      <c r="V348" s="51"/>
      <c r="W348" s="51"/>
      <c r="X348" s="51"/>
    </row>
    <row r="349" spans="1:24" x14ac:dyDescent="0.25">
      <c r="A349" s="51"/>
      <c r="B349" s="50"/>
      <c r="C349" s="50"/>
      <c r="D349" s="50"/>
      <c r="E349" s="50"/>
      <c r="F349" s="50"/>
      <c r="G349" s="51"/>
      <c r="H349" s="51"/>
      <c r="I349" s="50"/>
      <c r="J349" s="50"/>
      <c r="K349" s="50"/>
      <c r="L349" s="50"/>
      <c r="M349" s="50"/>
      <c r="N349" s="51"/>
      <c r="O349" s="50"/>
      <c r="P349" s="51"/>
      <c r="Q349" s="51"/>
      <c r="R349" s="50"/>
      <c r="S349" s="51"/>
      <c r="T349" s="51"/>
      <c r="U349" s="51"/>
      <c r="V349" s="51"/>
      <c r="W349" s="51"/>
      <c r="X349" s="51"/>
    </row>
    <row r="350" spans="1:24" x14ac:dyDescent="0.25">
      <c r="A350" s="51"/>
      <c r="B350" s="50"/>
      <c r="C350" s="50"/>
      <c r="D350" s="50"/>
      <c r="E350" s="50"/>
      <c r="F350" s="50"/>
      <c r="G350" s="51"/>
      <c r="H350" s="51"/>
      <c r="I350" s="50"/>
      <c r="J350" s="50"/>
      <c r="K350" s="50"/>
      <c r="L350" s="50"/>
      <c r="M350" s="50"/>
      <c r="N350" s="51"/>
      <c r="O350" s="50"/>
      <c r="P350" s="51"/>
      <c r="Q350" s="51"/>
      <c r="R350" s="50"/>
      <c r="S350" s="51"/>
      <c r="T350" s="51"/>
      <c r="U350" s="51"/>
      <c r="V350" s="51"/>
      <c r="W350" s="51"/>
      <c r="X350" s="51"/>
    </row>
    <row r="351" spans="1:24" x14ac:dyDescent="0.25">
      <c r="A351" s="51"/>
      <c r="B351" s="50"/>
      <c r="C351" s="50"/>
      <c r="D351" s="50"/>
      <c r="E351" s="50"/>
      <c r="F351" s="50"/>
      <c r="G351" s="51"/>
      <c r="H351" s="51"/>
      <c r="I351" s="50"/>
      <c r="J351" s="50"/>
      <c r="K351" s="50"/>
      <c r="L351" s="50"/>
      <c r="M351" s="50"/>
      <c r="N351" s="51"/>
      <c r="O351" s="50"/>
      <c r="P351" s="51"/>
      <c r="Q351" s="51"/>
      <c r="R351" s="50"/>
      <c r="S351" s="51"/>
      <c r="T351" s="51"/>
      <c r="U351" s="51"/>
      <c r="V351" s="51"/>
      <c r="W351" s="51"/>
      <c r="X351" s="51"/>
    </row>
    <row r="352" spans="1:24" x14ac:dyDescent="0.25">
      <c r="A352" s="51"/>
      <c r="B352" s="50"/>
      <c r="C352" s="50"/>
      <c r="D352" s="50"/>
      <c r="E352" s="50"/>
      <c r="F352" s="50"/>
      <c r="G352" s="51"/>
      <c r="H352" s="51"/>
      <c r="I352" s="50"/>
      <c r="J352" s="50"/>
      <c r="K352" s="50"/>
      <c r="L352" s="50"/>
      <c r="M352" s="50"/>
      <c r="N352" s="51"/>
      <c r="O352" s="50"/>
      <c r="P352" s="51"/>
      <c r="Q352" s="51"/>
      <c r="R352" s="50"/>
      <c r="S352" s="51"/>
      <c r="T352" s="51"/>
      <c r="U352" s="51"/>
      <c r="V352" s="51"/>
      <c r="W352" s="51"/>
      <c r="X352" s="51"/>
    </row>
    <row r="353" spans="1:24" x14ac:dyDescent="0.25">
      <c r="A353" s="51"/>
      <c r="B353" s="50"/>
      <c r="C353" s="50"/>
      <c r="D353" s="50"/>
      <c r="E353" s="50"/>
      <c r="F353" s="50"/>
      <c r="G353" s="51"/>
      <c r="H353" s="51"/>
      <c r="I353" s="50"/>
      <c r="J353" s="50"/>
      <c r="K353" s="50"/>
      <c r="L353" s="50"/>
      <c r="M353" s="50"/>
      <c r="N353" s="51"/>
      <c r="O353" s="50"/>
      <c r="P353" s="51"/>
      <c r="Q353" s="51"/>
      <c r="R353" s="50"/>
      <c r="S353" s="51"/>
      <c r="T353" s="51"/>
      <c r="U353" s="51"/>
      <c r="V353" s="51"/>
      <c r="W353" s="51"/>
      <c r="X353" s="51"/>
    </row>
    <row r="354" spans="1:24" x14ac:dyDescent="0.25">
      <c r="A354" s="51"/>
      <c r="B354" s="50"/>
      <c r="C354" s="50"/>
      <c r="D354" s="50"/>
      <c r="E354" s="50"/>
      <c r="F354" s="50"/>
      <c r="G354" s="51"/>
      <c r="H354" s="51"/>
      <c r="I354" s="50"/>
      <c r="J354" s="50"/>
      <c r="K354" s="50"/>
      <c r="L354" s="50"/>
      <c r="M354" s="50"/>
      <c r="N354" s="51"/>
      <c r="O354" s="50"/>
      <c r="P354" s="51"/>
      <c r="Q354" s="51"/>
      <c r="R354" s="50"/>
      <c r="S354" s="51"/>
      <c r="T354" s="51"/>
      <c r="U354" s="51"/>
      <c r="V354" s="51"/>
      <c r="W354" s="51"/>
      <c r="X354" s="51"/>
    </row>
    <row r="355" spans="1:24" x14ac:dyDescent="0.25">
      <c r="A355" s="51"/>
      <c r="B355" s="50"/>
      <c r="C355" s="50"/>
      <c r="D355" s="50"/>
      <c r="E355" s="50"/>
      <c r="F355" s="50"/>
      <c r="G355" s="51"/>
      <c r="H355" s="51"/>
      <c r="I355" s="50"/>
      <c r="J355" s="50"/>
      <c r="K355" s="50"/>
      <c r="L355" s="50"/>
      <c r="M355" s="50"/>
      <c r="N355" s="51"/>
      <c r="O355" s="50"/>
      <c r="P355" s="51"/>
      <c r="Q355" s="51"/>
      <c r="R355" s="50"/>
      <c r="S355" s="51"/>
      <c r="T355" s="51"/>
      <c r="U355" s="51"/>
      <c r="V355" s="51"/>
      <c r="W355" s="51"/>
      <c r="X355" s="51"/>
    </row>
    <row r="356" spans="1:24" x14ac:dyDescent="0.25">
      <c r="A356" s="51"/>
      <c r="B356" s="50"/>
      <c r="C356" s="50"/>
      <c r="D356" s="50"/>
      <c r="E356" s="50"/>
      <c r="F356" s="50"/>
      <c r="G356" s="51"/>
      <c r="H356" s="51"/>
      <c r="I356" s="50"/>
      <c r="J356" s="50"/>
      <c r="K356" s="50"/>
      <c r="L356" s="50"/>
      <c r="M356" s="50"/>
      <c r="N356" s="51"/>
      <c r="O356" s="50"/>
      <c r="P356" s="51"/>
      <c r="Q356" s="51"/>
      <c r="R356" s="50"/>
      <c r="S356" s="51"/>
      <c r="T356" s="51"/>
      <c r="U356" s="51"/>
      <c r="V356" s="51"/>
      <c r="W356" s="51"/>
      <c r="X356" s="51"/>
    </row>
    <row r="357" spans="1:24" x14ac:dyDescent="0.25">
      <c r="A357" s="51"/>
      <c r="B357" s="50"/>
      <c r="C357" s="50"/>
      <c r="D357" s="50"/>
      <c r="E357" s="50"/>
      <c r="F357" s="50"/>
      <c r="G357" s="51"/>
      <c r="H357" s="51"/>
      <c r="I357" s="50"/>
      <c r="J357" s="50"/>
      <c r="K357" s="50"/>
      <c r="L357" s="50"/>
      <c r="M357" s="50"/>
      <c r="N357" s="51"/>
      <c r="O357" s="50"/>
      <c r="P357" s="51"/>
      <c r="Q357" s="51"/>
      <c r="R357" s="50"/>
      <c r="S357" s="51"/>
      <c r="T357" s="51"/>
      <c r="U357" s="51"/>
      <c r="V357" s="51"/>
      <c r="W357" s="51"/>
      <c r="X357" s="51"/>
    </row>
    <row r="358" spans="1:24" x14ac:dyDescent="0.25">
      <c r="A358" s="51"/>
      <c r="B358" s="50"/>
      <c r="C358" s="50"/>
      <c r="D358" s="50"/>
      <c r="E358" s="50"/>
      <c r="F358" s="50"/>
      <c r="G358" s="51"/>
      <c r="H358" s="51"/>
      <c r="I358" s="50"/>
      <c r="J358" s="50"/>
      <c r="K358" s="50"/>
      <c r="L358" s="50"/>
      <c r="M358" s="50"/>
      <c r="N358" s="51"/>
      <c r="O358" s="50"/>
      <c r="P358" s="51"/>
      <c r="Q358" s="51"/>
      <c r="R358" s="50"/>
      <c r="S358" s="51"/>
      <c r="T358" s="51"/>
      <c r="U358" s="51"/>
      <c r="V358" s="51"/>
      <c r="W358" s="51"/>
      <c r="X358" s="51"/>
    </row>
    <row r="359" spans="1:24" x14ac:dyDescent="0.25">
      <c r="A359" s="51"/>
      <c r="B359" s="50"/>
      <c r="C359" s="50"/>
      <c r="D359" s="50"/>
      <c r="E359" s="50"/>
      <c r="F359" s="50"/>
      <c r="G359" s="51"/>
      <c r="H359" s="51"/>
      <c r="I359" s="50"/>
      <c r="J359" s="50"/>
      <c r="K359" s="50"/>
      <c r="L359" s="50"/>
      <c r="M359" s="50"/>
      <c r="N359" s="51"/>
      <c r="O359" s="50"/>
      <c r="P359" s="51"/>
      <c r="Q359" s="51"/>
      <c r="R359" s="50"/>
      <c r="S359" s="51"/>
      <c r="T359" s="51"/>
      <c r="U359" s="51"/>
      <c r="V359" s="51"/>
      <c r="W359" s="51"/>
      <c r="X359" s="51"/>
    </row>
    <row r="360" spans="1:24" x14ac:dyDescent="0.25">
      <c r="A360" s="51"/>
      <c r="B360" s="50"/>
      <c r="C360" s="50"/>
      <c r="D360" s="50"/>
      <c r="E360" s="50"/>
      <c r="F360" s="50"/>
      <c r="G360" s="51"/>
      <c r="H360" s="51"/>
      <c r="I360" s="50"/>
      <c r="J360" s="50"/>
      <c r="K360" s="50"/>
      <c r="L360" s="50"/>
      <c r="M360" s="50"/>
      <c r="N360" s="51"/>
      <c r="O360" s="50"/>
      <c r="P360" s="51"/>
      <c r="Q360" s="51"/>
      <c r="R360" s="50"/>
      <c r="S360" s="51"/>
      <c r="T360" s="51"/>
      <c r="U360" s="51"/>
      <c r="V360" s="51"/>
      <c r="W360" s="51"/>
      <c r="X360" s="51"/>
    </row>
    <row r="361" spans="1:24" x14ac:dyDescent="0.25">
      <c r="A361" s="51"/>
      <c r="B361" s="50"/>
      <c r="C361" s="50"/>
      <c r="D361" s="50"/>
      <c r="E361" s="50"/>
      <c r="F361" s="50"/>
      <c r="G361" s="51"/>
      <c r="H361" s="51"/>
      <c r="I361" s="50"/>
      <c r="J361" s="50"/>
      <c r="K361" s="50"/>
      <c r="L361" s="50"/>
      <c r="M361" s="50"/>
      <c r="N361" s="51"/>
      <c r="O361" s="50"/>
      <c r="P361" s="51"/>
      <c r="Q361" s="51"/>
      <c r="R361" s="50"/>
      <c r="S361" s="51"/>
      <c r="T361" s="51"/>
      <c r="U361" s="51"/>
      <c r="V361" s="51"/>
      <c r="W361" s="51"/>
      <c r="X361" s="51"/>
    </row>
    <row r="362" spans="1:24" x14ac:dyDescent="0.25">
      <c r="A362" s="51"/>
      <c r="B362" s="50"/>
      <c r="C362" s="50"/>
      <c r="D362" s="50"/>
      <c r="E362" s="50"/>
      <c r="F362" s="50"/>
      <c r="G362" s="51"/>
      <c r="H362" s="51"/>
      <c r="I362" s="50"/>
      <c r="J362" s="50"/>
      <c r="K362" s="50"/>
      <c r="L362" s="50"/>
      <c r="M362" s="50"/>
      <c r="N362" s="51"/>
      <c r="O362" s="50"/>
      <c r="P362" s="51"/>
      <c r="Q362" s="51"/>
      <c r="R362" s="50"/>
      <c r="S362" s="51"/>
      <c r="T362" s="51"/>
      <c r="U362" s="51"/>
      <c r="V362" s="51"/>
      <c r="W362" s="51"/>
      <c r="X362" s="51"/>
    </row>
  </sheetData>
  <sheetProtection selectLockedCells="1" selectUnlockedCells="1"/>
  <mergeCells count="110">
    <mergeCell ref="F33:G33"/>
    <mergeCell ref="H33:I33"/>
    <mergeCell ref="F34:G34"/>
    <mergeCell ref="H34:I34"/>
    <mergeCell ref="F35:G35"/>
    <mergeCell ref="H35:I35"/>
    <mergeCell ref="F36:G36"/>
    <mergeCell ref="H36:I36"/>
    <mergeCell ref="FQ31:GL31"/>
    <mergeCell ref="GM31:HH31"/>
    <mergeCell ref="HI31:ID31"/>
    <mergeCell ref="IE31:IR31"/>
    <mergeCell ref="F32:G32"/>
    <mergeCell ref="H32:I32"/>
    <mergeCell ref="AO31:BJ31"/>
    <mergeCell ref="BK31:CF31"/>
    <mergeCell ref="CG31:DB31"/>
    <mergeCell ref="DC31:DX31"/>
    <mergeCell ref="DY31:ET31"/>
    <mergeCell ref="EU31:FP31"/>
    <mergeCell ref="F30:G30"/>
    <mergeCell ref="H30:I30"/>
    <mergeCell ref="J30:M30"/>
    <mergeCell ref="P30:Q30"/>
    <mergeCell ref="B31:S31"/>
    <mergeCell ref="X31:AN31"/>
    <mergeCell ref="E26:E30"/>
    <mergeCell ref="F26:G26"/>
    <mergeCell ref="F27:G27"/>
    <mergeCell ref="H27:I27"/>
    <mergeCell ref="J27:M27"/>
    <mergeCell ref="P27:Q27"/>
    <mergeCell ref="H28:I28"/>
    <mergeCell ref="J28:M28"/>
    <mergeCell ref="P28:Q28"/>
    <mergeCell ref="F29:G29"/>
    <mergeCell ref="H29:I29"/>
    <mergeCell ref="J29:M29"/>
    <mergeCell ref="P29:Q29"/>
    <mergeCell ref="F28:G28"/>
    <mergeCell ref="F24:G25"/>
    <mergeCell ref="H24:I25"/>
    <mergeCell ref="J24:M24"/>
    <mergeCell ref="P24:Q24"/>
    <mergeCell ref="J25:M25"/>
    <mergeCell ref="P25:Q25"/>
    <mergeCell ref="H26:I26"/>
    <mergeCell ref="J26:M26"/>
    <mergeCell ref="P26:Q26"/>
    <mergeCell ref="GM20:HH20"/>
    <mergeCell ref="HI20:ID20"/>
    <mergeCell ref="IE20:IR20"/>
    <mergeCell ref="J21:R21"/>
    <mergeCell ref="F22:I22"/>
    <mergeCell ref="J22:M22"/>
    <mergeCell ref="P22:Q22"/>
    <mergeCell ref="F23:I23"/>
    <mergeCell ref="J23:M23"/>
    <mergeCell ref="P23:Q23"/>
    <mergeCell ref="B20:S20"/>
    <mergeCell ref="X20:AN20"/>
    <mergeCell ref="AO20:BJ20"/>
    <mergeCell ref="BK20:CF20"/>
    <mergeCell ref="CG20:DB20"/>
    <mergeCell ref="DC20:DX20"/>
    <mergeCell ref="DY20:ET20"/>
    <mergeCell ref="EU20:FP20"/>
    <mergeCell ref="FQ20:GL20"/>
    <mergeCell ref="B14:S14"/>
    <mergeCell ref="J15:R15"/>
    <mergeCell ref="E16:I16"/>
    <mergeCell ref="J16:M16"/>
    <mergeCell ref="P16:Q16"/>
    <mergeCell ref="E17:I17"/>
    <mergeCell ref="J17:M17"/>
    <mergeCell ref="P17:Q17"/>
    <mergeCell ref="E18:G19"/>
    <mergeCell ref="H18:I19"/>
    <mergeCell ref="J18:M18"/>
    <mergeCell ref="P18:Q18"/>
    <mergeCell ref="J19:M19"/>
    <mergeCell ref="P19:Q19"/>
    <mergeCell ref="B7:S7"/>
    <mergeCell ref="F8:K8"/>
    <mergeCell ref="L8:N8"/>
    <mergeCell ref="E9:E13"/>
    <mergeCell ref="F9:K9"/>
    <mergeCell ref="L9:N9"/>
    <mergeCell ref="F10:K10"/>
    <mergeCell ref="L10:N10"/>
    <mergeCell ref="F11:K11"/>
    <mergeCell ref="L11:N11"/>
    <mergeCell ref="F12:K12"/>
    <mergeCell ref="L12:N12"/>
    <mergeCell ref="F13:K13"/>
    <mergeCell ref="L13:N13"/>
    <mergeCell ref="A6:X6"/>
    <mergeCell ref="A1:K1"/>
    <mergeCell ref="L1:N5"/>
    <mergeCell ref="O1:X1"/>
    <mergeCell ref="O2:X2"/>
    <mergeCell ref="A3:K3"/>
    <mergeCell ref="A4:E4"/>
    <mergeCell ref="F4:K4"/>
    <mergeCell ref="A5:E5"/>
    <mergeCell ref="F5:K5"/>
    <mergeCell ref="Q5:X5"/>
    <mergeCell ref="A2:K2"/>
    <mergeCell ref="Q4:X4"/>
    <mergeCell ref="Q3:X3"/>
  </mergeCells>
  <phoneticPr fontId="16" type="noConversion"/>
  <printOptions horizontalCentered="1"/>
  <pageMargins left="1.2204724409448819" right="0.35433070866141736" top="0.31496062992125984" bottom="0.47244094488188981" header="0.51181102362204722" footer="0.27559055118110237"/>
  <pageSetup scale="39" firstPageNumber="0" fitToHeight="3" orientation="landscape" r:id="rId1"/>
  <headerFooter alignWithMargins="0">
    <oddFooter>&amp;RPágina &amp;P de &amp;N</oddFooter>
  </headerFooter>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INTERV. </vt:lpstr>
      <vt:lpstr>ANEXO A</vt:lpstr>
      <vt:lpstr>'ANEXO A'!Área_de_impresión</vt:lpstr>
      <vt:lpstr>'MATRIZ INTERV. '!Área_de_impresión</vt:lpstr>
      <vt:lpstr>'MATRIZ INTERV.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Usuario</cp:lastModifiedBy>
  <cp:lastPrinted>2023-07-05T21:02:01Z</cp:lastPrinted>
  <dcterms:created xsi:type="dcterms:W3CDTF">2014-04-13T01:20:27Z</dcterms:created>
  <dcterms:modified xsi:type="dcterms:W3CDTF">2023-11-13T16:15:10Z</dcterms:modified>
</cp:coreProperties>
</file>