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compras2\Desktop\DIANA MORENO\EP 144-2023 GASES MEDICINALES\"/>
    </mc:Choice>
  </mc:AlternateContent>
  <xr:revisionPtr revIDLastSave="0" documentId="13_ncr:1000001_{5C177F14-0EFD-F148-B119-F3E6376A62B3}" xr6:coauthVersionLast="47" xr6:coauthVersionMax="47" xr10:uidLastSave="{00000000-0000-0000-0000-000000000000}"/>
  <bookViews>
    <workbookView xWindow="0" yWindow="0" windowWidth="20490" windowHeight="7545" tabRatio="500" xr2:uid="{00000000-000D-0000-FFFF-FFFF00000000}"/>
  </bookViews>
  <sheets>
    <sheet name="Hoja1" sheetId="1" r:id="rId1"/>
  </sheets>
  <definedNames>
    <definedName name="_xlnm.Print_Area" localSheetId="0">Hoja1!$A$1:$N$56</definedName>
    <definedName name="_xlnm.Print_Titles" localSheetId="0">Hoja1!$17:$17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26" i="1" l="1"/>
  <c r="L26" i="1"/>
  <c r="K31" i="1"/>
  <c r="L31" i="1"/>
  <c r="K30" i="1"/>
  <c r="L30" i="1"/>
  <c r="M30" i="1"/>
  <c r="K25" i="1"/>
  <c r="L25" i="1"/>
  <c r="M25" i="1"/>
  <c r="K22" i="1"/>
  <c r="L22" i="1"/>
  <c r="M22" i="1"/>
  <c r="K21" i="1"/>
  <c r="L21" i="1"/>
  <c r="M21" i="1"/>
  <c r="K20" i="1"/>
  <c r="L20" i="1"/>
  <c r="M20" i="1"/>
  <c r="K18" i="1"/>
  <c r="L18" i="1"/>
  <c r="M18" i="1"/>
  <c r="K19" i="1"/>
  <c r="L19" i="1"/>
  <c r="M19" i="1"/>
  <c r="K23" i="1"/>
  <c r="L23" i="1"/>
  <c r="M23" i="1"/>
  <c r="K24" i="1"/>
  <c r="L24" i="1"/>
  <c r="M24" i="1"/>
  <c r="M26" i="1"/>
  <c r="K27" i="1"/>
  <c r="L27" i="1"/>
  <c r="M27" i="1"/>
  <c r="K28" i="1"/>
  <c r="L28" i="1"/>
  <c r="M28" i="1"/>
  <c r="K29" i="1"/>
  <c r="L29" i="1"/>
  <c r="M29" i="1"/>
  <c r="M31" i="1"/>
  <c r="K32" i="1"/>
  <c r="L32" i="1"/>
  <c r="M32" i="1"/>
  <c r="K33" i="1"/>
  <c r="L33" i="1"/>
  <c r="M33" i="1"/>
  <c r="K34" i="1"/>
  <c r="L34" i="1"/>
  <c r="M34" i="1"/>
  <c r="K35" i="1"/>
  <c r="L35" i="1"/>
  <c r="M35" i="1"/>
  <c r="K36" i="1"/>
  <c r="L36" i="1"/>
  <c r="M36" i="1"/>
  <c r="K37" i="1"/>
  <c r="L37" i="1"/>
  <c r="M37" i="1"/>
  <c r="K38" i="1"/>
  <c r="L38" i="1"/>
  <c r="M38" i="1"/>
  <c r="K39" i="1"/>
  <c r="L39" i="1"/>
  <c r="M39" i="1"/>
  <c r="K40" i="1"/>
  <c r="L40" i="1"/>
  <c r="M40" i="1"/>
  <c r="B19" i="1"/>
  <c r="B20" i="1"/>
  <c r="B21" i="1"/>
  <c r="B22" i="1"/>
  <c r="B23" i="1"/>
  <c r="B24" i="1"/>
  <c r="B25" i="1"/>
  <c r="B26" i="1"/>
  <c r="B27" i="1"/>
  <c r="B28" i="1"/>
  <c r="B29" i="1"/>
  <c r="B30" i="1"/>
  <c r="B31" i="1"/>
  <c r="B32" i="1"/>
  <c r="B33" i="1"/>
  <c r="B34" i="1"/>
  <c r="B35" i="1"/>
  <c r="B36" i="1"/>
  <c r="B37" i="1"/>
  <c r="B38" i="1"/>
  <c r="B39" i="1"/>
  <c r="B40" i="1"/>
  <c r="M4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Bienes y Servicios</author>
  </authors>
  <commentList>
    <comment ref="B7" authorId="0" shapeId="0" xr:uid="{00000000-0006-0000-0000-000001000000}">
      <text>
        <r>
          <rPr>
            <b/>
            <sz val="9"/>
            <color indexed="81"/>
            <rFont val="Tahoma"/>
            <family val="2"/>
          </rPr>
          <t>Bienes y Servicios:</t>
        </r>
        <r>
          <rPr>
            <sz val="9"/>
            <color indexed="81"/>
            <rFont val="Tahoma"/>
            <family val="2"/>
          </rPr>
          <t xml:space="preserve">
El número lo asigna la oficina de ByS</t>
        </r>
      </text>
    </comment>
    <comment ref="B9" authorId="0" shapeId="0" xr:uid="{00000000-0006-0000-0000-000002000000}">
      <text>
        <r>
          <rPr>
            <b/>
            <sz val="9"/>
            <color indexed="81"/>
            <rFont val="Tahoma"/>
            <family val="2"/>
          </rPr>
          <t>Bienes y Servicios:</t>
        </r>
        <r>
          <rPr>
            <sz val="9"/>
            <color indexed="81"/>
            <rFont val="Tahoma"/>
            <family val="2"/>
          </rPr>
          <t xml:space="preserve">
Señalar si se trata de una solicitud para contrato nuevo y/o modificación contractual</t>
        </r>
      </text>
    </comment>
    <comment ref="I9" authorId="0" shapeId="0" xr:uid="{00000000-0006-0000-0000-000003000000}">
      <text>
        <r>
          <rPr>
            <b/>
            <sz val="9"/>
            <color indexed="81"/>
            <rFont val="Tahoma"/>
            <family val="2"/>
          </rPr>
          <t>Bienes y Servicios:</t>
        </r>
        <r>
          <rPr>
            <sz val="9"/>
            <color indexed="81"/>
            <rFont val="Tahoma"/>
            <family val="2"/>
          </rPr>
          <t xml:space="preserve">
Señalar si la necesidad a cotizar esta contemplada dentro del Plan de Compras de la entidad</t>
        </r>
      </text>
    </comment>
    <comment ref="J9" authorId="0" shapeId="0" xr:uid="{462A2CD0-C9C9-4AFD-8F53-FB0533E21212}">
      <text>
        <r>
          <rPr>
            <b/>
            <sz val="9"/>
            <color indexed="81"/>
            <rFont val="Tahoma"/>
            <family val="2"/>
          </rPr>
          <t>Bienes y Servicios:</t>
        </r>
        <r>
          <rPr>
            <sz val="9"/>
            <color indexed="81"/>
            <rFont val="Tahoma"/>
            <family val="2"/>
          </rPr>
          <t xml:space="preserve">
Señalar si la necesidad a cotizar esta contemplada dentro del Plan de Compras de la entidad</t>
        </r>
      </text>
    </comment>
    <comment ref="B14" authorId="0" shapeId="0" xr:uid="{00000000-0006-0000-0000-000004000000}">
      <text>
        <r>
          <rPr>
            <b/>
            <sz val="9"/>
            <color indexed="81"/>
            <rFont val="Tahoma"/>
            <family val="2"/>
          </rPr>
          <t>Bienes y Servicios:</t>
        </r>
        <r>
          <rPr>
            <sz val="9"/>
            <color indexed="81"/>
            <rFont val="Tahoma"/>
            <family val="2"/>
          </rPr>
          <t xml:space="preserve">
Indique brevemente los motivos por los cuales se solicita el EM</t>
        </r>
      </text>
    </comment>
    <comment ref="B17" authorId="0" shapeId="0" xr:uid="{00000000-0006-0000-0000-000005000000}">
      <text>
        <r>
          <rPr>
            <b/>
            <sz val="9"/>
            <color indexed="81"/>
            <rFont val="Tahoma"/>
            <family val="2"/>
          </rPr>
          <t>Bienes y Servicios:</t>
        </r>
        <r>
          <rPr>
            <sz val="9"/>
            <color indexed="81"/>
            <rFont val="Tahoma"/>
            <family val="2"/>
          </rPr>
          <t xml:space="preserve">
Se pueden insertar las filas necesarias para incluir todos los ítems a cotizar</t>
        </r>
      </text>
    </comment>
    <comment ref="C17" authorId="0" shapeId="0" xr:uid="{00000000-0006-0000-0000-000006000000}">
      <text>
        <r>
          <rPr>
            <b/>
            <sz val="9"/>
            <color indexed="81"/>
            <rFont val="Tahoma"/>
            <family val="2"/>
          </rPr>
          <t>Bienes y Servicios:</t>
        </r>
        <r>
          <rPr>
            <sz val="9"/>
            <color indexed="81"/>
            <rFont val="Tahoma"/>
            <family val="2"/>
          </rPr>
          <t xml:space="preserve">
Aplica solo para insumos que ingresen por almacén</t>
        </r>
      </text>
    </comment>
    <comment ref="H17" authorId="0" shapeId="0" xr:uid="{00000000-0006-0000-0000-000007000000}">
      <text>
        <r>
          <rPr>
            <b/>
            <sz val="9"/>
            <color indexed="81"/>
            <rFont val="Tahoma"/>
            <family val="2"/>
          </rPr>
          <t>Bienes y Servicios:</t>
        </r>
        <r>
          <rPr>
            <sz val="9"/>
            <color indexed="81"/>
            <rFont val="Tahoma"/>
            <family val="2"/>
          </rPr>
          <t xml:space="preserve">
Amplía detalladamente la descripción del bien o servicio a cotizar</t>
        </r>
      </text>
    </comment>
    <comment ref="B44" authorId="0" shapeId="0" xr:uid="{00000000-0006-0000-0000-000008000000}">
      <text>
        <r>
          <rPr>
            <b/>
            <sz val="9"/>
            <color indexed="81"/>
            <rFont val="Tahoma"/>
            <family val="2"/>
          </rPr>
          <t>Bienes y Servicios:</t>
        </r>
        <r>
          <rPr>
            <sz val="9"/>
            <color indexed="81"/>
            <rFont val="Tahoma"/>
            <family val="2"/>
          </rPr>
          <t xml:space="preserve">
Enlistar los documentos adicionales que considere debe allegar el cotizante para verificar su cotización</t>
        </r>
      </text>
    </comment>
  </commentList>
</comments>
</file>

<file path=xl/sharedStrings.xml><?xml version="1.0" encoding="utf-8"?>
<sst xmlns="http://schemas.openxmlformats.org/spreadsheetml/2006/main" count="119" uniqueCount="73">
  <si>
    <t>OBJETO A CONTRATAR</t>
  </si>
  <si>
    <t xml:space="preserve">VALOR TOTAL </t>
  </si>
  <si>
    <t xml:space="preserve">CANTIDAD </t>
  </si>
  <si>
    <t xml:space="preserve">OBSERVACIONES </t>
  </si>
  <si>
    <t>UNIDAD DE MEDIDA</t>
  </si>
  <si>
    <t>ESPECIFICACIÓN TÉCNICA</t>
  </si>
  <si>
    <t>MODIFICACIÓN CONTRACTUAL (    )</t>
  </si>
  <si>
    <r>
      <rPr>
        <b/>
        <sz val="12"/>
        <rFont val="Calibri"/>
        <family val="2"/>
        <scheme val="minor"/>
      </rPr>
      <t>CORREO ELECTRÓNICO:</t>
    </r>
    <r>
      <rPr>
        <sz val="12"/>
        <rFont val="Calibri"/>
        <family val="2"/>
        <scheme val="minor"/>
      </rPr>
      <t xml:space="preserve"> </t>
    </r>
  </si>
  <si>
    <t xml:space="preserve">CÓDIGO SERVINTE </t>
  </si>
  <si>
    <t xml:space="preserve">CONSUMO 
PROMEDIO 
MENSUAL </t>
  </si>
  <si>
    <t>IVA  
(SI APLICA)</t>
  </si>
  <si>
    <r>
      <rPr>
        <b/>
        <sz val="12"/>
        <rFont val="Calibri"/>
        <family val="2"/>
        <scheme val="minor"/>
      </rPr>
      <t>NOMBRE DEL COTIZANTE:</t>
    </r>
    <r>
      <rPr>
        <sz val="12"/>
        <rFont val="Calibri"/>
        <family val="2"/>
        <scheme val="minor"/>
      </rPr>
      <t xml:space="preserve"> </t>
    </r>
  </si>
  <si>
    <t>FECHA COTIZACIÓN:</t>
  </si>
  <si>
    <t>REPRESENTANTE LEGAL:</t>
  </si>
  <si>
    <t xml:space="preserve">FINALIDAD DEL ESTUDIO DE MERCADO: </t>
  </si>
  <si>
    <t>CONVENIO (    )</t>
  </si>
  <si>
    <t>SUBRED INTEGRADA DE SERVICIOS DE SALUD NORTE E.S.E.
GESTION DE LA CONTRATACIÓN</t>
  </si>
  <si>
    <t>TAMAÑO DE LA EMPRESA:</t>
  </si>
  <si>
    <t xml:space="preserve">   </t>
  </si>
  <si>
    <t>MICRO (    )</t>
  </si>
  <si>
    <t>PEQUEÑA (    )</t>
  </si>
  <si>
    <t>MEDIANA (    )</t>
  </si>
  <si>
    <t>GRANDE (    )</t>
  </si>
  <si>
    <t xml:space="preserve">VALOR UNITARIO </t>
  </si>
  <si>
    <t xml:space="preserve">VALOR TOTAL UNITARIO </t>
  </si>
  <si>
    <t>VALOR TOTAL</t>
  </si>
  <si>
    <t>ESPECIFICACIONES DEL BIEN O SERVICIO A COTIZAR</t>
  </si>
  <si>
    <t>NIT DEL COTIZANTE:</t>
  </si>
  <si>
    <t>VIGENCIA DE LA COTIZACIÓN:</t>
  </si>
  <si>
    <t>DIRECCIÓN DEL COTIZANTE:</t>
  </si>
  <si>
    <t>TELÉFONO DE CONTACTO:</t>
  </si>
  <si>
    <t>ORIGEN DE LA NECESIDAD:</t>
  </si>
  <si>
    <t>JUSTIFICACIÓN DE LA SOLICITUD</t>
  </si>
  <si>
    <t xml:space="preserve">Firma del Representante Legal </t>
  </si>
  <si>
    <t xml:space="preserve">DESCRIPCIÓN </t>
  </si>
  <si>
    <t xml:space="preserve">ÍTEM </t>
  </si>
  <si>
    <t>ESPACIO DESTINADO PARA EL COTIZANTE</t>
  </si>
  <si>
    <t>CONTRATO NUEVO (  X  )</t>
  </si>
  <si>
    <t>PAA (  X  )</t>
  </si>
  <si>
    <t>ANEXO ECONÓMICO</t>
  </si>
  <si>
    <t>INVITACIÓN A COTIZAR No. 144-2023</t>
  </si>
  <si>
    <t xml:space="preserve">La dirección administrativa, tiene dentro de sus funciones administrar, gestionar y suministrar de manera oportuna y eficiente los recursos físicos y bienes necesarios para el normal funcionamiento de los procesos de la subred. Referente a los gases medicinales debe garantizar la disponibilidad de los mismos (oxígeno medicinal , vacío medicinal, aire medicinal) y velar por  la correcta prestación de los servicios de salud de la entidad a través de la administración de gases medicinales a pacientes,  dando cumplimiento a lo establecido en la resolución 3100 del 2019 “por la cual se definen los procedimientos y condiciones de inscripción de los prestadores de servicios de salud y de habilitación de servicios de salud, así como adoptar el manual de inscripción de prestadores y habilitación de servicios de salud" y en la resolución 4410 de 2009 “por la cual se expide el reglamento técnico que contiene el manual de buenas prácticas de manufactura de los gases medicinales”, se hace necesario suscribir un contrato de mantenimiento para el mantenimiento de las redes gases medicinales en la Subred Norte E.S.E.  </t>
  </si>
  <si>
    <t xml:space="preserve">72102900           </t>
  </si>
  <si>
    <t>Tubería de Cu 1/2 Tipo L</t>
  </si>
  <si>
    <t xml:space="preserve">Metro </t>
  </si>
  <si>
    <t xml:space="preserve">72102900     </t>
  </si>
  <si>
    <t>Accesorio Cu 1/2</t>
  </si>
  <si>
    <t>Unidad</t>
  </si>
  <si>
    <t>Tubería de Cu 3/4 Tipo L</t>
  </si>
  <si>
    <t>Accesorios Cu 3/4</t>
  </si>
  <si>
    <t>Tubería de Cu 1 Tipo L</t>
  </si>
  <si>
    <t>Accesorios Cu 1</t>
  </si>
  <si>
    <t>Válvula 1/2 de 4 tornillos en bronce cromado tipo pesado</t>
  </si>
  <si>
    <t>Válvula 3/4 de 4 tornillos en bronce cromado tipo pesado</t>
  </si>
  <si>
    <t>Válvula 1 de 4 tornillos en bronce cromado tipo pesado</t>
  </si>
  <si>
    <t>Adaptador 1/2 NPT X Diss O2</t>
  </si>
  <si>
    <t>Adaptador 1/2 NPT X Diss Aire</t>
  </si>
  <si>
    <t>Adaptador 3/4 NPT X Diss VAC</t>
  </si>
  <si>
    <t>Mangueras flexibles X 2 mt Uso O2</t>
  </si>
  <si>
    <t>Mangueras flexibles X 2 mt Uso Air</t>
  </si>
  <si>
    <t>Mangueras flexibles X 2 mt Uso VAC</t>
  </si>
  <si>
    <t>Suministro, instalación y puesta a punto de alarma digital con pantalla toch screen 7 a 10 comunicación con sensores puerto RS 485, expandible de 1 a 7 señales configuración de idioma y indicación del gas y unidades, ajuste en pantalla de límites de la alarma, ajuste en pantalla para calibración de presiones posibilidad de salida a conexión con alarma maestra.
La instalación incluye: Transductores de presión, cableado y conexiones.</t>
  </si>
  <si>
    <t>Suministro e instalación de caja de corte triple para gases medicinales la cual incluye: 
• Marcos en aluminio
• Tapa en poli carbonato
• Manómetros
• Tubo con racor en bronce
• Aislantes en nylon
• Sujetador de válvulas
• Bloque para manómetro
• Tornillos
• Pintura
• Válvula de cuatro tornillos para gases medicinales. 
• Pintura y señalización de las tuberías de gases medicinales.</t>
  </si>
  <si>
    <t>Plan de contingencia para el corte, conexión de la red de gases medicinales, la cual incluye: 
• Manómetros reguladores para los gases de aire y/o oxígeno medicinal. 
• Mangueras y accesorios para las conexiones de tipo temporal para abastecer a las áreas del gas medicinal específico según necesidad. 
• Personal entrenado y capacitado para el soporte técnico con sistemas de comunicación (radios de banda media – larga). 
• Consumibles para el desarrollo de la actividad. 
• Todos los accesorios y/o elementos que sean necesarios para cubrir el plan de contingencias según se requiera.</t>
  </si>
  <si>
    <t xml:space="preserve">Global </t>
  </si>
  <si>
    <t xml:space="preserve">Prueba de estanqueidad para gases medicinales hasta el cual incluye: 
• Soporte técnico para plan de contingencia. 
• Personal especializado.
• Todos los elementos y accesorios para la medición con manómetros calibrados y vigentes. </t>
  </si>
  <si>
    <t>Prueba de gases cruzados para gases medicinales la cual incluye: 
• Soporte técnico para plan de contingencia. 
• Personal especializado.
• Todos los elementos y accesorios para la medición con manómetros calibrados y vigentes.</t>
  </si>
  <si>
    <t xml:space="preserve">Prueba de integridad mecánica para los elementos, accesorios y demás elementos que sean parte de la red de gases medicinales. 
• Personal especializado.
• Todos los elementos y  accesorios para la medición con manómetros calibrados y vigentes. </t>
  </si>
  <si>
    <r>
      <t xml:space="preserve">Diseño, fabricación, instalación y pruebas de columna cielítica para cama de Unidad de Cuidado Intensivo (UCI) de alta complejidad. 
El diseño de la columna será entregado por la subred norte E.S.E. Ver anexo No. 1  .
Especificaciones técnicas: 
• Estructura en acero. 
• Perfil en aluminio estructural. 
• Paneles en aluminio en calibre No. 14. 
• Voltaje: 110 – 125 V
• Presión de aire oxígeno medicinal: 60 – 65 PSI.
• Presión de vacío: -30 PSI.
• Kit de anclaje a techo el cual incluye toda la soportería para la fijación de la columna, como también la tapa par ocultar elementos varios en el techo.  
</t>
    </r>
    <r>
      <rPr>
        <b/>
        <sz val="10"/>
        <color theme="1"/>
        <rFont val="Verdana"/>
        <family val="2"/>
      </rPr>
      <t xml:space="preserve">Notas: </t>
    </r>
    <r>
      <rPr>
        <sz val="10"/>
        <color theme="1"/>
        <rFont val="Verdana"/>
        <family val="2"/>
      </rPr>
      <t xml:space="preserve">
• La especificación de los elementos que contiene la columna se describe en el anexo técnico No. 3.
• Cantidad de columna cielíticas para UCI Pediárica (2).  </t>
    </r>
  </si>
  <si>
    <t>Desarrollo  de la actividad por personal especializado para el suministro, instalación y puesta en funcionamiento de ampliación de redes de gases medicinales, las cuales requieren de personal especializado e incluye: 
• Entrega de planos de las redes de gases medicinales en físico y/o digital (modificable). 
• Las pruebas que se mencionan en los anteriores numerales. 
• Programación, pruebas de los diferentes elementos, accesorios, entre otros correspondientes al objeto del proceso.
• Capacitación y entrenamiento del personal asistencial  las veces que sea requerido, durante el tiempo de garantía, previo acu</t>
  </si>
  <si>
    <t xml:space="preserve">• Las redes de gases medicinales a instalar deben cumplir todos los parámetros técnicos requeridos por la norma nacional e internacional según aplique, por lo cual debe estar señalizada y demarcada, esto sin generar costos adicionales a la Subred Norte E.S.E. 
• Los planos arquitectónicos del área de las UCIs Neurología y Pediatría, serán entregados por la Subred Norte E.S.E Ver anexo No. 1 y 2.  
• El diseño de la columna será entregado por la Subred Norte E.S.E Ver anexo No. 1., sin menoscabo del cumplimiento de los parámetros técnicos para habilitación de una cama de UCI de alta complejidad.
• El diseño de la columna cielítica para la UCI  de Pediatría varía en cuanto a la cantidad de tomas eléctricas, por lo cual esto será objeto de mesa de trabajo entre las partes, sin generar costos adicionales a la Subred Norte E.S.E.
• La especificación del contenido y/o servicios que debe tener la columna están dados en el anexo No. 3.  </t>
  </si>
  <si>
    <t xml:space="preserve">No aplica </t>
  </si>
  <si>
    <t xml:space="preserve">Suministro, instalación y puesta en funcionamiento de ampliación de redes de gases medicinales y columnas tipo cielíticas para camas de la Unidad de Cuidado Intensivo (UCI) de Neurología y Pediatría del Hospital Simón Bolívar, el cual hace parte de la Subred Integrada de Servicios de Salud Norte E.S.E.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</si>
</sst>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_ &quot;$ &quot;* #,##0.00_ ;_ &quot;$ &quot;* \-#,##0.00_ ;_ &quot;$ &quot;* \-??_ ;_ @_ "/>
    <numFmt numFmtId="165" formatCode="_([$$-240A]\ * #,##0_);_([$$-240A]\ * \(#,##0\);_([$$-240A]\ * \-??_);_(@_)"/>
    <numFmt numFmtId="166" formatCode="_-* #,##0_-;\-* #,##0_-;_-* \-_-;_-@_-"/>
  </numFmts>
  <fonts count="19" x14ac:knownFonts="1">
    <font>
      <sz val="11"/>
      <color rgb="FF000000"/>
      <name val="Calibri"/>
      <family val="2"/>
      <charset val="1"/>
    </font>
    <font>
      <sz val="10"/>
      <name val="Arial"/>
      <family val="2"/>
      <charset val="1"/>
    </font>
    <font>
      <sz val="10"/>
      <color rgb="FF000000"/>
      <name val="Arial"/>
      <family val="2"/>
      <charset val="1"/>
    </font>
    <font>
      <sz val="11"/>
      <color rgb="FF000000"/>
      <name val="Calibri"/>
      <family val="2"/>
      <charset val="1"/>
    </font>
    <font>
      <sz val="12"/>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b/>
      <u/>
      <sz val="12"/>
      <name val="Calibri"/>
      <family val="2"/>
      <scheme val="minor"/>
    </font>
    <font>
      <sz val="12"/>
      <color theme="0" tint="-0.34998626667073579"/>
      <name val="Calibri"/>
      <family val="2"/>
      <scheme val="minor"/>
    </font>
    <font>
      <sz val="9"/>
      <color indexed="81"/>
      <name val="Tahoma"/>
      <family val="2"/>
    </font>
    <font>
      <b/>
      <sz val="9"/>
      <color indexed="81"/>
      <name val="Tahoma"/>
      <family val="2"/>
    </font>
    <font>
      <b/>
      <sz val="12"/>
      <color theme="1"/>
      <name val="Calibri"/>
      <family val="2"/>
      <scheme val="minor"/>
    </font>
    <font>
      <sz val="12"/>
      <color theme="1"/>
      <name val="Calibri"/>
      <family val="2"/>
      <scheme val="minor"/>
    </font>
    <font>
      <sz val="10"/>
      <color rgb="FF000000"/>
      <name val="Verdana"/>
      <family val="2"/>
    </font>
    <font>
      <sz val="10"/>
      <color theme="1"/>
      <name val="Verdana"/>
      <family val="2"/>
    </font>
    <font>
      <sz val="10"/>
      <name val="Verdana"/>
      <family val="2"/>
    </font>
    <font>
      <b/>
      <sz val="10"/>
      <color theme="1"/>
      <name val="Verdana"/>
      <family val="2"/>
    </font>
    <font>
      <sz val="11"/>
      <name val="Calibri"/>
      <family val="2"/>
    </font>
  </fonts>
  <fills count="9">
    <fill>
      <patternFill patternType="none"/>
    </fill>
    <fill>
      <patternFill patternType="gray125"/>
    </fill>
    <fill>
      <patternFill patternType="solid">
        <fgColor rgb="FFFFFFFF"/>
        <bgColor rgb="FFFFFFCC"/>
      </patternFill>
    </fill>
    <fill>
      <patternFill patternType="solid">
        <fgColor theme="7" tint="0.79998168889431442"/>
        <bgColor indexed="64"/>
      </patternFill>
    </fill>
    <fill>
      <patternFill patternType="solid">
        <fgColor theme="0" tint="-0.249977111117893"/>
        <bgColor rgb="FFFFFFCC"/>
      </patternFill>
    </fill>
    <fill>
      <patternFill patternType="solid">
        <fgColor theme="0" tint="-0.249977111117893"/>
        <bgColor indexed="64"/>
      </patternFill>
    </fill>
    <fill>
      <patternFill patternType="solid">
        <fgColor theme="0" tint="-0.249977111117893"/>
        <bgColor rgb="FFCCCCFF"/>
      </patternFill>
    </fill>
    <fill>
      <patternFill patternType="solid">
        <fgColor theme="0"/>
        <bgColor indexed="64"/>
      </patternFill>
    </fill>
    <fill>
      <patternFill patternType="solid">
        <fgColor rgb="FFFFFFFF"/>
        <bgColor rgb="FF000000"/>
      </patternFill>
    </fill>
  </fills>
  <borders count="44">
    <border>
      <left/>
      <right/>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right style="medium">
        <color auto="1"/>
      </right>
      <top/>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medium">
        <color auto="1"/>
      </top>
      <bottom/>
      <diagonal/>
    </border>
    <border>
      <left style="thin">
        <color auto="1"/>
      </left>
      <right/>
      <top/>
      <bottom style="medium">
        <color indexed="64"/>
      </bottom>
      <diagonal/>
    </border>
    <border>
      <left/>
      <right style="medium">
        <color indexed="64"/>
      </right>
      <top/>
      <bottom style="medium">
        <color indexed="64"/>
      </bottom>
      <diagonal/>
    </border>
    <border>
      <left/>
      <right/>
      <top style="medium">
        <color auto="1"/>
      </top>
      <bottom/>
      <diagonal/>
    </border>
    <border>
      <left/>
      <right style="thin">
        <color auto="1"/>
      </right>
      <top style="medium">
        <color auto="1"/>
      </top>
      <bottom/>
      <diagonal/>
    </border>
    <border>
      <left/>
      <right/>
      <top/>
      <bottom style="medium">
        <color indexed="64"/>
      </bottom>
      <diagonal/>
    </border>
    <border>
      <left/>
      <right style="thin">
        <color auto="1"/>
      </right>
      <top/>
      <bottom style="medium">
        <color indexed="64"/>
      </bottom>
      <diagonal/>
    </border>
    <border>
      <left/>
      <right style="medium">
        <color auto="1"/>
      </right>
      <top style="thin">
        <color auto="1"/>
      </top>
      <bottom style="thin">
        <color indexed="64"/>
      </bottom>
      <diagonal/>
    </border>
    <border>
      <left style="medium">
        <color indexed="64"/>
      </left>
      <right/>
      <top/>
      <bottom/>
      <diagonal/>
    </border>
    <border>
      <left style="medium">
        <color indexed="64"/>
      </left>
      <right style="medium">
        <color auto="1"/>
      </right>
      <top style="thin">
        <color auto="1"/>
      </top>
      <bottom style="thin">
        <color auto="1"/>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style="thin">
        <color auto="1"/>
      </left>
      <right/>
      <top style="medium">
        <color auto="1"/>
      </top>
      <bottom style="thin">
        <color indexed="64"/>
      </bottom>
      <diagonal/>
    </border>
    <border>
      <left/>
      <right style="medium">
        <color indexed="64"/>
      </right>
      <top style="medium">
        <color auto="1"/>
      </top>
      <bottom style="thin">
        <color indexed="64"/>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7">
    <xf numFmtId="0" fontId="0" fillId="0" borderId="0"/>
    <xf numFmtId="164" fontId="3" fillId="0" borderId="0" applyBorder="0" applyProtection="0"/>
    <xf numFmtId="0" fontId="1" fillId="0" borderId="0"/>
    <xf numFmtId="165" fontId="2" fillId="0" borderId="0"/>
    <xf numFmtId="0" fontId="3" fillId="0" borderId="0"/>
    <xf numFmtId="166" fontId="3" fillId="0" borderId="0" applyBorder="0" applyProtection="0"/>
    <xf numFmtId="49" fontId="15" fillId="0" borderId="0" applyFill="0" applyBorder="0" applyProtection="0">
      <alignment horizontal="left" vertical="center"/>
    </xf>
  </cellStyleXfs>
  <cellXfs count="146">
    <xf numFmtId="0" fontId="0" fillId="0" borderId="0" xfId="0"/>
    <xf numFmtId="42" fontId="5" fillId="2" borderId="25" xfId="2" applyNumberFormat="1" applyFont="1" applyFill="1" applyBorder="1" applyAlignment="1" applyProtection="1">
      <alignment vertical="center"/>
    </xf>
    <xf numFmtId="0" fontId="4" fillId="2" borderId="0" xfId="2" applyFont="1" applyFill="1" applyBorder="1" applyAlignment="1" applyProtection="1">
      <alignment vertical="center"/>
    </xf>
    <xf numFmtId="0" fontId="5" fillId="2" borderId="26" xfId="2" applyFont="1" applyFill="1" applyBorder="1" applyAlignment="1" applyProtection="1">
      <alignment horizontal="center" vertical="center" wrapText="1"/>
    </xf>
    <xf numFmtId="0" fontId="8" fillId="2" borderId="0" xfId="2" applyFont="1" applyFill="1" applyBorder="1" applyAlignment="1" applyProtection="1">
      <alignment horizontal="center" vertical="center" wrapText="1"/>
    </xf>
    <xf numFmtId="0" fontId="8" fillId="2" borderId="4" xfId="2" applyFont="1" applyFill="1" applyBorder="1" applyAlignment="1" applyProtection="1">
      <alignment horizontal="center" vertical="center" wrapText="1"/>
    </xf>
    <xf numFmtId="0" fontId="5" fillId="2" borderId="26" xfId="2" applyFont="1" applyFill="1" applyBorder="1" applyAlignment="1" applyProtection="1">
      <alignment vertical="center"/>
    </xf>
    <xf numFmtId="0" fontId="6" fillId="0" borderId="0" xfId="0" applyFont="1" applyAlignment="1">
      <alignment vertical="center"/>
    </xf>
    <xf numFmtId="0" fontId="5" fillId="2" borderId="0" xfId="2" applyFont="1" applyFill="1" applyBorder="1" applyAlignment="1" applyProtection="1">
      <alignment vertical="center"/>
    </xf>
    <xf numFmtId="0" fontId="4" fillId="2" borderId="0" xfId="2" applyFont="1" applyFill="1" applyAlignment="1" applyProtection="1">
      <alignment vertical="center"/>
    </xf>
    <xf numFmtId="0" fontId="4" fillId="2" borderId="0" xfId="2" applyFont="1" applyFill="1" applyAlignment="1" applyProtection="1">
      <alignment horizontal="left" vertical="center"/>
    </xf>
    <xf numFmtId="42" fontId="4" fillId="2" borderId="0" xfId="2" applyNumberFormat="1" applyFont="1" applyFill="1" applyAlignment="1" applyProtection="1">
      <alignment vertical="center"/>
    </xf>
    <xf numFmtId="0" fontId="4" fillId="2" borderId="26" xfId="2" applyFont="1" applyFill="1" applyBorder="1" applyAlignment="1" applyProtection="1">
      <alignment vertical="center"/>
    </xf>
    <xf numFmtId="0" fontId="4" fillId="2" borderId="0" xfId="2" applyFont="1" applyFill="1" applyBorder="1" applyAlignment="1" applyProtection="1">
      <alignment horizontal="left" vertical="center"/>
    </xf>
    <xf numFmtId="42" fontId="4" fillId="2" borderId="0" xfId="2" applyNumberFormat="1" applyFont="1" applyFill="1" applyBorder="1" applyAlignment="1" applyProtection="1">
      <alignment vertical="center"/>
    </xf>
    <xf numFmtId="42" fontId="4" fillId="2" borderId="4" xfId="2" applyNumberFormat="1" applyFont="1" applyFill="1" applyBorder="1" applyAlignment="1" applyProtection="1">
      <alignment vertical="center"/>
    </xf>
    <xf numFmtId="0" fontId="6" fillId="0" borderId="0" xfId="0" applyFont="1" applyFill="1" applyAlignment="1">
      <alignment vertical="center"/>
    </xf>
    <xf numFmtId="0" fontId="7" fillId="0" borderId="0" xfId="0" applyFont="1" applyAlignment="1">
      <alignment vertical="center"/>
    </xf>
    <xf numFmtId="0" fontId="4" fillId="2" borderId="4" xfId="2" applyFont="1" applyFill="1" applyBorder="1" applyAlignment="1" applyProtection="1">
      <alignment vertical="center"/>
    </xf>
    <xf numFmtId="0" fontId="5" fillId="2" borderId="4" xfId="2" applyFont="1" applyFill="1" applyBorder="1" applyAlignment="1" applyProtection="1">
      <alignment vertical="center"/>
    </xf>
    <xf numFmtId="0" fontId="4" fillId="2" borderId="23" xfId="2" applyFont="1" applyFill="1" applyBorder="1" applyAlignment="1" applyProtection="1">
      <alignment horizontal="left" vertical="center"/>
    </xf>
    <xf numFmtId="0" fontId="4" fillId="2" borderId="29" xfId="2" applyFont="1" applyFill="1" applyBorder="1" applyAlignment="1" applyProtection="1">
      <alignment horizontal="left" vertical="center"/>
    </xf>
    <xf numFmtId="42" fontId="4" fillId="2" borderId="23" xfId="2" applyNumberFormat="1" applyFont="1" applyFill="1" applyBorder="1" applyAlignment="1" applyProtection="1">
      <alignment vertical="center"/>
    </xf>
    <xf numFmtId="42" fontId="4" fillId="2" borderId="20" xfId="2" applyNumberFormat="1" applyFont="1" applyFill="1" applyBorder="1" applyAlignment="1" applyProtection="1">
      <alignment vertical="center"/>
    </xf>
    <xf numFmtId="0" fontId="9" fillId="2" borderId="0" xfId="2" applyFont="1" applyFill="1" applyBorder="1" applyAlignment="1" applyProtection="1">
      <alignment horizontal="left" vertical="center"/>
    </xf>
    <xf numFmtId="0" fontId="6" fillId="0" borderId="34" xfId="0" applyFont="1" applyBorder="1" applyAlignment="1">
      <alignment vertical="center"/>
    </xf>
    <xf numFmtId="0" fontId="4" fillId="2" borderId="21" xfId="2" applyFont="1" applyFill="1" applyBorder="1" applyAlignment="1" applyProtection="1">
      <alignment vertical="center"/>
    </xf>
    <xf numFmtId="0" fontId="4" fillId="2" borderId="21" xfId="2" applyFont="1" applyFill="1" applyBorder="1" applyAlignment="1" applyProtection="1">
      <alignment horizontal="left" vertical="center"/>
    </xf>
    <xf numFmtId="42" fontId="4" fillId="2" borderId="21" xfId="2" applyNumberFormat="1" applyFont="1" applyFill="1" applyBorder="1" applyAlignment="1" applyProtection="1">
      <alignment vertical="center"/>
    </xf>
    <xf numFmtId="0" fontId="6" fillId="0" borderId="35" xfId="0" applyFont="1" applyBorder="1" applyAlignment="1">
      <alignment vertical="center"/>
    </xf>
    <xf numFmtId="0" fontId="6" fillId="0" borderId="26" xfId="0" applyFont="1" applyBorder="1" applyAlignment="1">
      <alignment vertical="center"/>
    </xf>
    <xf numFmtId="0" fontId="6" fillId="0" borderId="4" xfId="0" applyFont="1" applyBorder="1" applyAlignment="1">
      <alignment vertical="center"/>
    </xf>
    <xf numFmtId="0" fontId="6" fillId="0" borderId="26" xfId="0" applyFont="1" applyFill="1" applyBorder="1" applyAlignment="1">
      <alignment vertical="center"/>
    </xf>
    <xf numFmtId="0" fontId="6" fillId="0" borderId="4" xfId="0" applyFont="1" applyFill="1" applyBorder="1" applyAlignment="1">
      <alignment vertical="center"/>
    </xf>
    <xf numFmtId="0" fontId="7" fillId="0" borderId="26" xfId="0" applyFont="1" applyBorder="1" applyAlignment="1">
      <alignment vertical="center"/>
    </xf>
    <xf numFmtId="0" fontId="7" fillId="0" borderId="4" xfId="0" applyFont="1" applyBorder="1" applyAlignment="1">
      <alignment vertical="center"/>
    </xf>
    <xf numFmtId="0" fontId="6" fillId="0" borderId="29" xfId="0" applyFont="1" applyBorder="1" applyAlignment="1">
      <alignment vertical="center"/>
    </xf>
    <xf numFmtId="0" fontId="4" fillId="2" borderId="23" xfId="2" applyFont="1" applyFill="1" applyBorder="1" applyAlignment="1" applyProtection="1">
      <alignment vertical="center"/>
    </xf>
    <xf numFmtId="0" fontId="6" fillId="0" borderId="20" xfId="0" applyFont="1" applyBorder="1" applyAlignment="1">
      <alignment vertical="center"/>
    </xf>
    <xf numFmtId="0" fontId="7" fillId="0" borderId="26" xfId="0" applyFont="1" applyFill="1" applyBorder="1" applyAlignment="1">
      <alignment vertical="center"/>
    </xf>
    <xf numFmtId="0" fontId="7" fillId="0" borderId="4" xfId="0" applyFont="1" applyFill="1" applyBorder="1" applyAlignment="1">
      <alignment vertical="center"/>
    </xf>
    <xf numFmtId="0" fontId="7" fillId="0" borderId="0" xfId="0" applyFont="1" applyFill="1" applyAlignment="1">
      <alignment vertical="center"/>
    </xf>
    <xf numFmtId="0" fontId="4" fillId="2" borderId="32" xfId="2" applyFont="1" applyFill="1" applyBorder="1" applyAlignment="1" applyProtection="1">
      <alignment vertical="center" wrapText="1"/>
    </xf>
    <xf numFmtId="0" fontId="12" fillId="5" borderId="15" xfId="0" applyFont="1" applyFill="1" applyBorder="1" applyAlignment="1">
      <alignment horizontal="center" vertical="center"/>
    </xf>
    <xf numFmtId="0" fontId="12" fillId="5" borderId="2" xfId="0" applyFont="1" applyFill="1" applyBorder="1" applyAlignment="1">
      <alignment horizontal="center" vertical="center" wrapText="1"/>
    </xf>
    <xf numFmtId="0" fontId="12" fillId="5" borderId="2" xfId="0" applyFont="1" applyFill="1" applyBorder="1" applyAlignment="1">
      <alignment horizontal="center" vertical="center"/>
    </xf>
    <xf numFmtId="0" fontId="12" fillId="5" borderId="5" xfId="0" applyFont="1" applyFill="1" applyBorder="1" applyAlignment="1">
      <alignment horizontal="center" vertical="center"/>
    </xf>
    <xf numFmtId="0" fontId="4" fillId="0" borderId="26" xfId="2" applyFont="1" applyFill="1" applyBorder="1" applyAlignment="1" applyProtection="1">
      <alignment horizontal="left" vertical="center" wrapText="1"/>
    </xf>
    <xf numFmtId="0" fontId="4" fillId="0" borderId="0" xfId="2" applyFont="1" applyFill="1" applyBorder="1" applyAlignment="1" applyProtection="1">
      <alignment horizontal="left" vertical="center"/>
    </xf>
    <xf numFmtId="0" fontId="4" fillId="0" borderId="4" xfId="2" applyFont="1" applyFill="1" applyBorder="1" applyAlignment="1" applyProtection="1">
      <alignment horizontal="left" vertical="center"/>
    </xf>
    <xf numFmtId="0" fontId="14" fillId="7" borderId="2" xfId="0" applyFont="1" applyFill="1" applyBorder="1" applyAlignment="1">
      <alignment horizontal="center" vertical="center"/>
    </xf>
    <xf numFmtId="49" fontId="15" fillId="0" borderId="2" xfId="6" applyFont="1" applyBorder="1" applyAlignment="1">
      <alignment horizontal="center" vertical="center" wrapText="1"/>
    </xf>
    <xf numFmtId="0" fontId="15" fillId="0" borderId="2" xfId="0" applyFont="1" applyBorder="1" applyAlignment="1">
      <alignment horizontal="justify" vertical="center" wrapText="1"/>
    </xf>
    <xf numFmtId="0" fontId="15" fillId="0" borderId="2" xfId="0" applyFont="1" applyBorder="1" applyAlignment="1">
      <alignment horizontal="center" vertical="center" wrapText="1"/>
    </xf>
    <xf numFmtId="49" fontId="15" fillId="0" borderId="2" xfId="6" applyFont="1" applyBorder="1" applyAlignment="1">
      <alignment horizontal="center" vertical="center"/>
    </xf>
    <xf numFmtId="0" fontId="15" fillId="0" borderId="2" xfId="0" applyFont="1" applyBorder="1" applyAlignment="1" applyProtection="1">
      <alignment horizontal="center"/>
      <protection locked="0"/>
    </xf>
    <xf numFmtId="0" fontId="16" fillId="0" borderId="2" xfId="0" applyFont="1" applyBorder="1" applyAlignment="1">
      <alignment horizontal="center" vertical="center" wrapText="1"/>
    </xf>
    <xf numFmtId="0" fontId="16" fillId="8" borderId="2" xfId="0" applyFont="1" applyFill="1" applyBorder="1" applyAlignment="1">
      <alignment horizontal="center" vertical="center"/>
    </xf>
    <xf numFmtId="0" fontId="12" fillId="7" borderId="2" xfId="0" applyFont="1" applyFill="1" applyBorder="1" applyAlignment="1">
      <alignment horizontal="center" vertical="center" wrapText="1"/>
    </xf>
    <xf numFmtId="0" fontId="12" fillId="7" borderId="2" xfId="0" applyFont="1" applyFill="1" applyBorder="1" applyAlignment="1">
      <alignment horizontal="center" vertical="center"/>
    </xf>
    <xf numFmtId="0" fontId="6" fillId="7" borderId="2" xfId="0" applyFont="1" applyFill="1" applyBorder="1" applyAlignment="1">
      <alignment horizontal="justify" vertical="center"/>
    </xf>
    <xf numFmtId="42" fontId="6" fillId="7" borderId="2" xfId="0" applyNumberFormat="1" applyFont="1" applyFill="1" applyBorder="1" applyAlignment="1">
      <alignment horizontal="center" vertical="center"/>
    </xf>
    <xf numFmtId="42" fontId="6" fillId="7" borderId="5" xfId="0" applyNumberFormat="1" applyFont="1" applyFill="1" applyBorder="1" applyAlignment="1">
      <alignment horizontal="center" vertical="center"/>
    </xf>
    <xf numFmtId="0" fontId="18" fillId="0" borderId="2" xfId="0" applyFont="1" applyBorder="1" applyAlignment="1">
      <alignment horizontal="center" vertical="center"/>
    </xf>
    <xf numFmtId="0" fontId="5" fillId="5" borderId="2" xfId="2" applyFont="1" applyFill="1" applyBorder="1" applyAlignment="1" applyProtection="1">
      <alignment vertical="center"/>
    </xf>
    <xf numFmtId="0" fontId="5" fillId="5" borderId="42" xfId="2" applyFont="1" applyFill="1" applyBorder="1" applyAlignment="1" applyProtection="1">
      <alignment horizontal="center" vertical="center"/>
    </xf>
    <xf numFmtId="0" fontId="5" fillId="5" borderId="40" xfId="2" applyFont="1" applyFill="1" applyBorder="1" applyAlignment="1" applyProtection="1">
      <alignment horizontal="center" vertical="center"/>
    </xf>
    <xf numFmtId="0" fontId="4" fillId="2" borderId="0" xfId="2" applyFont="1" applyFill="1" applyAlignment="1" applyProtection="1">
      <alignment horizontal="left" vertical="center" wrapText="1"/>
    </xf>
    <xf numFmtId="0" fontId="5" fillId="2" borderId="26" xfId="2" applyFont="1" applyFill="1" applyBorder="1" applyAlignment="1" applyProtection="1">
      <alignment horizontal="center" vertical="center"/>
    </xf>
    <xf numFmtId="0" fontId="5" fillId="2" borderId="0" xfId="2" applyFont="1" applyFill="1" applyBorder="1" applyAlignment="1" applyProtection="1">
      <alignment horizontal="center" vertical="center"/>
    </xf>
    <xf numFmtId="0" fontId="5" fillId="2" borderId="4" xfId="2" applyFont="1" applyFill="1" applyBorder="1" applyAlignment="1" applyProtection="1">
      <alignment horizontal="center" vertical="center"/>
    </xf>
    <xf numFmtId="0" fontId="5" fillId="4" borderId="36" xfId="2" applyFont="1" applyFill="1" applyBorder="1" applyAlignment="1" applyProtection="1">
      <alignment horizontal="left" vertical="center"/>
    </xf>
    <xf numFmtId="0" fontId="5" fillId="4" borderId="37" xfId="2" applyFont="1" applyFill="1" applyBorder="1" applyAlignment="1" applyProtection="1">
      <alignment horizontal="left" vertical="center"/>
    </xf>
    <xf numFmtId="0" fontId="5" fillId="4" borderId="38" xfId="2" applyFont="1" applyFill="1" applyBorder="1" applyAlignment="1" applyProtection="1">
      <alignment horizontal="left" vertical="center"/>
    </xf>
    <xf numFmtId="0" fontId="4" fillId="2" borderId="37" xfId="2" applyFont="1" applyFill="1" applyBorder="1" applyAlignment="1" applyProtection="1">
      <alignment horizontal="center" vertical="center" wrapText="1"/>
    </xf>
    <xf numFmtId="0" fontId="4" fillId="2" borderId="33" xfId="2" applyFont="1" applyFill="1" applyBorder="1" applyAlignment="1" applyProtection="1">
      <alignment horizontal="center" vertical="center" wrapText="1"/>
    </xf>
    <xf numFmtId="0" fontId="4" fillId="2" borderId="32" xfId="2" applyFont="1" applyFill="1" applyBorder="1" applyAlignment="1" applyProtection="1">
      <alignment horizontal="center" vertical="center" wrapText="1"/>
    </xf>
    <xf numFmtId="0" fontId="4" fillId="2" borderId="38" xfId="2" applyFont="1" applyFill="1" applyBorder="1" applyAlignment="1" applyProtection="1">
      <alignment horizontal="center" vertical="center" wrapText="1"/>
    </xf>
    <xf numFmtId="0" fontId="4" fillId="4" borderId="28" xfId="2" applyFont="1" applyFill="1" applyBorder="1" applyAlignment="1" applyProtection="1">
      <alignment horizontal="left" vertical="center"/>
    </xf>
    <xf numFmtId="0" fontId="4" fillId="4" borderId="13" xfId="2" applyFont="1" applyFill="1" applyBorder="1" applyAlignment="1" applyProtection="1">
      <alignment horizontal="left" vertical="center"/>
    </xf>
    <xf numFmtId="0" fontId="4" fillId="4" borderId="12" xfId="2" applyFont="1" applyFill="1" applyBorder="1" applyAlignment="1" applyProtection="1">
      <alignment horizontal="left" vertical="center"/>
    </xf>
    <xf numFmtId="0" fontId="5" fillId="4" borderId="28" xfId="2" applyFont="1" applyFill="1" applyBorder="1" applyAlignment="1" applyProtection="1">
      <alignment horizontal="left" vertical="center"/>
    </xf>
    <xf numFmtId="0" fontId="5" fillId="4" borderId="13" xfId="2" applyFont="1" applyFill="1" applyBorder="1" applyAlignment="1" applyProtection="1">
      <alignment horizontal="left" vertical="center"/>
    </xf>
    <xf numFmtId="0" fontId="5" fillId="4" borderId="12" xfId="2" applyFont="1" applyFill="1" applyBorder="1" applyAlignment="1" applyProtection="1">
      <alignment horizontal="left" vertical="center"/>
    </xf>
    <xf numFmtId="0" fontId="4" fillId="2" borderId="40" xfId="2" applyFont="1" applyFill="1" applyBorder="1" applyAlignment="1" applyProtection="1">
      <alignment horizontal="left" vertical="center" wrapText="1"/>
    </xf>
    <xf numFmtId="0" fontId="4" fillId="2" borderId="2" xfId="2" applyFont="1" applyFill="1" applyBorder="1" applyAlignment="1" applyProtection="1">
      <alignment horizontal="left" vertical="center" wrapText="1"/>
    </xf>
    <xf numFmtId="0" fontId="4" fillId="2" borderId="2" xfId="2" applyFont="1" applyFill="1" applyBorder="1" applyAlignment="1" applyProtection="1">
      <alignment horizontal="left" vertical="center"/>
    </xf>
    <xf numFmtId="0" fontId="5" fillId="6" borderId="27" xfId="2" applyFont="1" applyFill="1" applyBorder="1" applyAlignment="1" applyProtection="1">
      <alignment horizontal="center" vertical="center"/>
    </xf>
    <xf numFmtId="0" fontId="5" fillId="6" borderId="5" xfId="2" applyFont="1" applyFill="1" applyBorder="1" applyAlignment="1" applyProtection="1">
      <alignment horizontal="center" vertical="center"/>
    </xf>
    <xf numFmtId="0" fontId="5" fillId="6" borderId="8" xfId="2" applyFont="1" applyFill="1" applyBorder="1" applyAlignment="1" applyProtection="1">
      <alignment horizontal="center" vertical="center"/>
    </xf>
    <xf numFmtId="0" fontId="5" fillId="4" borderId="28" xfId="2" applyFont="1" applyFill="1" applyBorder="1" applyAlignment="1" applyProtection="1">
      <alignment horizontal="center" vertical="center"/>
    </xf>
    <xf numFmtId="0" fontId="5" fillId="4" borderId="13" xfId="2" applyFont="1" applyFill="1" applyBorder="1" applyAlignment="1" applyProtection="1">
      <alignment horizontal="center" vertical="center"/>
    </xf>
    <xf numFmtId="0" fontId="5" fillId="4" borderId="12" xfId="2" applyFont="1" applyFill="1" applyBorder="1" applyAlignment="1" applyProtection="1">
      <alignment horizontal="center" vertical="center"/>
    </xf>
    <xf numFmtId="0" fontId="5" fillId="4" borderId="2" xfId="2" applyFont="1" applyFill="1" applyBorder="1" applyAlignment="1" applyProtection="1">
      <alignment vertical="center" wrapText="1"/>
    </xf>
    <xf numFmtId="0" fontId="5" fillId="6" borderId="15" xfId="2" applyFont="1" applyFill="1" applyBorder="1" applyAlignment="1" applyProtection="1">
      <alignment horizontal="center" vertical="center" wrapText="1"/>
    </xf>
    <xf numFmtId="0" fontId="5" fillId="6" borderId="2" xfId="2" applyFont="1" applyFill="1" applyBorder="1" applyAlignment="1" applyProtection="1">
      <alignment horizontal="center" vertical="center" wrapText="1"/>
    </xf>
    <xf numFmtId="0" fontId="4" fillId="3" borderId="5" xfId="2" applyFont="1" applyFill="1" applyBorder="1" applyAlignment="1" applyProtection="1">
      <alignment horizontal="center" vertical="center" wrapText="1"/>
    </xf>
    <xf numFmtId="0" fontId="4" fillId="4" borderId="39" xfId="2" applyFont="1" applyFill="1" applyBorder="1" applyAlignment="1" applyProtection="1">
      <alignment horizontal="left" vertical="center"/>
    </xf>
    <xf numFmtId="0" fontId="4" fillId="4" borderId="40" xfId="2" applyFont="1" applyFill="1" applyBorder="1" applyAlignment="1" applyProtection="1">
      <alignment horizontal="left" vertical="center"/>
    </xf>
    <xf numFmtId="0" fontId="5" fillId="4" borderId="15" xfId="2" applyFont="1" applyFill="1" applyBorder="1" applyAlignment="1" applyProtection="1">
      <alignment horizontal="left" vertical="center"/>
    </xf>
    <xf numFmtId="0" fontId="5" fillId="4" borderId="2" xfId="2" applyFont="1" applyFill="1" applyBorder="1" applyAlignment="1" applyProtection="1">
      <alignment horizontal="left" vertical="center"/>
    </xf>
    <xf numFmtId="0" fontId="5" fillId="4" borderId="40" xfId="2" applyFont="1" applyFill="1" applyBorder="1" applyAlignment="1" applyProtection="1">
      <alignment vertical="center"/>
    </xf>
    <xf numFmtId="0" fontId="5" fillId="5" borderId="28" xfId="2" applyFont="1" applyFill="1" applyBorder="1" applyAlignment="1" applyProtection="1">
      <alignment horizontal="left" vertical="center" wrapText="1"/>
    </xf>
    <xf numFmtId="0" fontId="5" fillId="5" borderId="13" xfId="2" applyFont="1" applyFill="1" applyBorder="1" applyAlignment="1" applyProtection="1">
      <alignment horizontal="left" vertical="center" wrapText="1"/>
    </xf>
    <xf numFmtId="0" fontId="5" fillId="5" borderId="12" xfId="2" applyFont="1" applyFill="1" applyBorder="1" applyAlignment="1" applyProtection="1">
      <alignment horizontal="left" vertical="center" wrapText="1"/>
    </xf>
    <xf numFmtId="0" fontId="4" fillId="3" borderId="8" xfId="2" applyFont="1" applyFill="1" applyBorder="1" applyAlignment="1" applyProtection="1">
      <alignment horizontal="center" vertical="center"/>
    </xf>
    <xf numFmtId="0" fontId="4" fillId="3" borderId="13" xfId="2" applyFont="1" applyFill="1" applyBorder="1" applyAlignment="1" applyProtection="1">
      <alignment horizontal="center" vertical="center"/>
    </xf>
    <xf numFmtId="0" fontId="4" fillId="3" borderId="25" xfId="2" applyFont="1" applyFill="1" applyBorder="1" applyAlignment="1" applyProtection="1">
      <alignment horizontal="center" vertical="center"/>
    </xf>
    <xf numFmtId="0" fontId="13" fillId="7" borderId="42" xfId="0" applyFont="1" applyFill="1" applyBorder="1" applyAlignment="1">
      <alignment horizontal="center" vertical="center" wrapText="1"/>
    </xf>
    <xf numFmtId="0" fontId="13" fillId="7" borderId="43" xfId="0" applyFont="1" applyFill="1" applyBorder="1" applyAlignment="1">
      <alignment horizontal="center" vertical="center" wrapText="1"/>
    </xf>
    <xf numFmtId="0" fontId="13" fillId="7" borderId="40" xfId="0" applyFont="1" applyFill="1" applyBorder="1" applyAlignment="1">
      <alignment horizontal="center" vertical="center" wrapText="1"/>
    </xf>
    <xf numFmtId="0" fontId="5" fillId="4" borderId="2" xfId="2" applyFont="1" applyFill="1" applyBorder="1" applyAlignment="1" applyProtection="1">
      <alignment vertical="center"/>
    </xf>
    <xf numFmtId="0" fontId="4" fillId="2" borderId="41" xfId="2" applyFont="1" applyFill="1" applyBorder="1" applyAlignment="1" applyProtection="1">
      <alignment horizontal="left" vertical="center" wrapText="1"/>
    </xf>
    <xf numFmtId="0" fontId="4" fillId="2" borderId="5" xfId="2" applyFont="1" applyFill="1" applyBorder="1" applyAlignment="1" applyProtection="1">
      <alignment horizontal="left" vertical="center" wrapText="1"/>
    </xf>
    <xf numFmtId="0" fontId="4" fillId="2" borderId="5" xfId="2" applyFont="1" applyFill="1" applyBorder="1" applyAlignment="1" applyProtection="1">
      <alignment horizontal="left" vertical="center"/>
    </xf>
    <xf numFmtId="0" fontId="5" fillId="0" borderId="30" xfId="2" applyFont="1" applyBorder="1" applyAlignment="1" applyProtection="1">
      <alignment horizontal="left" vertical="center"/>
    </xf>
    <xf numFmtId="0" fontId="5" fillId="0" borderId="31" xfId="2" applyFont="1" applyBorder="1" applyAlignment="1" applyProtection="1">
      <alignment horizontal="left" vertical="center"/>
    </xf>
    <xf numFmtId="0" fontId="5" fillId="0" borderId="8" xfId="2" applyFont="1" applyBorder="1" applyAlignment="1" applyProtection="1">
      <alignment horizontal="left" vertical="center"/>
    </xf>
    <xf numFmtId="0" fontId="5" fillId="0" borderId="25" xfId="2" applyFont="1" applyBorder="1" applyAlignment="1" applyProtection="1">
      <alignment horizontal="left" vertical="center"/>
    </xf>
    <xf numFmtId="0" fontId="5" fillId="0" borderId="32" xfId="2" applyFont="1" applyBorder="1" applyAlignment="1" applyProtection="1">
      <alignment horizontal="left" vertical="center"/>
    </xf>
    <xf numFmtId="0" fontId="5" fillId="0" borderId="33" xfId="2" applyFont="1" applyBorder="1" applyAlignment="1" applyProtection="1">
      <alignment horizontal="left" vertical="center"/>
    </xf>
    <xf numFmtId="0" fontId="5" fillId="0" borderId="18" xfId="2" applyFont="1" applyBorder="1" applyAlignment="1" applyProtection="1">
      <alignment horizontal="center" vertical="center"/>
    </xf>
    <xf numFmtId="0" fontId="5" fillId="0" borderId="21" xfId="2" applyFont="1" applyBorder="1" applyAlignment="1" applyProtection="1">
      <alignment horizontal="center" vertical="center"/>
    </xf>
    <xf numFmtId="0" fontId="5" fillId="0" borderId="22" xfId="2" applyFont="1" applyBorder="1" applyAlignment="1" applyProtection="1">
      <alignment horizontal="center" vertical="center"/>
    </xf>
    <xf numFmtId="0" fontId="5" fillId="0" borderId="6" xfId="2" applyFont="1" applyBorder="1" applyAlignment="1" applyProtection="1">
      <alignment horizontal="center" vertical="center"/>
    </xf>
    <xf numFmtId="0" fontId="5" fillId="0" borderId="3" xfId="2" applyFont="1" applyBorder="1" applyAlignment="1" applyProtection="1">
      <alignment horizontal="center" vertical="center"/>
    </xf>
    <xf numFmtId="0" fontId="5" fillId="0" borderId="7" xfId="2" applyFont="1" applyBorder="1" applyAlignment="1" applyProtection="1">
      <alignment horizontal="center" vertical="center"/>
    </xf>
    <xf numFmtId="0" fontId="5" fillId="0" borderId="10" xfId="2" applyFont="1" applyBorder="1" applyAlignment="1" applyProtection="1">
      <alignment horizontal="center" vertical="center" wrapText="1"/>
    </xf>
    <xf numFmtId="0" fontId="5" fillId="0" borderId="9" xfId="2" applyFont="1" applyBorder="1" applyAlignment="1" applyProtection="1">
      <alignment horizontal="center" vertical="center" wrapText="1"/>
    </xf>
    <xf numFmtId="0" fontId="5" fillId="0" borderId="11" xfId="2" applyFont="1" applyBorder="1" applyAlignment="1" applyProtection="1">
      <alignment horizontal="center" vertical="center" wrapText="1"/>
    </xf>
    <xf numFmtId="0" fontId="5" fillId="0" borderId="19" xfId="2" applyFont="1" applyBorder="1" applyAlignment="1" applyProtection="1">
      <alignment horizontal="center" vertical="center" wrapText="1"/>
    </xf>
    <xf numFmtId="0" fontId="5" fillId="0" borderId="23" xfId="2" applyFont="1" applyBorder="1" applyAlignment="1" applyProtection="1">
      <alignment horizontal="center" vertical="center" wrapText="1"/>
    </xf>
    <xf numFmtId="0" fontId="5" fillId="0" borderId="24" xfId="2" applyFont="1" applyBorder="1" applyAlignment="1" applyProtection="1">
      <alignment horizontal="center" vertical="center" wrapText="1"/>
    </xf>
    <xf numFmtId="0" fontId="5" fillId="4" borderId="27" xfId="2" applyFont="1" applyFill="1" applyBorder="1" applyAlignment="1" applyProtection="1">
      <alignment horizontal="center" vertical="center" wrapText="1"/>
    </xf>
    <xf numFmtId="0" fontId="5" fillId="4" borderId="25" xfId="2" applyFont="1" applyFill="1" applyBorder="1" applyAlignment="1" applyProtection="1">
      <alignment horizontal="center" vertical="center" wrapText="1"/>
    </xf>
    <xf numFmtId="0" fontId="5" fillId="4" borderId="13" xfId="2" applyFont="1" applyFill="1" applyBorder="1" applyAlignment="1" applyProtection="1">
      <alignment horizontal="center" vertical="center" wrapText="1"/>
    </xf>
    <xf numFmtId="0" fontId="4" fillId="2" borderId="14" xfId="2" applyFont="1" applyFill="1" applyBorder="1" applyAlignment="1" applyProtection="1">
      <alignment horizontal="center" vertical="center"/>
    </xf>
    <xf numFmtId="0" fontId="4" fillId="2" borderId="1" xfId="2" applyFont="1" applyFill="1" applyBorder="1" applyAlignment="1" applyProtection="1">
      <alignment horizontal="center" vertical="center"/>
    </xf>
    <xf numFmtId="0" fontId="4" fillId="2" borderId="15" xfId="2" applyFont="1" applyFill="1" applyBorder="1" applyAlignment="1" applyProtection="1">
      <alignment horizontal="center" vertical="center"/>
    </xf>
    <xf numFmtId="0" fontId="4" fillId="2" borderId="2" xfId="2" applyFont="1" applyFill="1" applyBorder="1" applyAlignment="1" applyProtection="1">
      <alignment horizontal="center" vertical="center"/>
    </xf>
    <xf numFmtId="0" fontId="4" fillId="2" borderId="16" xfId="2" applyFont="1" applyFill="1" applyBorder="1" applyAlignment="1" applyProtection="1">
      <alignment horizontal="center" vertical="center"/>
    </xf>
    <xf numFmtId="0" fontId="4" fillId="2" borderId="17" xfId="2" applyFont="1" applyFill="1" applyBorder="1" applyAlignment="1" applyProtection="1">
      <alignment horizontal="center" vertical="center"/>
    </xf>
    <xf numFmtId="0" fontId="5" fillId="5" borderId="15" xfId="2" applyFont="1" applyFill="1" applyBorder="1" applyAlignment="1" applyProtection="1">
      <alignment horizontal="center" vertical="center" wrapText="1"/>
    </xf>
    <xf numFmtId="0" fontId="5" fillId="5" borderId="2" xfId="2" applyFont="1" applyFill="1" applyBorder="1" applyAlignment="1" applyProtection="1">
      <alignment horizontal="center" vertical="center" wrapText="1"/>
    </xf>
    <xf numFmtId="0" fontId="4" fillId="3" borderId="2" xfId="2" applyFont="1" applyFill="1" applyBorder="1" applyAlignment="1" applyProtection="1">
      <alignment horizontal="center" vertical="center"/>
    </xf>
    <xf numFmtId="0" fontId="4" fillId="3" borderId="5" xfId="2" applyFont="1" applyFill="1" applyBorder="1" applyAlignment="1" applyProtection="1">
      <alignment horizontal="center" vertical="center"/>
    </xf>
  </cellXfs>
  <cellStyles count="7">
    <cellStyle name="BodyStyle" xfId="6" xr:uid="{4397E4B2-547C-46C7-AD34-3488B9D6FDB5}"/>
    <cellStyle name="Excel Built-in Comma [0]" xfId="5" xr:uid="{00000000-0005-0000-0000-000000000000}"/>
    <cellStyle name="Moneda 2" xfId="1" xr:uid="{00000000-0005-0000-0000-000001000000}"/>
    <cellStyle name="Normal" xfId="0" builtinId="0"/>
    <cellStyle name="Normal 2" xfId="2" xr:uid="{00000000-0005-0000-0000-000003000000}"/>
    <cellStyle name="Normal 2 2" xfId="3" xr:uid="{00000000-0005-0000-0000-000004000000}"/>
    <cellStyle name="Normal 3 4" xfId="4" xr:uid="{00000000-0005-0000-0000-000005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1</xdr:col>
      <xdr:colOff>106940</xdr:colOff>
      <xdr:row>1</xdr:row>
      <xdr:rowOff>102562</xdr:rowOff>
    </xdr:from>
    <xdr:to>
      <xdr:col>3</xdr:col>
      <xdr:colOff>638174</xdr:colOff>
      <xdr:row>4</xdr:row>
      <xdr:rowOff>85726</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64090" y="159712"/>
          <a:ext cx="1874259" cy="554664"/>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1.bin" /><Relationship Id="rId4" Type="http://schemas.openxmlformats.org/officeDocument/2006/relationships/comments" Target="../comments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63"/>
  <sheetViews>
    <sheetView showGridLines="0" tabSelected="1" topLeftCell="F1" zoomScale="68" zoomScaleNormal="68" zoomScaleSheetLayoutView="90" workbookViewId="0">
      <selection activeCell="B54" sqref="B54:M54"/>
    </sheetView>
  </sheetViews>
  <sheetFormatPr defaultColWidth="10.76171875" defaultRowHeight="15" x14ac:dyDescent="0.2"/>
  <cols>
    <col min="1" max="1" width="0.8046875" style="7" customWidth="1"/>
    <col min="2" max="2" width="7.80078125" style="9" customWidth="1"/>
    <col min="3" max="3" width="12.23828125" style="10" customWidth="1"/>
    <col min="4" max="4" width="66.18359375" style="10" customWidth="1"/>
    <col min="5" max="5" width="10.76171875" style="10" bestFit="1" customWidth="1"/>
    <col min="6" max="6" width="11.02734375" style="10" bestFit="1" customWidth="1"/>
    <col min="7" max="7" width="10.89453125" style="10" bestFit="1" customWidth="1"/>
    <col min="8" max="8" width="28.515625" style="10" customWidth="1"/>
    <col min="9" max="9" width="18.0234375" style="10" hidden="1" customWidth="1"/>
    <col min="10" max="10" width="39.68359375" style="11" customWidth="1"/>
    <col min="11" max="12" width="15.73828125" style="11" customWidth="1"/>
    <col min="13" max="13" width="31.34375" style="11" customWidth="1"/>
    <col min="14" max="14" width="0.8046875" style="7" customWidth="1"/>
    <col min="15" max="16384" width="10.76171875" style="7"/>
  </cols>
  <sheetData>
    <row r="1" spans="1:14" ht="5.0999999999999996" customHeight="1" thickBot="1" x14ac:dyDescent="0.25">
      <c r="A1" s="25"/>
      <c r="B1" s="26"/>
      <c r="C1" s="27"/>
      <c r="D1" s="27"/>
      <c r="E1" s="27"/>
      <c r="F1" s="27"/>
      <c r="G1" s="27"/>
      <c r="H1" s="27"/>
      <c r="I1" s="27"/>
      <c r="J1" s="28"/>
      <c r="K1" s="28"/>
      <c r="L1" s="28"/>
      <c r="M1" s="28"/>
      <c r="N1" s="29"/>
    </row>
    <row r="2" spans="1:14" ht="15" customHeight="1" x14ac:dyDescent="0.2">
      <c r="A2" s="30"/>
      <c r="B2" s="136"/>
      <c r="C2" s="137"/>
      <c r="D2" s="137"/>
      <c r="E2" s="121" t="s">
        <v>39</v>
      </c>
      <c r="F2" s="122"/>
      <c r="G2" s="122"/>
      <c r="H2" s="122"/>
      <c r="I2" s="122"/>
      <c r="J2" s="122"/>
      <c r="K2" s="123"/>
      <c r="L2" s="115"/>
      <c r="M2" s="116"/>
      <c r="N2" s="31"/>
    </row>
    <row r="3" spans="1:14" ht="15" customHeight="1" x14ac:dyDescent="0.2">
      <c r="A3" s="30"/>
      <c r="B3" s="138"/>
      <c r="C3" s="139"/>
      <c r="D3" s="139"/>
      <c r="E3" s="124"/>
      <c r="F3" s="125"/>
      <c r="G3" s="125"/>
      <c r="H3" s="125"/>
      <c r="I3" s="125"/>
      <c r="J3" s="125"/>
      <c r="K3" s="126"/>
      <c r="L3" s="117"/>
      <c r="M3" s="118"/>
      <c r="N3" s="31"/>
    </row>
    <row r="4" spans="1:14" ht="15" customHeight="1" x14ac:dyDescent="0.2">
      <c r="A4" s="30"/>
      <c r="B4" s="138"/>
      <c r="C4" s="139"/>
      <c r="D4" s="139"/>
      <c r="E4" s="127" t="s">
        <v>16</v>
      </c>
      <c r="F4" s="128"/>
      <c r="G4" s="128"/>
      <c r="H4" s="128"/>
      <c r="I4" s="128"/>
      <c r="J4" s="128"/>
      <c r="K4" s="129"/>
      <c r="L4" s="117"/>
      <c r="M4" s="118"/>
      <c r="N4" s="31"/>
    </row>
    <row r="5" spans="1:14" ht="15" customHeight="1" thickBot="1" x14ac:dyDescent="0.25">
      <c r="A5" s="30"/>
      <c r="B5" s="140"/>
      <c r="C5" s="141"/>
      <c r="D5" s="141"/>
      <c r="E5" s="130"/>
      <c r="F5" s="131"/>
      <c r="G5" s="131"/>
      <c r="H5" s="131"/>
      <c r="I5" s="131"/>
      <c r="J5" s="131"/>
      <c r="K5" s="132"/>
      <c r="L5" s="119"/>
      <c r="M5" s="120"/>
      <c r="N5" s="31"/>
    </row>
    <row r="6" spans="1:14" ht="9.9499999999999993" customHeight="1" x14ac:dyDescent="0.2">
      <c r="A6" s="30"/>
      <c r="B6" s="12"/>
      <c r="C6" s="13"/>
      <c r="D6" s="13"/>
      <c r="E6" s="13"/>
      <c r="F6" s="13"/>
      <c r="G6" s="13"/>
      <c r="H6" s="13"/>
      <c r="I6" s="13"/>
      <c r="J6" s="14"/>
      <c r="K6" s="14"/>
      <c r="L6" s="14"/>
      <c r="M6" s="15"/>
      <c r="N6" s="31"/>
    </row>
    <row r="7" spans="1:14" ht="30" customHeight="1" x14ac:dyDescent="0.2">
      <c r="A7" s="30"/>
      <c r="B7" s="133" t="s">
        <v>40</v>
      </c>
      <c r="C7" s="134"/>
      <c r="D7" s="134"/>
      <c r="E7" s="134"/>
      <c r="F7" s="134"/>
      <c r="G7" s="134"/>
      <c r="H7" s="134"/>
      <c r="I7" s="134"/>
      <c r="J7" s="134"/>
      <c r="K7" s="135"/>
      <c r="L7" s="135"/>
      <c r="M7" s="134"/>
      <c r="N7" s="31"/>
    </row>
    <row r="8" spans="1:14" ht="9.9499999999999993" customHeight="1" x14ac:dyDescent="0.2">
      <c r="A8" s="30"/>
      <c r="B8" s="12"/>
      <c r="C8" s="13"/>
      <c r="D8" s="24"/>
      <c r="E8" s="13"/>
      <c r="F8" s="13"/>
      <c r="G8" s="13"/>
      <c r="H8" s="13"/>
      <c r="I8" s="13"/>
      <c r="J8" s="14"/>
      <c r="K8" s="14"/>
      <c r="L8" s="14"/>
      <c r="M8" s="15"/>
      <c r="N8" s="31"/>
    </row>
    <row r="9" spans="1:14" s="16" customFormat="1" ht="30" customHeight="1" x14ac:dyDescent="0.2">
      <c r="A9" s="32"/>
      <c r="B9" s="142" t="s">
        <v>14</v>
      </c>
      <c r="C9" s="143"/>
      <c r="D9" s="143"/>
      <c r="E9" s="144" t="s">
        <v>37</v>
      </c>
      <c r="F9" s="144"/>
      <c r="G9" s="144"/>
      <c r="H9" s="105"/>
      <c r="I9" s="64" t="s">
        <v>31</v>
      </c>
      <c r="J9" s="65" t="s">
        <v>31</v>
      </c>
      <c r="K9" s="144" t="s">
        <v>38</v>
      </c>
      <c r="L9" s="144"/>
      <c r="M9" s="145"/>
      <c r="N9" s="33"/>
    </row>
    <row r="10" spans="1:14" s="16" customFormat="1" ht="30" customHeight="1" x14ac:dyDescent="0.2">
      <c r="A10" s="32"/>
      <c r="B10" s="142"/>
      <c r="C10" s="143"/>
      <c r="D10" s="143"/>
      <c r="E10" s="144" t="s">
        <v>6</v>
      </c>
      <c r="F10" s="144"/>
      <c r="G10" s="144"/>
      <c r="H10" s="105"/>
      <c r="I10" s="64"/>
      <c r="J10" s="66"/>
      <c r="K10" s="144" t="s">
        <v>15</v>
      </c>
      <c r="L10" s="144"/>
      <c r="M10" s="145"/>
      <c r="N10" s="33"/>
    </row>
    <row r="11" spans="1:14" ht="9.9499999999999993" customHeight="1" x14ac:dyDescent="0.2">
      <c r="A11" s="30"/>
      <c r="B11" s="12"/>
      <c r="C11" s="13"/>
      <c r="D11" s="13"/>
      <c r="E11" s="13"/>
      <c r="F11" s="13"/>
      <c r="G11" s="13"/>
      <c r="H11" s="13"/>
      <c r="I11" s="13"/>
      <c r="J11" s="14"/>
      <c r="K11" s="14"/>
      <c r="L11" s="14"/>
      <c r="M11" s="15"/>
      <c r="N11" s="31"/>
    </row>
    <row r="12" spans="1:14" ht="30" customHeight="1" x14ac:dyDescent="0.2">
      <c r="A12" s="30"/>
      <c r="B12" s="94" t="s">
        <v>0</v>
      </c>
      <c r="C12" s="95"/>
      <c r="D12" s="96" t="s">
        <v>72</v>
      </c>
      <c r="E12" s="96"/>
      <c r="F12" s="96"/>
      <c r="G12" s="96"/>
      <c r="H12" s="96"/>
      <c r="I12" s="96"/>
      <c r="J12" s="96"/>
      <c r="K12" s="96"/>
      <c r="L12" s="96"/>
      <c r="M12" s="96"/>
      <c r="N12" s="31"/>
    </row>
    <row r="13" spans="1:14" ht="9.75" customHeight="1" x14ac:dyDescent="0.2">
      <c r="A13" s="30"/>
      <c r="B13" s="12"/>
      <c r="C13" s="13"/>
      <c r="D13" s="24"/>
      <c r="E13" s="13"/>
      <c r="F13" s="13"/>
      <c r="G13" s="13"/>
      <c r="H13" s="13"/>
      <c r="I13" s="13"/>
      <c r="J13" s="14"/>
      <c r="K13" s="14"/>
      <c r="L13" s="14"/>
      <c r="M13" s="15"/>
      <c r="N13" s="31"/>
    </row>
    <row r="14" spans="1:14" ht="130.5" customHeight="1" x14ac:dyDescent="0.2">
      <c r="A14" s="30"/>
      <c r="B14" s="94" t="s">
        <v>32</v>
      </c>
      <c r="C14" s="95"/>
      <c r="D14" s="96" t="s">
        <v>41</v>
      </c>
      <c r="E14" s="96"/>
      <c r="F14" s="96"/>
      <c r="G14" s="96"/>
      <c r="H14" s="96"/>
      <c r="I14" s="96"/>
      <c r="J14" s="96"/>
      <c r="K14" s="96"/>
      <c r="L14" s="96"/>
      <c r="M14" s="96"/>
      <c r="N14" s="31"/>
    </row>
    <row r="15" spans="1:14" ht="9.9499999999999993" customHeight="1" x14ac:dyDescent="0.2">
      <c r="A15" s="30"/>
      <c r="B15" s="12"/>
      <c r="C15" s="13"/>
      <c r="D15" s="24"/>
      <c r="E15" s="13"/>
      <c r="F15" s="13"/>
      <c r="G15" s="13"/>
      <c r="H15" s="13"/>
      <c r="I15" s="13"/>
      <c r="J15" s="14"/>
      <c r="K15" s="14"/>
      <c r="L15" s="14"/>
      <c r="M15" s="15"/>
      <c r="N15" s="31"/>
    </row>
    <row r="16" spans="1:14" ht="30" customHeight="1" x14ac:dyDescent="0.2">
      <c r="A16" s="30"/>
      <c r="B16" s="87" t="s">
        <v>26</v>
      </c>
      <c r="C16" s="88"/>
      <c r="D16" s="88"/>
      <c r="E16" s="88"/>
      <c r="F16" s="88"/>
      <c r="G16" s="88"/>
      <c r="H16" s="88"/>
      <c r="I16" s="88"/>
      <c r="J16" s="88"/>
      <c r="K16" s="89"/>
      <c r="L16" s="89"/>
      <c r="M16" s="88"/>
      <c r="N16" s="31"/>
    </row>
    <row r="17" spans="1:14" ht="45" x14ac:dyDescent="0.2">
      <c r="A17" s="30"/>
      <c r="B17" s="43" t="s">
        <v>35</v>
      </c>
      <c r="C17" s="44" t="s">
        <v>8</v>
      </c>
      <c r="D17" s="45" t="s">
        <v>34</v>
      </c>
      <c r="E17" s="45" t="s">
        <v>2</v>
      </c>
      <c r="F17" s="44" t="s">
        <v>4</v>
      </c>
      <c r="G17" s="44" t="s">
        <v>9</v>
      </c>
      <c r="H17" s="44" t="s">
        <v>5</v>
      </c>
      <c r="I17" s="45" t="s">
        <v>3</v>
      </c>
      <c r="J17" s="44" t="s">
        <v>23</v>
      </c>
      <c r="K17" s="44" t="s">
        <v>10</v>
      </c>
      <c r="L17" s="44" t="s">
        <v>24</v>
      </c>
      <c r="M17" s="46" t="s">
        <v>25</v>
      </c>
      <c r="N17" s="31"/>
    </row>
    <row r="18" spans="1:14" x14ac:dyDescent="0.15">
      <c r="A18" s="30"/>
      <c r="B18" s="50">
        <v>1</v>
      </c>
      <c r="C18" s="51" t="s">
        <v>42</v>
      </c>
      <c r="D18" s="52" t="s">
        <v>43</v>
      </c>
      <c r="E18" s="53">
        <v>110</v>
      </c>
      <c r="F18" s="53" t="s">
        <v>44</v>
      </c>
      <c r="G18" s="63" t="s">
        <v>71</v>
      </c>
      <c r="H18" s="108" t="s">
        <v>70</v>
      </c>
      <c r="I18" s="59"/>
      <c r="J18" s="58"/>
      <c r="K18" s="61">
        <f>J18*19%</f>
        <v>0</v>
      </c>
      <c r="L18" s="61">
        <f t="shared" ref="L18:L35" si="0">J18+K18</f>
        <v>0</v>
      </c>
      <c r="M18" s="62">
        <f>E18*L18</f>
        <v>0</v>
      </c>
      <c r="N18" s="31"/>
    </row>
    <row r="19" spans="1:14" x14ac:dyDescent="0.15">
      <c r="A19" s="30"/>
      <c r="B19" s="50">
        <f>1+B18</f>
        <v>2</v>
      </c>
      <c r="C19" s="54" t="s">
        <v>45</v>
      </c>
      <c r="D19" s="52" t="s">
        <v>46</v>
      </c>
      <c r="E19" s="53">
        <v>90</v>
      </c>
      <c r="F19" s="53" t="s">
        <v>47</v>
      </c>
      <c r="G19" s="63" t="s">
        <v>71</v>
      </c>
      <c r="H19" s="109"/>
      <c r="I19" s="59"/>
      <c r="J19" s="58"/>
      <c r="K19" s="61">
        <f>J19*19%</f>
        <v>0</v>
      </c>
      <c r="L19" s="61">
        <f t="shared" si="0"/>
        <v>0</v>
      </c>
      <c r="M19" s="62">
        <f t="shared" ref="M19:M40" si="1">E19*L19</f>
        <v>0</v>
      </c>
      <c r="N19" s="31"/>
    </row>
    <row r="20" spans="1:14" x14ac:dyDescent="0.15">
      <c r="A20" s="30"/>
      <c r="B20" s="50">
        <f t="shared" ref="B20:B40" si="2">1+B19</f>
        <v>3</v>
      </c>
      <c r="C20" s="54" t="s">
        <v>45</v>
      </c>
      <c r="D20" s="52" t="s">
        <v>48</v>
      </c>
      <c r="E20" s="53">
        <v>200</v>
      </c>
      <c r="F20" s="53" t="s">
        <v>44</v>
      </c>
      <c r="G20" s="63" t="s">
        <v>71</v>
      </c>
      <c r="H20" s="109"/>
      <c r="I20" s="59"/>
      <c r="J20" s="58"/>
      <c r="K20" s="61">
        <f t="shared" ref="K18:K35" si="3">J20*19%</f>
        <v>0</v>
      </c>
      <c r="L20" s="61">
        <f t="shared" si="0"/>
        <v>0</v>
      </c>
      <c r="M20" s="62">
        <f>E20*L20</f>
        <v>0</v>
      </c>
      <c r="N20" s="31"/>
    </row>
    <row r="21" spans="1:14" x14ac:dyDescent="0.15">
      <c r="A21" s="30"/>
      <c r="B21" s="50">
        <f t="shared" si="2"/>
        <v>4</v>
      </c>
      <c r="C21" s="54" t="s">
        <v>45</v>
      </c>
      <c r="D21" s="52" t="s">
        <v>49</v>
      </c>
      <c r="E21" s="53">
        <v>200</v>
      </c>
      <c r="F21" s="53" t="s">
        <v>47</v>
      </c>
      <c r="G21" s="63" t="s">
        <v>71</v>
      </c>
      <c r="H21" s="109"/>
      <c r="I21" s="59"/>
      <c r="J21" s="58"/>
      <c r="K21" s="61">
        <f t="shared" si="3"/>
        <v>0</v>
      </c>
      <c r="L21" s="61">
        <f t="shared" si="0"/>
        <v>0</v>
      </c>
      <c r="M21" s="62">
        <f>E21*L21</f>
        <v>0</v>
      </c>
      <c r="N21" s="31"/>
    </row>
    <row r="22" spans="1:14" x14ac:dyDescent="0.15">
      <c r="A22" s="30"/>
      <c r="B22" s="50">
        <f t="shared" si="2"/>
        <v>5</v>
      </c>
      <c r="C22" s="54" t="s">
        <v>45</v>
      </c>
      <c r="D22" s="52" t="s">
        <v>50</v>
      </c>
      <c r="E22" s="53">
        <v>130</v>
      </c>
      <c r="F22" s="53" t="s">
        <v>47</v>
      </c>
      <c r="G22" s="63" t="s">
        <v>71</v>
      </c>
      <c r="H22" s="109"/>
      <c r="I22" s="59"/>
      <c r="J22" s="58"/>
      <c r="K22" s="61">
        <f t="shared" si="3"/>
        <v>0</v>
      </c>
      <c r="L22" s="61">
        <f t="shared" si="0"/>
        <v>0</v>
      </c>
      <c r="M22" s="62">
        <f>E22*L22</f>
        <v>0</v>
      </c>
      <c r="N22" s="31"/>
    </row>
    <row r="23" spans="1:14" x14ac:dyDescent="0.15">
      <c r="A23" s="30"/>
      <c r="B23" s="50">
        <f t="shared" si="2"/>
        <v>6</v>
      </c>
      <c r="C23" s="55">
        <v>72102900</v>
      </c>
      <c r="D23" s="52" t="s">
        <v>51</v>
      </c>
      <c r="E23" s="53">
        <v>94</v>
      </c>
      <c r="F23" s="53" t="s">
        <v>47</v>
      </c>
      <c r="G23" s="63" t="s">
        <v>71</v>
      </c>
      <c r="H23" s="109"/>
      <c r="I23" s="59"/>
      <c r="J23" s="58"/>
      <c r="K23" s="61">
        <f t="shared" si="3"/>
        <v>0</v>
      </c>
      <c r="L23" s="61">
        <f t="shared" si="0"/>
        <v>0</v>
      </c>
      <c r="M23" s="62">
        <f t="shared" si="1"/>
        <v>0</v>
      </c>
      <c r="N23" s="31"/>
    </row>
    <row r="24" spans="1:14" x14ac:dyDescent="0.15">
      <c r="A24" s="30"/>
      <c r="B24" s="50">
        <f t="shared" si="2"/>
        <v>7</v>
      </c>
      <c r="C24" s="55">
        <v>72102900</v>
      </c>
      <c r="D24" s="52" t="s">
        <v>52</v>
      </c>
      <c r="E24" s="53">
        <v>10</v>
      </c>
      <c r="F24" s="53" t="s">
        <v>47</v>
      </c>
      <c r="G24" s="63" t="s">
        <v>71</v>
      </c>
      <c r="H24" s="109"/>
      <c r="I24" s="59"/>
      <c r="J24" s="58"/>
      <c r="K24" s="61">
        <f t="shared" si="3"/>
        <v>0</v>
      </c>
      <c r="L24" s="61">
        <f t="shared" si="0"/>
        <v>0</v>
      </c>
      <c r="M24" s="62">
        <f t="shared" si="1"/>
        <v>0</v>
      </c>
      <c r="N24" s="31"/>
    </row>
    <row r="25" spans="1:14" x14ac:dyDescent="0.15">
      <c r="A25" s="30"/>
      <c r="B25" s="50">
        <f t="shared" si="2"/>
        <v>8</v>
      </c>
      <c r="C25" s="55">
        <v>72102900</v>
      </c>
      <c r="D25" s="52" t="s">
        <v>53</v>
      </c>
      <c r="E25" s="53">
        <v>10</v>
      </c>
      <c r="F25" s="53" t="s">
        <v>47</v>
      </c>
      <c r="G25" s="63" t="s">
        <v>71</v>
      </c>
      <c r="H25" s="109"/>
      <c r="I25" s="59"/>
      <c r="J25" s="58"/>
      <c r="K25" s="61">
        <f t="shared" si="3"/>
        <v>0</v>
      </c>
      <c r="L25" s="61">
        <f t="shared" si="0"/>
        <v>0</v>
      </c>
      <c r="M25" s="62">
        <f>E25*L25</f>
        <v>0</v>
      </c>
      <c r="N25" s="31"/>
    </row>
    <row r="26" spans="1:14" x14ac:dyDescent="0.15">
      <c r="A26" s="30"/>
      <c r="B26" s="50">
        <f t="shared" si="2"/>
        <v>9</v>
      </c>
      <c r="C26" s="55">
        <v>72102900</v>
      </c>
      <c r="D26" s="52" t="s">
        <v>54</v>
      </c>
      <c r="E26" s="53">
        <v>12</v>
      </c>
      <c r="F26" s="53" t="s">
        <v>47</v>
      </c>
      <c r="G26" s="63" t="s">
        <v>71</v>
      </c>
      <c r="H26" s="109"/>
      <c r="I26" s="59"/>
      <c r="J26" s="58"/>
      <c r="K26" s="61">
        <f>J26*19%</f>
        <v>0</v>
      </c>
      <c r="L26" s="61">
        <f>J26+K26</f>
        <v>0</v>
      </c>
      <c r="M26" s="62">
        <f t="shared" si="1"/>
        <v>0</v>
      </c>
      <c r="N26" s="31"/>
    </row>
    <row r="27" spans="1:14" x14ac:dyDescent="0.15">
      <c r="A27" s="30"/>
      <c r="B27" s="50">
        <f t="shared" si="2"/>
        <v>10</v>
      </c>
      <c r="C27" s="55">
        <v>72102900</v>
      </c>
      <c r="D27" s="52" t="s">
        <v>55</v>
      </c>
      <c r="E27" s="53">
        <v>3</v>
      </c>
      <c r="F27" s="53" t="s">
        <v>47</v>
      </c>
      <c r="G27" s="63" t="s">
        <v>71</v>
      </c>
      <c r="H27" s="109"/>
      <c r="I27" s="59"/>
      <c r="J27" s="58"/>
      <c r="K27" s="61">
        <f t="shared" si="3"/>
        <v>0</v>
      </c>
      <c r="L27" s="61">
        <f t="shared" si="0"/>
        <v>0</v>
      </c>
      <c r="M27" s="62">
        <f t="shared" si="1"/>
        <v>0</v>
      </c>
      <c r="N27" s="31"/>
    </row>
    <row r="28" spans="1:14" x14ac:dyDescent="0.15">
      <c r="A28" s="30"/>
      <c r="B28" s="50">
        <f t="shared" si="2"/>
        <v>11</v>
      </c>
      <c r="C28" s="55">
        <v>72102900</v>
      </c>
      <c r="D28" s="52" t="s">
        <v>56</v>
      </c>
      <c r="E28" s="53">
        <v>30</v>
      </c>
      <c r="F28" s="53" t="s">
        <v>47</v>
      </c>
      <c r="G28" s="63" t="s">
        <v>71</v>
      </c>
      <c r="H28" s="109"/>
      <c r="I28" s="59"/>
      <c r="J28" s="58"/>
      <c r="K28" s="61">
        <f t="shared" si="3"/>
        <v>0</v>
      </c>
      <c r="L28" s="61">
        <f t="shared" si="0"/>
        <v>0</v>
      </c>
      <c r="M28" s="62">
        <f t="shared" si="1"/>
        <v>0</v>
      </c>
      <c r="N28" s="31"/>
    </row>
    <row r="29" spans="1:14" x14ac:dyDescent="0.15">
      <c r="A29" s="30"/>
      <c r="B29" s="50">
        <f t="shared" si="2"/>
        <v>12</v>
      </c>
      <c r="C29" s="55">
        <v>72102900</v>
      </c>
      <c r="D29" s="52" t="s">
        <v>57</v>
      </c>
      <c r="E29" s="53">
        <v>30</v>
      </c>
      <c r="F29" s="53" t="s">
        <v>47</v>
      </c>
      <c r="G29" s="63" t="s">
        <v>71</v>
      </c>
      <c r="H29" s="109"/>
      <c r="I29" s="59"/>
      <c r="J29" s="58"/>
      <c r="K29" s="61">
        <f t="shared" si="3"/>
        <v>0</v>
      </c>
      <c r="L29" s="61">
        <f t="shared" si="0"/>
        <v>0</v>
      </c>
      <c r="M29" s="62">
        <f t="shared" si="1"/>
        <v>0</v>
      </c>
      <c r="N29" s="31"/>
    </row>
    <row r="30" spans="1:14" x14ac:dyDescent="0.15">
      <c r="A30" s="30"/>
      <c r="B30" s="50">
        <f t="shared" si="2"/>
        <v>13</v>
      </c>
      <c r="C30" s="55">
        <v>72102900</v>
      </c>
      <c r="D30" s="52" t="s">
        <v>58</v>
      </c>
      <c r="E30" s="53">
        <v>30</v>
      </c>
      <c r="F30" s="53" t="s">
        <v>47</v>
      </c>
      <c r="G30" s="63" t="s">
        <v>71</v>
      </c>
      <c r="H30" s="109"/>
      <c r="I30" s="59"/>
      <c r="J30" s="58"/>
      <c r="K30" s="61">
        <f t="shared" si="3"/>
        <v>0</v>
      </c>
      <c r="L30" s="61">
        <f t="shared" si="0"/>
        <v>0</v>
      </c>
      <c r="M30" s="62">
        <f>E30*L30</f>
        <v>0</v>
      </c>
      <c r="N30" s="31"/>
    </row>
    <row r="31" spans="1:14" x14ac:dyDescent="0.15">
      <c r="A31" s="30"/>
      <c r="B31" s="50">
        <f t="shared" si="2"/>
        <v>14</v>
      </c>
      <c r="C31" s="55">
        <v>72102900</v>
      </c>
      <c r="D31" s="52" t="s">
        <v>59</v>
      </c>
      <c r="E31" s="53">
        <v>30</v>
      </c>
      <c r="F31" s="53" t="s">
        <v>47</v>
      </c>
      <c r="G31" s="63" t="s">
        <v>71</v>
      </c>
      <c r="H31" s="109"/>
      <c r="I31" s="59"/>
      <c r="J31" s="58"/>
      <c r="K31" s="61">
        <f t="shared" si="3"/>
        <v>0</v>
      </c>
      <c r="L31" s="61">
        <f>J31+K31</f>
        <v>0</v>
      </c>
      <c r="M31" s="62">
        <f t="shared" si="1"/>
        <v>0</v>
      </c>
      <c r="N31" s="31"/>
    </row>
    <row r="32" spans="1:14" x14ac:dyDescent="0.15">
      <c r="A32" s="30"/>
      <c r="B32" s="50">
        <f t="shared" si="2"/>
        <v>15</v>
      </c>
      <c r="C32" s="55">
        <v>72102900</v>
      </c>
      <c r="D32" s="52" t="s">
        <v>60</v>
      </c>
      <c r="E32" s="53">
        <v>30</v>
      </c>
      <c r="F32" s="53" t="s">
        <v>47</v>
      </c>
      <c r="G32" s="63" t="s">
        <v>71</v>
      </c>
      <c r="H32" s="109"/>
      <c r="I32" s="59"/>
      <c r="J32" s="58"/>
      <c r="K32" s="61">
        <f t="shared" si="3"/>
        <v>0</v>
      </c>
      <c r="L32" s="61">
        <f t="shared" si="0"/>
        <v>0</v>
      </c>
      <c r="M32" s="62">
        <f t="shared" si="1"/>
        <v>0</v>
      </c>
      <c r="N32" s="31"/>
    </row>
    <row r="33" spans="1:14" ht="110.25" x14ac:dyDescent="0.15">
      <c r="A33" s="30"/>
      <c r="B33" s="50">
        <f t="shared" si="2"/>
        <v>16</v>
      </c>
      <c r="C33" s="55">
        <v>72102900</v>
      </c>
      <c r="D33" s="52" t="s">
        <v>61</v>
      </c>
      <c r="E33" s="53">
        <v>3</v>
      </c>
      <c r="F33" s="53" t="s">
        <v>47</v>
      </c>
      <c r="G33" s="63" t="s">
        <v>71</v>
      </c>
      <c r="H33" s="109"/>
      <c r="I33" s="59"/>
      <c r="J33" s="58"/>
      <c r="K33" s="61">
        <f t="shared" si="3"/>
        <v>0</v>
      </c>
      <c r="L33" s="61">
        <f t="shared" si="0"/>
        <v>0</v>
      </c>
      <c r="M33" s="62">
        <f t="shared" si="1"/>
        <v>0</v>
      </c>
      <c r="N33" s="31"/>
    </row>
    <row r="34" spans="1:14" ht="159" x14ac:dyDescent="0.15">
      <c r="A34" s="30"/>
      <c r="B34" s="50">
        <f t="shared" si="2"/>
        <v>17</v>
      </c>
      <c r="C34" s="55">
        <v>72102900</v>
      </c>
      <c r="D34" s="52" t="s">
        <v>62</v>
      </c>
      <c r="E34" s="56">
        <v>4</v>
      </c>
      <c r="F34" s="53" t="s">
        <v>47</v>
      </c>
      <c r="G34" s="63" t="s">
        <v>71</v>
      </c>
      <c r="H34" s="109"/>
      <c r="I34" s="59"/>
      <c r="J34" s="58"/>
      <c r="K34" s="61">
        <f t="shared" si="3"/>
        <v>0</v>
      </c>
      <c r="L34" s="61">
        <f t="shared" si="0"/>
        <v>0</v>
      </c>
      <c r="M34" s="62">
        <f t="shared" si="1"/>
        <v>0</v>
      </c>
      <c r="N34" s="31"/>
    </row>
    <row r="35" spans="1:14" ht="134.25" x14ac:dyDescent="0.15">
      <c r="A35" s="30"/>
      <c r="B35" s="50">
        <f t="shared" si="2"/>
        <v>18</v>
      </c>
      <c r="C35" s="55">
        <v>72102900</v>
      </c>
      <c r="D35" s="52" t="s">
        <v>63</v>
      </c>
      <c r="E35" s="56">
        <v>2</v>
      </c>
      <c r="F35" s="57" t="s">
        <v>64</v>
      </c>
      <c r="G35" s="63" t="s">
        <v>71</v>
      </c>
      <c r="H35" s="109"/>
      <c r="I35" s="59"/>
      <c r="J35" s="58"/>
      <c r="K35" s="61">
        <f t="shared" si="3"/>
        <v>0</v>
      </c>
      <c r="L35" s="61">
        <f t="shared" si="0"/>
        <v>0</v>
      </c>
      <c r="M35" s="62">
        <f t="shared" si="1"/>
        <v>0</v>
      </c>
      <c r="N35" s="31"/>
    </row>
    <row r="36" spans="1:14" ht="242.25" customHeight="1" x14ac:dyDescent="0.15">
      <c r="A36" s="30"/>
      <c r="B36" s="50">
        <f t="shared" si="2"/>
        <v>19</v>
      </c>
      <c r="C36" s="55">
        <v>72102900</v>
      </c>
      <c r="D36" s="52" t="s">
        <v>65</v>
      </c>
      <c r="E36" s="56">
        <v>2</v>
      </c>
      <c r="F36" s="53" t="s">
        <v>47</v>
      </c>
      <c r="G36" s="63" t="s">
        <v>71</v>
      </c>
      <c r="H36" s="109"/>
      <c r="I36" s="60"/>
      <c r="J36" s="61"/>
      <c r="K36" s="61">
        <f>J36*19%</f>
        <v>0</v>
      </c>
      <c r="L36" s="61">
        <f>J36+K36</f>
        <v>0</v>
      </c>
      <c r="M36" s="62">
        <f t="shared" si="1"/>
        <v>0</v>
      </c>
      <c r="N36" s="31"/>
    </row>
    <row r="37" spans="1:14" ht="140.25" customHeight="1" x14ac:dyDescent="0.15">
      <c r="A37" s="30"/>
      <c r="B37" s="50">
        <f t="shared" si="2"/>
        <v>20</v>
      </c>
      <c r="C37" s="55">
        <v>72102900</v>
      </c>
      <c r="D37" s="52" t="s">
        <v>66</v>
      </c>
      <c r="E37" s="56">
        <v>2</v>
      </c>
      <c r="F37" s="53" t="s">
        <v>47</v>
      </c>
      <c r="G37" s="63" t="s">
        <v>71</v>
      </c>
      <c r="H37" s="109"/>
      <c r="I37" s="60"/>
      <c r="J37" s="61"/>
      <c r="K37" s="61">
        <f>J37*19%</f>
        <v>0</v>
      </c>
      <c r="L37" s="61">
        <f>J37+K37</f>
        <v>0</v>
      </c>
      <c r="M37" s="62">
        <f t="shared" si="1"/>
        <v>0</v>
      </c>
      <c r="N37" s="31"/>
    </row>
    <row r="38" spans="1:14" ht="140.25" customHeight="1" x14ac:dyDescent="0.15">
      <c r="A38" s="30"/>
      <c r="B38" s="50">
        <f t="shared" si="2"/>
        <v>21</v>
      </c>
      <c r="C38" s="55">
        <v>72102900</v>
      </c>
      <c r="D38" s="52" t="s">
        <v>67</v>
      </c>
      <c r="E38" s="56">
        <v>2</v>
      </c>
      <c r="F38" s="53" t="s">
        <v>47</v>
      </c>
      <c r="G38" s="63" t="s">
        <v>71</v>
      </c>
      <c r="H38" s="109"/>
      <c r="I38" s="60"/>
      <c r="J38" s="61"/>
      <c r="K38" s="61">
        <f t="shared" ref="K38:K40" si="4">J38*19%</f>
        <v>0</v>
      </c>
      <c r="L38" s="61">
        <f t="shared" ref="L38:L40" si="5">J38+K38</f>
        <v>0</v>
      </c>
      <c r="M38" s="62">
        <f t="shared" si="1"/>
        <v>0</v>
      </c>
      <c r="N38" s="31"/>
    </row>
    <row r="39" spans="1:14" ht="140.25" customHeight="1" x14ac:dyDescent="0.15">
      <c r="A39" s="30"/>
      <c r="B39" s="50">
        <f t="shared" si="2"/>
        <v>22</v>
      </c>
      <c r="C39" s="55">
        <v>72102900</v>
      </c>
      <c r="D39" s="52" t="s">
        <v>68</v>
      </c>
      <c r="E39" s="56">
        <v>12</v>
      </c>
      <c r="F39" s="53" t="s">
        <v>47</v>
      </c>
      <c r="G39" s="63" t="s">
        <v>71</v>
      </c>
      <c r="H39" s="109"/>
      <c r="I39" s="60"/>
      <c r="J39" s="61"/>
      <c r="K39" s="61">
        <f>J39*19%</f>
        <v>0</v>
      </c>
      <c r="L39" s="61">
        <f t="shared" si="5"/>
        <v>0</v>
      </c>
      <c r="M39" s="62">
        <f t="shared" si="1"/>
        <v>0</v>
      </c>
      <c r="N39" s="31"/>
    </row>
    <row r="40" spans="1:14" ht="184.5" customHeight="1" x14ac:dyDescent="0.15">
      <c r="A40" s="30"/>
      <c r="B40" s="50">
        <f t="shared" si="2"/>
        <v>23</v>
      </c>
      <c r="C40" s="55">
        <v>72102900</v>
      </c>
      <c r="D40" s="52" t="s">
        <v>69</v>
      </c>
      <c r="E40" s="56">
        <v>1</v>
      </c>
      <c r="F40" s="57" t="s">
        <v>64</v>
      </c>
      <c r="G40" s="63" t="s">
        <v>71</v>
      </c>
      <c r="H40" s="110"/>
      <c r="I40" s="60"/>
      <c r="J40" s="61"/>
      <c r="K40" s="61">
        <f>J40*19%</f>
        <v>0</v>
      </c>
      <c r="L40" s="61">
        <f>J40+K40</f>
        <v>0</v>
      </c>
      <c r="M40" s="62">
        <f t="shared" si="1"/>
        <v>0</v>
      </c>
      <c r="N40" s="31"/>
    </row>
    <row r="41" spans="1:14" x14ac:dyDescent="0.2">
      <c r="A41" s="30"/>
      <c r="B41" s="6"/>
      <c r="C41" s="13"/>
      <c r="D41" s="13"/>
      <c r="E41" s="13"/>
      <c r="F41" s="13"/>
      <c r="G41" s="13"/>
      <c r="H41" s="13"/>
      <c r="I41" s="13"/>
      <c r="J41" s="14"/>
      <c r="K41" s="14"/>
      <c r="L41" s="14"/>
      <c r="M41" s="15"/>
      <c r="N41" s="31"/>
    </row>
    <row r="42" spans="1:14" ht="30" customHeight="1" x14ac:dyDescent="0.2">
      <c r="A42" s="30"/>
      <c r="B42" s="90" t="s">
        <v>1</v>
      </c>
      <c r="C42" s="91"/>
      <c r="D42" s="91"/>
      <c r="E42" s="91"/>
      <c r="F42" s="91"/>
      <c r="G42" s="91"/>
      <c r="H42" s="91"/>
      <c r="I42" s="91"/>
      <c r="J42" s="91"/>
      <c r="K42" s="91"/>
      <c r="L42" s="92"/>
      <c r="M42" s="1">
        <f>SUM(M18:M40)</f>
        <v>0</v>
      </c>
      <c r="N42" s="31"/>
    </row>
    <row r="43" spans="1:14" ht="9.9499999999999993" customHeight="1" x14ac:dyDescent="0.2">
      <c r="A43" s="30"/>
      <c r="B43" s="6"/>
      <c r="C43" s="8"/>
      <c r="D43" s="8"/>
      <c r="E43" s="8"/>
      <c r="F43" s="8"/>
      <c r="G43" s="8"/>
      <c r="H43" s="8"/>
      <c r="I43" s="8"/>
      <c r="J43" s="8"/>
      <c r="K43" s="8"/>
      <c r="L43" s="8"/>
      <c r="M43" s="19"/>
      <c r="N43" s="31"/>
    </row>
    <row r="44" spans="1:14" ht="30" customHeight="1" x14ac:dyDescent="0.2">
      <c r="A44" s="30"/>
      <c r="B44" s="102"/>
      <c r="C44" s="103"/>
      <c r="D44" s="103"/>
      <c r="E44" s="103"/>
      <c r="F44" s="103"/>
      <c r="G44" s="103"/>
      <c r="H44" s="104"/>
      <c r="I44" s="105"/>
      <c r="J44" s="106"/>
      <c r="K44" s="106"/>
      <c r="L44" s="106"/>
      <c r="M44" s="107"/>
      <c r="N44" s="31"/>
    </row>
    <row r="45" spans="1:14" ht="9.9499999999999993" customHeight="1" x14ac:dyDescent="0.2">
      <c r="A45" s="30"/>
      <c r="B45" s="3"/>
      <c r="C45" s="4"/>
      <c r="D45" s="4"/>
      <c r="E45" s="4"/>
      <c r="F45" s="4"/>
      <c r="G45" s="4"/>
      <c r="H45" s="4"/>
      <c r="I45" s="4"/>
      <c r="J45" s="4"/>
      <c r="K45" s="4"/>
      <c r="L45" s="4"/>
      <c r="M45" s="5"/>
      <c r="N45" s="31"/>
    </row>
    <row r="46" spans="1:14" ht="30" customHeight="1" x14ac:dyDescent="0.2">
      <c r="A46" s="30"/>
      <c r="B46" s="87" t="s">
        <v>36</v>
      </c>
      <c r="C46" s="88"/>
      <c r="D46" s="88"/>
      <c r="E46" s="88"/>
      <c r="F46" s="88"/>
      <c r="G46" s="88"/>
      <c r="H46" s="88"/>
      <c r="I46" s="88"/>
      <c r="J46" s="88"/>
      <c r="K46" s="89"/>
      <c r="L46" s="89"/>
      <c r="M46" s="88"/>
      <c r="N46" s="31"/>
    </row>
    <row r="47" spans="1:14" s="17" customFormat="1" ht="30" customHeight="1" x14ac:dyDescent="0.2">
      <c r="A47" s="34"/>
      <c r="B47" s="97" t="s">
        <v>11</v>
      </c>
      <c r="C47" s="98"/>
      <c r="D47" s="98"/>
      <c r="E47" s="84"/>
      <c r="F47" s="84"/>
      <c r="G47" s="84"/>
      <c r="H47" s="84"/>
      <c r="I47" s="101" t="s">
        <v>12</v>
      </c>
      <c r="J47" s="101"/>
      <c r="K47" s="84"/>
      <c r="L47" s="84"/>
      <c r="M47" s="112"/>
      <c r="N47" s="35"/>
    </row>
    <row r="48" spans="1:14" s="17" customFormat="1" ht="30" customHeight="1" x14ac:dyDescent="0.2">
      <c r="A48" s="34"/>
      <c r="B48" s="99" t="s">
        <v>27</v>
      </c>
      <c r="C48" s="100"/>
      <c r="D48" s="100"/>
      <c r="E48" s="85"/>
      <c r="F48" s="85"/>
      <c r="G48" s="85"/>
      <c r="H48" s="85"/>
      <c r="I48" s="93" t="s">
        <v>30</v>
      </c>
      <c r="J48" s="93"/>
      <c r="K48" s="85"/>
      <c r="L48" s="85"/>
      <c r="M48" s="113"/>
      <c r="N48" s="35"/>
    </row>
    <row r="49" spans="1:14" s="17" customFormat="1" ht="30" customHeight="1" x14ac:dyDescent="0.2">
      <c r="A49" s="34"/>
      <c r="B49" s="78" t="s">
        <v>7</v>
      </c>
      <c r="C49" s="79"/>
      <c r="D49" s="80"/>
      <c r="E49" s="86"/>
      <c r="F49" s="86"/>
      <c r="G49" s="86"/>
      <c r="H49" s="86"/>
      <c r="I49" s="111" t="s">
        <v>29</v>
      </c>
      <c r="J49" s="111"/>
      <c r="K49" s="86"/>
      <c r="L49" s="86"/>
      <c r="M49" s="114"/>
      <c r="N49" s="35"/>
    </row>
    <row r="50" spans="1:14" s="17" customFormat="1" ht="30" customHeight="1" x14ac:dyDescent="0.2">
      <c r="A50" s="34"/>
      <c r="B50" s="81" t="s">
        <v>13</v>
      </c>
      <c r="C50" s="82"/>
      <c r="D50" s="83"/>
      <c r="E50" s="85"/>
      <c r="F50" s="85"/>
      <c r="G50" s="85"/>
      <c r="H50" s="85"/>
      <c r="I50" s="111" t="s">
        <v>28</v>
      </c>
      <c r="J50" s="111"/>
      <c r="K50" s="85"/>
      <c r="L50" s="85"/>
      <c r="M50" s="113"/>
      <c r="N50" s="35"/>
    </row>
    <row r="51" spans="1:14" s="41" customFormat="1" ht="30" customHeight="1" thickBot="1" x14ac:dyDescent="0.25">
      <c r="A51" s="39"/>
      <c r="B51" s="71" t="s">
        <v>17</v>
      </c>
      <c r="C51" s="72"/>
      <c r="D51" s="73"/>
      <c r="E51" s="42" t="s">
        <v>18</v>
      </c>
      <c r="F51" s="76" t="s">
        <v>19</v>
      </c>
      <c r="G51" s="77"/>
      <c r="H51" s="76" t="s">
        <v>20</v>
      </c>
      <c r="I51" s="77"/>
      <c r="J51" s="76" t="s">
        <v>21</v>
      </c>
      <c r="K51" s="77"/>
      <c r="L51" s="74" t="s">
        <v>22</v>
      </c>
      <c r="M51" s="75"/>
      <c r="N51" s="40"/>
    </row>
    <row r="52" spans="1:14" s="16" customFormat="1" ht="9.9499999999999993" customHeight="1" x14ac:dyDescent="0.2">
      <c r="A52" s="32"/>
      <c r="B52" s="47"/>
      <c r="C52" s="48"/>
      <c r="D52" s="48"/>
      <c r="E52" s="48"/>
      <c r="F52" s="48"/>
      <c r="G52" s="48"/>
      <c r="H52" s="48"/>
      <c r="I52" s="48"/>
      <c r="J52" s="48"/>
      <c r="K52" s="48"/>
      <c r="L52" s="48"/>
      <c r="M52" s="49"/>
      <c r="N52" s="33"/>
    </row>
    <row r="53" spans="1:14" ht="30" customHeight="1" thickBot="1" x14ac:dyDescent="0.25">
      <c r="A53" s="30"/>
      <c r="B53" s="12"/>
      <c r="C53" s="2"/>
      <c r="D53" s="2"/>
      <c r="E53" s="2"/>
      <c r="F53" s="37"/>
      <c r="G53" s="37"/>
      <c r="H53" s="37"/>
      <c r="I53" s="37"/>
      <c r="J53" s="2"/>
      <c r="K53" s="2"/>
      <c r="L53" s="2"/>
      <c r="M53" s="18"/>
      <c r="N53" s="31"/>
    </row>
    <row r="54" spans="1:14" ht="18" customHeight="1" x14ac:dyDescent="0.2">
      <c r="A54" s="30"/>
      <c r="B54" s="68" t="s">
        <v>33</v>
      </c>
      <c r="C54" s="69"/>
      <c r="D54" s="69"/>
      <c r="E54" s="69"/>
      <c r="F54" s="69"/>
      <c r="G54" s="69"/>
      <c r="H54" s="69"/>
      <c r="I54" s="69"/>
      <c r="J54" s="69"/>
      <c r="K54" s="69"/>
      <c r="L54" s="69"/>
      <c r="M54" s="70"/>
      <c r="N54" s="31"/>
    </row>
    <row r="55" spans="1:14" ht="9.9499999999999993" customHeight="1" thickBot="1" x14ac:dyDescent="0.25">
      <c r="A55" s="30"/>
      <c r="B55" s="21"/>
      <c r="C55" s="20"/>
      <c r="D55" s="20"/>
      <c r="E55" s="20"/>
      <c r="F55" s="20"/>
      <c r="G55" s="20"/>
      <c r="H55" s="20"/>
      <c r="I55" s="20"/>
      <c r="J55" s="22"/>
      <c r="K55" s="22"/>
      <c r="L55" s="22"/>
      <c r="M55" s="23"/>
      <c r="N55" s="31"/>
    </row>
    <row r="56" spans="1:14" ht="5.0999999999999996" customHeight="1" thickBot="1" x14ac:dyDescent="0.25">
      <c r="A56" s="36"/>
      <c r="B56" s="37"/>
      <c r="C56" s="20"/>
      <c r="D56" s="20"/>
      <c r="E56" s="20"/>
      <c r="F56" s="20"/>
      <c r="G56" s="20"/>
      <c r="H56" s="20"/>
      <c r="I56" s="20"/>
      <c r="J56" s="22"/>
      <c r="K56" s="22"/>
      <c r="L56" s="22"/>
      <c r="M56" s="22"/>
      <c r="N56" s="38"/>
    </row>
    <row r="58" spans="1:14" x14ac:dyDescent="0.2">
      <c r="C58" s="67"/>
      <c r="D58" s="67"/>
      <c r="E58" s="67"/>
      <c r="F58" s="67"/>
      <c r="G58" s="67"/>
      <c r="H58" s="67"/>
      <c r="I58" s="67"/>
      <c r="J58" s="67"/>
      <c r="K58" s="67"/>
      <c r="L58" s="67"/>
      <c r="M58" s="67"/>
    </row>
    <row r="59" spans="1:14" x14ac:dyDescent="0.2">
      <c r="C59" s="67"/>
      <c r="D59" s="67"/>
      <c r="E59" s="67"/>
      <c r="F59" s="67"/>
      <c r="G59" s="67"/>
      <c r="H59" s="67"/>
      <c r="I59" s="67"/>
      <c r="J59" s="67"/>
      <c r="K59" s="67"/>
      <c r="L59" s="67"/>
      <c r="M59" s="67"/>
    </row>
    <row r="60" spans="1:14" x14ac:dyDescent="0.2">
      <c r="C60" s="67"/>
      <c r="D60" s="67"/>
      <c r="E60" s="67"/>
      <c r="F60" s="67"/>
      <c r="G60" s="67"/>
      <c r="H60" s="67"/>
      <c r="I60" s="67"/>
      <c r="J60" s="67"/>
      <c r="K60" s="67"/>
      <c r="L60" s="67"/>
      <c r="M60" s="67"/>
    </row>
    <row r="61" spans="1:14" x14ac:dyDescent="0.2">
      <c r="C61" s="67"/>
      <c r="D61" s="67"/>
      <c r="E61" s="67"/>
      <c r="F61" s="67"/>
      <c r="G61" s="67"/>
      <c r="H61" s="67"/>
      <c r="I61" s="67"/>
      <c r="J61" s="67"/>
      <c r="K61" s="67"/>
      <c r="L61" s="67"/>
      <c r="M61" s="67"/>
    </row>
    <row r="62" spans="1:14" x14ac:dyDescent="0.2">
      <c r="C62" s="67"/>
      <c r="D62" s="67"/>
      <c r="E62" s="67"/>
      <c r="F62" s="67"/>
      <c r="G62" s="67"/>
      <c r="H62" s="67"/>
      <c r="I62" s="67"/>
      <c r="J62" s="67"/>
      <c r="K62" s="67"/>
      <c r="L62" s="67"/>
      <c r="M62" s="67"/>
    </row>
    <row r="63" spans="1:14" x14ac:dyDescent="0.2">
      <c r="C63" s="67"/>
      <c r="D63" s="67"/>
      <c r="E63" s="67"/>
      <c r="F63" s="67"/>
      <c r="G63" s="67"/>
      <c r="H63" s="67"/>
      <c r="I63" s="67"/>
      <c r="J63" s="67"/>
      <c r="K63" s="67"/>
      <c r="L63" s="67"/>
      <c r="M63" s="67"/>
    </row>
  </sheetData>
  <mergeCells count="52">
    <mergeCell ref="L2:M2"/>
    <mergeCell ref="L3:M3"/>
    <mergeCell ref="L4:M4"/>
    <mergeCell ref="L5:M5"/>
    <mergeCell ref="B14:C14"/>
    <mergeCell ref="D14:M14"/>
    <mergeCell ref="E2:K3"/>
    <mergeCell ref="E4:K5"/>
    <mergeCell ref="B7:M7"/>
    <mergeCell ref="B2:D5"/>
    <mergeCell ref="B9:D10"/>
    <mergeCell ref="E9:H9"/>
    <mergeCell ref="E10:H10"/>
    <mergeCell ref="K9:M9"/>
    <mergeCell ref="K10:M10"/>
    <mergeCell ref="B12:C12"/>
    <mergeCell ref="D12:M12"/>
    <mergeCell ref="B46:M46"/>
    <mergeCell ref="B47:D47"/>
    <mergeCell ref="B48:D48"/>
    <mergeCell ref="I47:J47"/>
    <mergeCell ref="B44:H44"/>
    <mergeCell ref="I44:M44"/>
    <mergeCell ref="H18:H40"/>
    <mergeCell ref="K47:M47"/>
    <mergeCell ref="K48:M48"/>
    <mergeCell ref="B42:L42"/>
    <mergeCell ref="E48:H48"/>
    <mergeCell ref="E49:H49"/>
    <mergeCell ref="E50:H50"/>
    <mergeCell ref="B16:M16"/>
    <mergeCell ref="I48:J48"/>
    <mergeCell ref="I49:J49"/>
    <mergeCell ref="I50:J50"/>
    <mergeCell ref="K49:M49"/>
    <mergeCell ref="K50:M50"/>
    <mergeCell ref="J9:J10"/>
    <mergeCell ref="C63:M63"/>
    <mergeCell ref="C58:M58"/>
    <mergeCell ref="C59:M59"/>
    <mergeCell ref="C60:M60"/>
    <mergeCell ref="C61:M61"/>
    <mergeCell ref="C62:M62"/>
    <mergeCell ref="B54:M54"/>
    <mergeCell ref="B51:D51"/>
    <mergeCell ref="L51:M51"/>
    <mergeCell ref="J51:K51"/>
    <mergeCell ref="H51:I51"/>
    <mergeCell ref="F51:G51"/>
    <mergeCell ref="B49:D49"/>
    <mergeCell ref="B50:D50"/>
    <mergeCell ref="E47:H47"/>
  </mergeCells>
  <printOptions horizontalCentered="1" verticalCentered="1"/>
  <pageMargins left="0.51181102362204722" right="0.51181102362204722" top="0.35433070866141736" bottom="0.35433070866141736" header="0.31496062992125984" footer="0.31496062992125984"/>
  <pageSetup scale="65" firstPageNumber="0" orientation="landscape" verticalDpi="300" r:id="rId1"/>
  <rowBreaks count="1" manualBreakCount="1">
    <brk id="55" max="13" man="1"/>
  </rowBreaks>
  <drawing r:id="rId2"/>
  <legacyDrawing r:id="rId3"/>
</worksheet>
</file>

<file path=docProps/app.xml><?xml version="1.0" encoding="utf-8"?>
<Properties xmlns="http://schemas.openxmlformats.org/officeDocument/2006/extended-properties" xmlns:vt="http://schemas.openxmlformats.org/officeDocument/2006/docPropsVTypes">
  <Template/>
  <TotalTime>10</TotalTime>
  <Application>Excel Android</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dc:creator>
  <cp:lastModifiedBy>compras2@subrednorte.gov.co (Andres Ortega)</cp:lastModifiedBy>
  <cp:revision>3</cp:revision>
  <cp:lastPrinted>2023-05-26T17:30:06Z</cp:lastPrinted>
  <dcterms:created xsi:type="dcterms:W3CDTF">2020-03-12T14:54:17Z</dcterms:created>
  <dcterms:modified xsi:type="dcterms:W3CDTF">2023-11-14T21:47:25Z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