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mc:AlternateContent xmlns:mc="http://schemas.openxmlformats.org/markup-compatibility/2006">
    <mc:Choice Requires="x15">
      <x15ac:absPath xmlns:x15ac="http://schemas.microsoft.com/office/spreadsheetml/2010/11/ac" url="\\192.168.70.20\Catalina Celemin\PROCESOS DE CONTRATACION- 2019\USPEC-LP-083-19 -ERON SAN ANGEL\FORMATOS\"/>
    </mc:Choice>
  </mc:AlternateContent>
  <bookViews>
    <workbookView xWindow="0" yWindow="0" windowWidth="28800" windowHeight="13725"/>
  </bookViews>
  <sheets>
    <sheet name="Formato No. 4" sheetId="2171"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xlnm._FilterDatabase" localSheetId="0" hidden="1">'Formato No. 4'!$B$16:$H$1286</definedName>
    <definedName name="_Order1" hidden="1">255</definedName>
    <definedName name="_Order2" hidden="1">255</definedName>
    <definedName name="A_IMPRESIÓN_IM" localSheetId="0">#REF!</definedName>
    <definedName name="A_IMPRESIÓN_IM">#REF!</definedName>
    <definedName name="A_nuevo" localSheetId="0">#REF!</definedName>
    <definedName name="A_nuevo">#REF!</definedName>
    <definedName name="AA" hidden="1">{#N/A,#N/A,TRUE,"INGENIERIA";#N/A,#N/A,TRUE,"COMPRAS";#N/A,#N/A,TRUE,"DIRECCION";#N/A,#N/A,TRUE,"RESUMEN"}</definedName>
    <definedName name="AAa" localSheetId="0">#REF!</definedName>
    <definedName name="AAa">#REF!</definedName>
    <definedName name="aaaa" localSheetId="0">#REF!</definedName>
    <definedName name="aaaa">#REF!</definedName>
    <definedName name="AAAAAAA" localSheetId="0">[1]COMPRA!#REF!</definedName>
    <definedName name="AAAAAAA">[1]COMPRA!#REF!</definedName>
    <definedName name="absc" localSheetId="0">[2]!absc</definedName>
    <definedName name="absc">[2]!absc</definedName>
    <definedName name="AD" localSheetId="0">#REF!</definedName>
    <definedName name="AD">#REF!</definedName>
    <definedName name="AHER">#REF!</definedName>
    <definedName name="aiu" localSheetId="0">#REF!</definedName>
    <definedName name="aiu">#REF!</definedName>
    <definedName name="AMAT">#REF!</definedName>
    <definedName name="APER">#REF!</definedName>
    <definedName name="aqw" localSheetId="0">#REF!</definedName>
    <definedName name="aqw">#REF!</definedName>
    <definedName name="_xlnm.Extract" localSheetId="0">#REF!</definedName>
    <definedName name="_xlnm.Extract">#REF!</definedName>
    <definedName name="_xlnm.Print_Area" localSheetId="0">'Formato No. 4'!$B$1:$H$1317</definedName>
    <definedName name="asaws" localSheetId="0">#REF!</definedName>
    <definedName name="asaws">#REF!</definedName>
    <definedName name="ATRS">#REF!</definedName>
    <definedName name="B" localSheetId="0">#REF!</definedName>
    <definedName name="B">#REF!</definedName>
    <definedName name="bASE" localSheetId="0">#REF!</definedName>
    <definedName name="bASE">#REF!</definedName>
    <definedName name="Base_datos_IM" localSheetId="0">#REF!</definedName>
    <definedName name="Base_datos_IM">#REF!</definedName>
    <definedName name="BASE_DE_DATOS" localSheetId="0">#REF!</definedName>
    <definedName name="BASE_DE_DATOS">#REF!</definedName>
    <definedName name="_xlnm.Database" localSheetId="0">#REF!</definedName>
    <definedName name="_xlnm.Database">#REF!</definedName>
    <definedName name="bI" localSheetId="0">#REF!</definedName>
    <definedName name="bI">#REF!</definedName>
    <definedName name="biq" localSheetId="0">#REF!</definedName>
    <definedName name="biq">#REF!</definedName>
    <definedName name="CALCULO" localSheetId="0">#REF!</definedName>
    <definedName name="CALCULO">#REF!</definedName>
    <definedName name="CANTDS">[3]Modelo!$J$7:$J$10,[3]Modelo!$J$13:$J$27,[3]Modelo!$J$30:$J$33,[3]Modelo!$J$36:$J$40</definedName>
    <definedName name="CNT_M">[3]Modelo!$H$13:$H$27</definedName>
    <definedName name="COPIA1" localSheetId="0">#REF!</definedName>
    <definedName name="COPIA1">#REF!</definedName>
    <definedName name="COPIA2" localSheetId="0">#REF!</definedName>
    <definedName name="COPIA2">#REF!</definedName>
    <definedName name="CRIT1" localSheetId="0">#REF!</definedName>
    <definedName name="CRIT1">#REF!</definedName>
    <definedName name="_xlnm.Criteria" localSheetId="0">#REF!</definedName>
    <definedName name="_xlnm.Criteria">#REF!</definedName>
    <definedName name="Criterios_IM" localSheetId="0">#REF!</definedName>
    <definedName name="Criterios_IM">#REF!</definedName>
    <definedName name="cuad2">[4]Cuadrillas!$A$11:$I$75</definedName>
    <definedName name="Cuadrillas">[5]Cuadrillas!$A$11:$I$75</definedName>
    <definedName name="D">[6]basicos!$A$1:$D$44</definedName>
    <definedName name="des" localSheetId="0">#REF!</definedName>
    <definedName name="des">#REF!</definedName>
    <definedName name="Descrip_cuadrillas">[5]Cuadrillas!$A$15:$A$75</definedName>
    <definedName name="Descrip_equipos">[5]Equ!$A$15:$A$101</definedName>
    <definedName name="Descrip_transporte">[5]Trans!$A$16:$A$63</definedName>
    <definedName name="Descripción">[5]Mat!$A$9:$A$1192</definedName>
    <definedName name="DF">[6]basicos!$A$149:$F$161</definedName>
    <definedName name="Equipos">[5]Equ!$A$11:$G$101</definedName>
    <definedName name="ET_DSC">[3]Modelo!$P$2</definedName>
    <definedName name="ET_IMO">[3]Modelo!$O$44</definedName>
    <definedName name="ET_IND">[3]Modelo!$O$42</definedName>
    <definedName name="Extracción_IM" localSheetId="0">#REF!</definedName>
    <definedName name="Extracción_IM">#REF!</definedName>
    <definedName name="factor" localSheetId="0">#REF!</definedName>
    <definedName name="factor">#REF!</definedName>
    <definedName name="FFF" localSheetId="0">#REF!</definedName>
    <definedName name="FFF">#REF!</definedName>
    <definedName name="ffff" localSheetId="0">#REF!</definedName>
    <definedName name="ffff">#REF!</definedName>
    <definedName name="fgfgf" localSheetId="0">#REF!</definedName>
    <definedName name="fgfgf">#REF!</definedName>
    <definedName name="impresion" localSheetId="0">#REF!</definedName>
    <definedName name="impresion">#REF!</definedName>
    <definedName name="inf" localSheetId="0">#REF!</definedName>
    <definedName name="inf">#REF!</definedName>
    <definedName name="INV_11">'[7]PR 1'!$A$2:$N$655</definedName>
    <definedName name="ITEM" localSheetId="0">#REF!</definedName>
    <definedName name="ITEM">#REF!</definedName>
    <definedName name="List_cuadrillas">[5]Salarios!$D$8:$P$8</definedName>
    <definedName name="LISTA_DE_UNITARIOS" localSheetId="0">'[8]LISTA DE UNITARIOS'!#REF!</definedName>
    <definedName name="LISTA_DE_UNITARIOS">'[8]LISTA DE UNITARIOS'!#REF!</definedName>
    <definedName name="lo" localSheetId="0">#REF!</definedName>
    <definedName name="lo">#REF!</definedName>
    <definedName name="LORENa" localSheetId="0">#REF!</definedName>
    <definedName name="LORENa">#REF!</definedName>
    <definedName name="MACO" localSheetId="0">#REF!</definedName>
    <definedName name="MACO">#REF!</definedName>
    <definedName name="mafe" localSheetId="0">#REF!</definedName>
    <definedName name="mafe">#REF!</definedName>
    <definedName name="Materiales">[5]Mat!$A$8:$G$1192</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A" localSheetId="0">[5]PRESUPUESTO!#REF!</definedName>
    <definedName name="PA">[5]PRESUPUESTO!#REF!</definedName>
    <definedName name="PB" localSheetId="0">[5]PRESUPUESTO!#REF!</definedName>
    <definedName name="PB">[5]PRESUPUESTO!#REF!</definedName>
    <definedName name="PC" localSheetId="0">[5]PRESUPUESTO!#REF!</definedName>
    <definedName name="PC">[5]PRESUPUESTO!#REF!</definedName>
    <definedName name="PE" localSheetId="0">[5]PRESUPUESTO!#REF!</definedName>
    <definedName name="PE">[5]PRESUPUESTO!#REF!</definedName>
    <definedName name="PL" localSheetId="0">[5]PRESUPUESTO!#REF!</definedName>
    <definedName name="PL">[5]PRESUPUESTO!#REF!</definedName>
    <definedName name="pñ" localSheetId="0">[5]PRESUPUESTO!#REF!</definedName>
    <definedName name="pñ">[5]PRESUPUESTO!#REF!</definedName>
    <definedName name="po" localSheetId="0">[5]PRESUPUESTO!#REF!</definedName>
    <definedName name="po">[5]PRESUPUESTO!#REF!</definedName>
    <definedName name="PRESUP">[3]PRES!$A:$E</definedName>
    <definedName name="Print_Area_MI" localSheetId="0">#REF!</definedName>
    <definedName name="Print_Area_MI">#REF!</definedName>
    <definedName name="qwe" localSheetId="0">#REF!</definedName>
    <definedName name="qwe">#REF!</definedName>
    <definedName name="REAJUSTE" localSheetId="0">#REF!</definedName>
    <definedName name="REAJUSTE">#REF!</definedName>
    <definedName name="REAJUSTES" localSheetId="0">#REF!</definedName>
    <definedName name="REAJUSTES">#REF!</definedName>
    <definedName name="SA" localSheetId="0">[5]PRESUPUESTO!#REF!</definedName>
    <definedName name="SA">[5]PRESUPUESTO!#REF!</definedName>
    <definedName name="Salarios">[5]Salarios!$A$8:$P$17</definedName>
    <definedName name="SALID1" localSheetId="0">#REF!</definedName>
    <definedName name="SALID1">#REF!</definedName>
    <definedName name="SB" localSheetId="0">[5]PRESUPUESTO!#REF!</definedName>
    <definedName name="SB">[5]PRESUPUESTO!#REF!</definedName>
    <definedName name="SC" localSheetId="0">[5]PRESUPUESTO!#REF!</definedName>
    <definedName name="SC">[5]PRESUPUESTO!#REF!</definedName>
    <definedName name="SDG">[6]basicos!$A$149:$F$161</definedName>
    <definedName name="SE" localSheetId="0">[5]PRESUPUESTO!#REF!</definedName>
    <definedName name="SE">[5]PRESUPUESTO!#REF!</definedName>
    <definedName name="SL" localSheetId="0">[5]PRESUPUESTO!#REF!</definedName>
    <definedName name="SL">[5]PRESUPUESTO!#REF!</definedName>
    <definedName name="SUBTOTAL" localSheetId="0">#REF!</definedName>
    <definedName name="SUBTOTAL">#REF!</definedName>
    <definedName name="TA" localSheetId="0">[5]PRESUPUESTO!#REF!</definedName>
    <definedName name="TA">[5]PRESUPUESTO!#REF!</definedName>
    <definedName name="TB" localSheetId="0">[5]PRESUPUESTO!#REF!</definedName>
    <definedName name="TB">[5]PRESUPUESTO!#REF!</definedName>
    <definedName name="TC" localSheetId="0">[5]PRESUPUESTO!#REF!</definedName>
    <definedName name="TC">[5]PRESUPUESTO!#REF!</definedName>
    <definedName name="TE" localSheetId="0">[5]PRESUPUESTO!#REF!</definedName>
    <definedName name="TE">[5]PRESUPUESTO!#REF!</definedName>
    <definedName name="titu" localSheetId="0">#REF!</definedName>
    <definedName name="titu">#REF!</definedName>
    <definedName name="titu2" localSheetId="0">#REF!</definedName>
    <definedName name="titu2">#REF!</definedName>
    <definedName name="_xlnm.Print_Titles" localSheetId="0">'Formato No. 4'!$1:$16</definedName>
    <definedName name="TL" localSheetId="0">[5]PRESUPUESTO!#REF!</definedName>
    <definedName name="TL">[5]PRESUPUESTO!#REF!</definedName>
    <definedName name="TRANSPORI" hidden="1">{#N/A,#N/A,TRUE,"INGENIERIA";#N/A,#N/A,TRUE,"COMPRAS";#N/A,#N/A,TRUE,"DIRECCION";#N/A,#N/A,TRUE,"RESUMEN"}</definedName>
    <definedName name="Transporte">[5]Trans!$A$12:$I$63</definedName>
    <definedName name="TTA" localSheetId="0">[5]PRESUPUESTO!#REF!</definedName>
    <definedName name="TTA">[5]PRESUPUESTO!#REF!</definedName>
    <definedName name="TTB" localSheetId="0">[5]PRESUPUESTO!#REF!</definedName>
    <definedName name="TTB">[5]PRESUPUESTO!#REF!</definedName>
    <definedName name="TTC" localSheetId="0">[5]PRESUPUESTO!#REF!</definedName>
    <definedName name="TTC">[5]PRESUPUESTO!#REF!</definedName>
    <definedName name="TTE" localSheetId="0">[5]PRESUPUESTO!#REF!</definedName>
    <definedName name="TTE">[5]PRESUPUESTO!#REF!</definedName>
    <definedName name="TTL" localSheetId="0">[5]PRESUPUESTO!#REF!</definedName>
    <definedName name="TTL">[5]PRESUPUESTO!#REF!</definedName>
    <definedName name="UNDS">[3]UNDS!$A:$B</definedName>
    <definedName name="USO_RADIO" localSheetId="0">#REF!</definedName>
    <definedName name="USO_RADIO">#REF!</definedName>
    <definedName name="UUUU" localSheetId="0">#REF!</definedName>
    <definedName name="UUUU">#REF!</definedName>
    <definedName name="valor1" localSheetId="0">#REF!</definedName>
    <definedName name="valor1">#REF!</definedName>
    <definedName name="VALOR1222" localSheetId="0">#REF!</definedName>
    <definedName name="VALOR1222">#REF!</definedName>
    <definedName name="valor2" localSheetId="0">#REF!</definedName>
    <definedName name="valor2">#REF!</definedName>
    <definedName name="VALOR3" localSheetId="0">#REF!</definedName>
    <definedName name="VALOR3">#REF!</definedName>
    <definedName name="VALOR55" localSheetId="0">#REF!</definedName>
    <definedName name="VALOR55">#REF!</definedName>
    <definedName name="vvv" localSheetId="0">#REF!</definedName>
    <definedName name="vvv">#REF!</definedName>
    <definedName name="W" localSheetId="0">#REF!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 localSheetId="0">#REF!</definedName>
    <definedName name="wWW">#REF!</definedName>
    <definedName name="wwwwwww" localSheetId="0">#REF!</definedName>
    <definedName name="wwwwwww">#REF!</definedName>
  </definedNames>
  <calcPr calcId="171027" iterate="1" iterateCount="500"/>
</workbook>
</file>

<file path=xl/calcChain.xml><?xml version="1.0" encoding="utf-8"?>
<calcChain xmlns="http://schemas.openxmlformats.org/spreadsheetml/2006/main">
  <c r="H1290" i="2171" l="1"/>
  <c r="H1277" i="2171"/>
  <c r="H1269" i="2171"/>
  <c r="H1264" i="2171"/>
  <c r="H1263" i="2171"/>
  <c r="H1258" i="2171"/>
  <c r="H1243" i="2171"/>
  <c r="H1239" i="2171"/>
  <c r="H1217" i="2171"/>
  <c r="H1216" i="2171"/>
  <c r="H1202" i="2171"/>
  <c r="H1200" i="2171"/>
  <c r="H1199" i="2171"/>
  <c r="H1195" i="2171"/>
  <c r="H1192" i="2171"/>
  <c r="H1189" i="2171"/>
  <c r="H1177" i="2171"/>
  <c r="H1174" i="2171"/>
  <c r="H1172" i="2171"/>
  <c r="H1168" i="2171"/>
  <c r="H1160" i="2171"/>
  <c r="H1159" i="2171"/>
  <c r="H1155" i="2171"/>
  <c r="H1150" i="2171"/>
  <c r="H1149" i="2171"/>
  <c r="H1138" i="2171"/>
  <c r="H1122" i="2171"/>
  <c r="H1117" i="2171"/>
  <c r="H1107" i="2171"/>
  <c r="H1100" i="2171"/>
  <c r="H1099" i="2171"/>
  <c r="H1094" i="2171"/>
  <c r="H1089" i="2171"/>
  <c r="H1086" i="2171"/>
  <c r="H1081" i="2171"/>
  <c r="H1077" i="2171"/>
  <c r="H1073" i="2171"/>
  <c r="H1060" i="2171"/>
  <c r="H1041" i="2171"/>
  <c r="H1021" i="2171"/>
  <c r="H1020" i="2171"/>
  <c r="H1010" i="2171"/>
  <c r="H1009" i="2171"/>
  <c r="H1008" i="2171"/>
  <c r="H1007" i="2171"/>
  <c r="H1003" i="2171"/>
  <c r="H1002" i="2171"/>
  <c r="H997" i="2171"/>
  <c r="H996" i="2171"/>
  <c r="H994" i="2171"/>
  <c r="H991" i="2171"/>
  <c r="H990" i="2171"/>
  <c r="H987" i="2171"/>
  <c r="H962" i="2171"/>
  <c r="H961" i="2171"/>
  <c r="H956" i="2171"/>
  <c r="H954" i="2171"/>
  <c r="H951" i="2171"/>
  <c r="H950" i="2171"/>
  <c r="H948" i="2171"/>
  <c r="H946" i="2171"/>
  <c r="H944" i="2171"/>
  <c r="H934" i="2171"/>
  <c r="H933" i="2171"/>
  <c r="H928" i="2171"/>
  <c r="H926" i="2171"/>
  <c r="H924" i="2171"/>
  <c r="H921" i="2171"/>
  <c r="H911" i="2171"/>
  <c r="H909" i="2171"/>
  <c r="H907" i="2171"/>
  <c r="H903" i="2171"/>
  <c r="H902" i="2171"/>
  <c r="H900" i="2171"/>
  <c r="H898" i="2171"/>
  <c r="H895" i="2171"/>
  <c r="H894" i="2171"/>
  <c r="H892" i="2171"/>
  <c r="H890" i="2171"/>
  <c r="H877" i="2171"/>
  <c r="H864" i="2171"/>
  <c r="H863" i="2171"/>
  <c r="H857" i="2171"/>
  <c r="H832" i="2171"/>
  <c r="H828" i="2171"/>
  <c r="H823" i="2171"/>
  <c r="H816" i="2171"/>
  <c r="H812" i="2171"/>
  <c r="H800" i="2171"/>
  <c r="H799" i="2171"/>
  <c r="H798" i="2171"/>
  <c r="H781" i="2171"/>
  <c r="H773" i="2171"/>
  <c r="H737" i="2171"/>
  <c r="H684" i="2171"/>
  <c r="H683" i="2171"/>
  <c r="H680" i="2171"/>
  <c r="H666" i="2171"/>
  <c r="H665" i="2171"/>
  <c r="H663" i="2171"/>
  <c r="H645" i="2171"/>
  <c r="H642" i="2171"/>
  <c r="H631" i="2171"/>
  <c r="H630" i="2171"/>
  <c r="H622" i="2171"/>
  <c r="H621" i="2171"/>
  <c r="H616" i="2171"/>
  <c r="H615" i="2171"/>
  <c r="H609" i="2171"/>
  <c r="H559" i="2171"/>
  <c r="H548" i="2171"/>
  <c r="H522" i="2171"/>
  <c r="H465" i="2171"/>
  <c r="H424" i="2171"/>
  <c r="H389" i="2171"/>
  <c r="H388" i="2171"/>
  <c r="H378" i="2171"/>
  <c r="H375" i="2171"/>
  <c r="H374" i="2171"/>
  <c r="H366" i="2171"/>
  <c r="H362" i="2171"/>
  <c r="H359" i="2171"/>
  <c r="H354" i="2171"/>
  <c r="H353" i="2171"/>
  <c r="H352" i="2171"/>
  <c r="H340" i="2171"/>
  <c r="H338" i="2171"/>
  <c r="H326" i="2171"/>
  <c r="H323" i="2171"/>
  <c r="H322" i="2171"/>
  <c r="H284" i="2171"/>
  <c r="H270" i="2171"/>
  <c r="H268" i="2171"/>
  <c r="H265" i="2171"/>
  <c r="H258" i="2171"/>
  <c r="H257" i="2171"/>
  <c r="H250" i="2171"/>
  <c r="H249" i="2171"/>
  <c r="H245" i="2171"/>
  <c r="H243" i="2171"/>
  <c r="H241" i="2171"/>
  <c r="H234" i="2171"/>
  <c r="H222" i="2171"/>
  <c r="H221" i="2171"/>
  <c r="H218" i="2171"/>
  <c r="H213" i="2171"/>
  <c r="H195" i="2171"/>
  <c r="H191" i="2171"/>
  <c r="H189" i="2171"/>
  <c r="H181" i="2171"/>
  <c r="H166" i="2171"/>
  <c r="H165" i="2171"/>
  <c r="H161" i="2171"/>
  <c r="H159" i="2171"/>
  <c r="H153" i="2171"/>
  <c r="H137" i="2171"/>
  <c r="H136" i="2171"/>
  <c r="H135" i="2171"/>
  <c r="H113" i="2171"/>
  <c r="H112" i="2171"/>
  <c r="H109" i="2171"/>
  <c r="H106" i="2171"/>
  <c r="H103" i="2171"/>
  <c r="H99" i="2171"/>
  <c r="H98" i="2171"/>
  <c r="H92" i="2171"/>
  <c r="H68" i="2171"/>
  <c r="H60" i="2171"/>
  <c r="H56" i="2171"/>
  <c r="H49" i="2171"/>
  <c r="H48" i="2171"/>
  <c r="H45" i="2171"/>
  <c r="H32" i="2171"/>
  <c r="H26" i="2171"/>
  <c r="H25" i="2171"/>
  <c r="H1279" i="2171" l="1"/>
  <c r="H1278" i="2171"/>
  <c r="H1276" i="2171"/>
  <c r="H1275" i="2171"/>
  <c r="H1274" i="2171"/>
  <c r="H1273" i="2171"/>
  <c r="H1272" i="2171"/>
  <c r="H1271" i="2171"/>
  <c r="H1270" i="2171"/>
  <c r="H1268" i="2171"/>
  <c r="H1267" i="2171"/>
  <c r="H1266" i="2171"/>
  <c r="H1265" i="2171"/>
  <c r="H1262" i="2171"/>
  <c r="H1261" i="2171"/>
  <c r="H1260" i="2171"/>
  <c r="H1259" i="2171"/>
  <c r="H1257" i="2171"/>
  <c r="H1256" i="2171"/>
  <c r="H1255" i="2171"/>
  <c r="H1254" i="2171"/>
  <c r="H1253" i="2171"/>
  <c r="H1252" i="2171"/>
  <c r="H1251" i="2171"/>
  <c r="H1250" i="2171"/>
  <c r="H1249" i="2171"/>
  <c r="H1248" i="2171"/>
  <c r="H1247" i="2171"/>
  <c r="H1246" i="2171"/>
  <c r="H1245" i="2171"/>
  <c r="H1244" i="2171"/>
  <c r="H1242" i="2171"/>
  <c r="H1241" i="2171"/>
  <c r="H1240" i="2171"/>
  <c r="H1238" i="2171"/>
  <c r="H1237" i="2171"/>
  <c r="H1236" i="2171"/>
  <c r="H1235" i="2171"/>
  <c r="H1234" i="2171"/>
  <c r="H1233" i="2171"/>
  <c r="H1232" i="2171"/>
  <c r="H1231" i="2171"/>
  <c r="H1230" i="2171"/>
  <c r="H1229" i="2171"/>
  <c r="H1228" i="2171"/>
  <c r="H1227" i="2171"/>
  <c r="H1226" i="2171"/>
  <c r="H1225" i="2171"/>
  <c r="H1224" i="2171"/>
  <c r="H1223" i="2171"/>
  <c r="H1222" i="2171"/>
  <c r="H1221" i="2171"/>
  <c r="H1220" i="2171"/>
  <c r="H1219" i="2171"/>
  <c r="H1218" i="2171"/>
  <c r="H1215" i="2171"/>
  <c r="H1214" i="2171"/>
  <c r="H1213" i="2171"/>
  <c r="H1212" i="2171"/>
  <c r="H1211" i="2171"/>
  <c r="H1210" i="2171"/>
  <c r="H1209" i="2171"/>
  <c r="H1208" i="2171"/>
  <c r="H1207" i="2171"/>
  <c r="H1206" i="2171"/>
  <c r="H1205" i="2171"/>
  <c r="H1204" i="2171"/>
  <c r="H1203" i="2171"/>
  <c r="H1201" i="2171"/>
  <c r="H1198" i="2171"/>
  <c r="H1197" i="2171"/>
  <c r="H1196" i="2171"/>
  <c r="H1194" i="2171"/>
  <c r="H1193" i="2171"/>
  <c r="H1191" i="2171"/>
  <c r="H1190" i="2171"/>
  <c r="H1188" i="2171"/>
  <c r="H1187" i="2171"/>
  <c r="H1186" i="2171"/>
  <c r="H1185" i="2171"/>
  <c r="H1184" i="2171"/>
  <c r="H1183" i="2171"/>
  <c r="H1182" i="2171"/>
  <c r="H1181" i="2171"/>
  <c r="H1180" i="2171"/>
  <c r="H1179" i="2171"/>
  <c r="H1178" i="2171"/>
  <c r="H1176" i="2171"/>
  <c r="H1175" i="2171"/>
  <c r="H1173" i="2171"/>
  <c r="H1171" i="2171"/>
  <c r="H1170" i="2171"/>
  <c r="H1169" i="2171"/>
  <c r="H1167" i="2171"/>
  <c r="H1166" i="2171"/>
  <c r="H1165" i="2171"/>
  <c r="H1164" i="2171"/>
  <c r="H1163" i="2171"/>
  <c r="H1162" i="2171"/>
  <c r="H1161" i="2171"/>
  <c r="H1158" i="2171"/>
  <c r="H1157" i="2171"/>
  <c r="H1156" i="2171"/>
  <c r="H1154" i="2171"/>
  <c r="H1153" i="2171"/>
  <c r="H1152" i="2171"/>
  <c r="H1151" i="2171"/>
  <c r="H1148" i="2171"/>
  <c r="H1147" i="2171"/>
  <c r="H1146" i="2171"/>
  <c r="H1145" i="2171"/>
  <c r="H1144" i="2171"/>
  <c r="H1143" i="2171"/>
  <c r="H1142" i="2171"/>
  <c r="H1141" i="2171"/>
  <c r="H1140" i="2171"/>
  <c r="H1139" i="2171"/>
  <c r="H1137" i="2171"/>
  <c r="H1136" i="2171"/>
  <c r="H1135" i="2171"/>
  <c r="H1134" i="2171"/>
  <c r="H1133" i="2171"/>
  <c r="H1132" i="2171"/>
  <c r="H1131" i="2171"/>
  <c r="H1130" i="2171"/>
  <c r="H1129" i="2171"/>
  <c r="H1128" i="2171"/>
  <c r="H1127" i="2171"/>
  <c r="H1126" i="2171"/>
  <c r="H1125" i="2171"/>
  <c r="H1124" i="2171"/>
  <c r="H1123" i="2171"/>
  <c r="H1121" i="2171"/>
  <c r="H1120" i="2171"/>
  <c r="H1119" i="2171"/>
  <c r="H1118" i="2171"/>
  <c r="H1116" i="2171"/>
  <c r="H1115" i="2171"/>
  <c r="H1114" i="2171"/>
  <c r="H1113" i="2171"/>
  <c r="H1112" i="2171"/>
  <c r="H1111" i="2171"/>
  <c r="H1110" i="2171"/>
  <c r="H1109" i="2171"/>
  <c r="H1108" i="2171"/>
  <c r="H1106" i="2171"/>
  <c r="H1105" i="2171"/>
  <c r="H1104" i="2171"/>
  <c r="H1103" i="2171"/>
  <c r="H1102" i="2171"/>
  <c r="H1101" i="2171"/>
  <c r="H1098" i="2171"/>
  <c r="H1097" i="2171"/>
  <c r="H1096" i="2171"/>
  <c r="H1095" i="2171"/>
  <c r="H1093" i="2171"/>
  <c r="H1092" i="2171"/>
  <c r="H1091" i="2171"/>
  <c r="H1090" i="2171"/>
  <c r="H1088" i="2171"/>
  <c r="H1087" i="2171"/>
  <c r="H1085" i="2171"/>
  <c r="H1084" i="2171"/>
  <c r="H1083" i="2171"/>
  <c r="H1082" i="2171"/>
  <c r="H1080" i="2171"/>
  <c r="H1079" i="2171"/>
  <c r="H1078" i="2171"/>
  <c r="H1076" i="2171"/>
  <c r="H1075" i="2171"/>
  <c r="H1074" i="2171"/>
  <c r="H1072" i="2171"/>
  <c r="H1071" i="2171"/>
  <c r="H1070" i="2171"/>
  <c r="H1069" i="2171"/>
  <c r="H1068" i="2171"/>
  <c r="H1067" i="2171"/>
  <c r="H1066" i="2171"/>
  <c r="H1065" i="2171"/>
  <c r="H1064" i="2171"/>
  <c r="H1063" i="2171"/>
  <c r="H1062" i="2171"/>
  <c r="H1061" i="2171"/>
  <c r="H1059" i="2171"/>
  <c r="H1058" i="2171"/>
  <c r="H1057" i="2171"/>
  <c r="H1056" i="2171"/>
  <c r="H1055" i="2171"/>
  <c r="H1054" i="2171"/>
  <c r="H1053" i="2171"/>
  <c r="H1052" i="2171"/>
  <c r="H1051" i="2171"/>
  <c r="H1050" i="2171"/>
  <c r="H1049" i="2171"/>
  <c r="H1048" i="2171"/>
  <c r="H1047" i="2171"/>
  <c r="H1046" i="2171"/>
  <c r="H1045" i="2171"/>
  <c r="H1044" i="2171"/>
  <c r="H1043" i="2171"/>
  <c r="H1042" i="2171"/>
  <c r="H1040" i="2171"/>
  <c r="H1039" i="2171"/>
  <c r="H1038" i="2171"/>
  <c r="H1037" i="2171"/>
  <c r="H1036" i="2171"/>
  <c r="H1035" i="2171"/>
  <c r="H1034" i="2171"/>
  <c r="H1033" i="2171"/>
  <c r="H1032" i="2171"/>
  <c r="H1031" i="2171"/>
  <c r="H1030" i="2171"/>
  <c r="H1029" i="2171"/>
  <c r="H1028" i="2171"/>
  <c r="H1027" i="2171"/>
  <c r="H1026" i="2171"/>
  <c r="H1025" i="2171"/>
  <c r="H1024" i="2171"/>
  <c r="H1023" i="2171"/>
  <c r="H1022" i="2171"/>
  <c r="H1019" i="2171"/>
  <c r="H1018" i="2171"/>
  <c r="H1017" i="2171"/>
  <c r="H1016" i="2171"/>
  <c r="H1015" i="2171"/>
  <c r="H1014" i="2171"/>
  <c r="H1013" i="2171"/>
  <c r="H1012" i="2171"/>
  <c r="H1011" i="2171"/>
  <c r="H1006" i="2171"/>
  <c r="H1005" i="2171"/>
  <c r="H1004" i="2171"/>
  <c r="H1001" i="2171"/>
  <c r="H1000" i="2171"/>
  <c r="H999" i="2171"/>
  <c r="H998" i="2171"/>
  <c r="H995" i="2171"/>
  <c r="H993" i="2171"/>
  <c r="H992" i="2171"/>
  <c r="H989" i="2171"/>
  <c r="H988" i="2171"/>
  <c r="H986" i="2171"/>
  <c r="H985" i="2171"/>
  <c r="H984" i="2171"/>
  <c r="H983" i="2171"/>
  <c r="H982" i="2171"/>
  <c r="H981" i="2171"/>
  <c r="H980" i="2171"/>
  <c r="H979" i="2171"/>
  <c r="H978" i="2171"/>
  <c r="H977" i="2171"/>
  <c r="H976" i="2171"/>
  <c r="H975" i="2171"/>
  <c r="H974" i="2171"/>
  <c r="H973" i="2171"/>
  <c r="H972" i="2171"/>
  <c r="H971" i="2171"/>
  <c r="H970" i="2171"/>
  <c r="H969" i="2171"/>
  <c r="H968" i="2171"/>
  <c r="H967" i="2171"/>
  <c r="H966" i="2171"/>
  <c r="H965" i="2171"/>
  <c r="H964" i="2171"/>
  <c r="H963" i="2171"/>
  <c r="H960" i="2171"/>
  <c r="H959" i="2171"/>
  <c r="H958" i="2171"/>
  <c r="H957" i="2171"/>
  <c r="H955" i="2171"/>
  <c r="H953" i="2171"/>
  <c r="H952" i="2171"/>
  <c r="H949" i="2171"/>
  <c r="H947" i="2171"/>
  <c r="H945" i="2171"/>
  <c r="H943" i="2171"/>
  <c r="H942" i="2171"/>
  <c r="H941" i="2171"/>
  <c r="H940" i="2171"/>
  <c r="H939" i="2171"/>
  <c r="H938" i="2171"/>
  <c r="H937" i="2171"/>
  <c r="H936" i="2171"/>
  <c r="H935" i="2171"/>
  <c r="H932" i="2171"/>
  <c r="H931" i="2171"/>
  <c r="H930" i="2171"/>
  <c r="H929" i="2171"/>
  <c r="H927" i="2171"/>
  <c r="H925" i="2171"/>
  <c r="H923" i="2171"/>
  <c r="H922" i="2171"/>
  <c r="H920" i="2171"/>
  <c r="H919" i="2171"/>
  <c r="H918" i="2171"/>
  <c r="H917" i="2171"/>
  <c r="H916" i="2171"/>
  <c r="H915" i="2171"/>
  <c r="H914" i="2171"/>
  <c r="H913" i="2171"/>
  <c r="H912" i="2171"/>
  <c r="H910" i="2171"/>
  <c r="H908" i="2171"/>
  <c r="H906" i="2171"/>
  <c r="H905" i="2171"/>
  <c r="H904" i="2171"/>
  <c r="H901" i="2171"/>
  <c r="H899" i="2171"/>
  <c r="H897" i="2171"/>
  <c r="H896" i="2171"/>
  <c r="H893" i="2171"/>
  <c r="H891" i="2171"/>
  <c r="H889" i="2171"/>
  <c r="H888" i="2171"/>
  <c r="H887" i="2171"/>
  <c r="H886" i="2171"/>
  <c r="H885" i="2171"/>
  <c r="H884" i="2171"/>
  <c r="H883" i="2171"/>
  <c r="H882" i="2171"/>
  <c r="H881" i="2171"/>
  <c r="H880" i="2171"/>
  <c r="H879" i="2171"/>
  <c r="H878" i="2171"/>
  <c r="H876" i="2171"/>
  <c r="H875" i="2171"/>
  <c r="H874" i="2171"/>
  <c r="H873" i="2171"/>
  <c r="H872" i="2171"/>
  <c r="H871" i="2171"/>
  <c r="H870" i="2171"/>
  <c r="H869" i="2171"/>
  <c r="H868" i="2171"/>
  <c r="H867" i="2171"/>
  <c r="H866" i="2171"/>
  <c r="H865" i="2171"/>
  <c r="H862" i="2171"/>
  <c r="H861" i="2171"/>
  <c r="H860" i="2171"/>
  <c r="H859" i="2171"/>
  <c r="H858" i="2171"/>
  <c r="H856" i="2171"/>
  <c r="H855" i="2171"/>
  <c r="H854" i="2171"/>
  <c r="H853" i="2171"/>
  <c r="H852" i="2171"/>
  <c r="H851" i="2171"/>
  <c r="H850" i="2171"/>
  <c r="H849" i="2171"/>
  <c r="H848" i="2171"/>
  <c r="H847" i="2171"/>
  <c r="H846" i="2171"/>
  <c r="H845" i="2171"/>
  <c r="H844" i="2171"/>
  <c r="H843" i="2171"/>
  <c r="H842" i="2171"/>
  <c r="H841" i="2171"/>
  <c r="H840" i="2171"/>
  <c r="H839" i="2171"/>
  <c r="H838" i="2171"/>
  <c r="H837" i="2171"/>
  <c r="H836" i="2171"/>
  <c r="H835" i="2171"/>
  <c r="H834" i="2171"/>
  <c r="H833" i="2171"/>
  <c r="H831" i="2171"/>
  <c r="H830" i="2171"/>
  <c r="H829" i="2171"/>
  <c r="H827" i="2171"/>
  <c r="H826" i="2171"/>
  <c r="H825" i="2171"/>
  <c r="H824" i="2171"/>
  <c r="H822" i="2171"/>
  <c r="H821" i="2171"/>
  <c r="H820" i="2171"/>
  <c r="H819" i="2171"/>
  <c r="H818" i="2171"/>
  <c r="H817" i="2171"/>
  <c r="H815" i="2171"/>
  <c r="H814" i="2171"/>
  <c r="H813" i="2171"/>
  <c r="H811" i="2171"/>
  <c r="H810" i="2171"/>
  <c r="H809" i="2171"/>
  <c r="H808" i="2171"/>
  <c r="H807" i="2171"/>
  <c r="H806" i="2171"/>
  <c r="H805" i="2171"/>
  <c r="H804" i="2171"/>
  <c r="H803" i="2171"/>
  <c r="H802" i="2171"/>
  <c r="H801" i="2171"/>
  <c r="H797" i="2171"/>
  <c r="H796" i="2171"/>
  <c r="H795" i="2171"/>
  <c r="H794" i="2171"/>
  <c r="H793" i="2171"/>
  <c r="H792" i="2171"/>
  <c r="H791" i="2171"/>
  <c r="H790" i="2171"/>
  <c r="H789" i="2171"/>
  <c r="H788" i="2171"/>
  <c r="H787" i="2171"/>
  <c r="H786" i="2171"/>
  <c r="H785" i="2171"/>
  <c r="H784" i="2171"/>
  <c r="H783" i="2171"/>
  <c r="H782" i="2171"/>
  <c r="H780" i="2171"/>
  <c r="H779" i="2171"/>
  <c r="H778" i="2171"/>
  <c r="H777" i="2171"/>
  <c r="H776" i="2171"/>
  <c r="H775" i="2171"/>
  <c r="H774" i="2171"/>
  <c r="H772" i="2171"/>
  <c r="H771" i="2171"/>
  <c r="H770" i="2171"/>
  <c r="H769" i="2171"/>
  <c r="H768" i="2171"/>
  <c r="H767" i="2171"/>
  <c r="H766" i="2171"/>
  <c r="H765" i="2171"/>
  <c r="H764" i="2171"/>
  <c r="H763" i="2171"/>
  <c r="H762" i="2171"/>
  <c r="H761" i="2171"/>
  <c r="H760" i="2171"/>
  <c r="H759" i="2171"/>
  <c r="H758" i="2171"/>
  <c r="H757" i="2171"/>
  <c r="H756" i="2171"/>
  <c r="H755" i="2171"/>
  <c r="H754" i="2171"/>
  <c r="H753" i="2171"/>
  <c r="H752" i="2171"/>
  <c r="H751" i="2171"/>
  <c r="H750" i="2171"/>
  <c r="H749" i="2171"/>
  <c r="H748" i="2171"/>
  <c r="H747" i="2171"/>
  <c r="H746" i="2171"/>
  <c r="H745" i="2171"/>
  <c r="H744" i="2171"/>
  <c r="H743" i="2171"/>
  <c r="H742" i="2171"/>
  <c r="H741" i="2171"/>
  <c r="H740" i="2171"/>
  <c r="H739" i="2171"/>
  <c r="H738" i="2171"/>
  <c r="H736" i="2171"/>
  <c r="H735" i="2171"/>
  <c r="H734" i="2171"/>
  <c r="H733" i="2171"/>
  <c r="H732" i="2171"/>
  <c r="H731" i="2171"/>
  <c r="H730" i="2171"/>
  <c r="H729" i="2171"/>
  <c r="H728" i="2171"/>
  <c r="H727" i="2171"/>
  <c r="H726" i="2171"/>
  <c r="H725" i="2171"/>
  <c r="H724" i="2171"/>
  <c r="H723" i="2171"/>
  <c r="H722" i="2171"/>
  <c r="H721" i="2171"/>
  <c r="H720" i="2171"/>
  <c r="H719" i="2171"/>
  <c r="H718" i="2171"/>
  <c r="H717" i="2171"/>
  <c r="H716" i="2171"/>
  <c r="H715" i="2171"/>
  <c r="H714" i="2171"/>
  <c r="H713" i="2171"/>
  <c r="H712" i="2171"/>
  <c r="H711" i="2171"/>
  <c r="H710" i="2171"/>
  <c r="H709" i="2171"/>
  <c r="H708" i="2171"/>
  <c r="H707" i="2171"/>
  <c r="H706" i="2171"/>
  <c r="H705" i="2171"/>
  <c r="H704" i="2171"/>
  <c r="H703" i="2171"/>
  <c r="H702" i="2171"/>
  <c r="H701" i="2171"/>
  <c r="H700" i="2171"/>
  <c r="H699" i="2171"/>
  <c r="H698" i="2171"/>
  <c r="H697" i="2171"/>
  <c r="H696" i="2171"/>
  <c r="H695" i="2171"/>
  <c r="H694" i="2171"/>
  <c r="H693" i="2171"/>
  <c r="H692" i="2171"/>
  <c r="H691" i="2171"/>
  <c r="H690" i="2171"/>
  <c r="H689" i="2171"/>
  <c r="H688" i="2171"/>
  <c r="H687" i="2171"/>
  <c r="H686" i="2171"/>
  <c r="H685" i="2171"/>
  <c r="H682" i="2171"/>
  <c r="H681" i="2171"/>
  <c r="H679" i="2171"/>
  <c r="H678" i="2171"/>
  <c r="H677" i="2171"/>
  <c r="H676" i="2171"/>
  <c r="H675" i="2171"/>
  <c r="H674" i="2171"/>
  <c r="H673" i="2171"/>
  <c r="H672" i="2171"/>
  <c r="H671" i="2171"/>
  <c r="H670" i="2171"/>
  <c r="H669" i="2171"/>
  <c r="H668" i="2171"/>
  <c r="H667" i="2171"/>
  <c r="H664" i="2171"/>
  <c r="H662" i="2171"/>
  <c r="H661" i="2171"/>
  <c r="H660" i="2171"/>
  <c r="H659" i="2171"/>
  <c r="H658" i="2171"/>
  <c r="H657" i="2171"/>
  <c r="H656" i="2171"/>
  <c r="H655" i="2171"/>
  <c r="H654" i="2171"/>
  <c r="H653" i="2171"/>
  <c r="H652" i="2171"/>
  <c r="H651" i="2171"/>
  <c r="H650" i="2171"/>
  <c r="H649" i="2171"/>
  <c r="H648" i="2171"/>
  <c r="H647" i="2171"/>
  <c r="H646" i="2171"/>
  <c r="H644" i="2171"/>
  <c r="H643" i="2171"/>
  <c r="H641" i="2171"/>
  <c r="H640" i="2171"/>
  <c r="H639" i="2171"/>
  <c r="H638" i="2171"/>
  <c r="H637" i="2171"/>
  <c r="H636" i="2171"/>
  <c r="H635" i="2171"/>
  <c r="H634" i="2171"/>
  <c r="H633" i="2171"/>
  <c r="H632" i="2171"/>
  <c r="H629" i="2171"/>
  <c r="H628" i="2171"/>
  <c r="H627" i="2171"/>
  <c r="H626" i="2171"/>
  <c r="H625" i="2171"/>
  <c r="H624" i="2171"/>
  <c r="H623" i="2171"/>
  <c r="H620" i="2171"/>
  <c r="H619" i="2171"/>
  <c r="H618" i="2171"/>
  <c r="H617" i="2171"/>
  <c r="H614" i="2171"/>
  <c r="H613" i="2171"/>
  <c r="H612" i="2171"/>
  <c r="H611" i="2171"/>
  <c r="H610" i="2171"/>
  <c r="H608" i="2171"/>
  <c r="H607" i="2171"/>
  <c r="H606" i="2171"/>
  <c r="H605" i="2171"/>
  <c r="H604" i="2171"/>
  <c r="H603" i="2171"/>
  <c r="H602" i="2171"/>
  <c r="H601" i="2171"/>
  <c r="H600" i="2171"/>
  <c r="H599" i="2171"/>
  <c r="H598" i="2171"/>
  <c r="H597" i="2171"/>
  <c r="H596" i="2171"/>
  <c r="H595" i="2171"/>
  <c r="H594" i="2171"/>
  <c r="H593" i="2171"/>
  <c r="H592" i="2171"/>
  <c r="H591" i="2171"/>
  <c r="H590" i="2171"/>
  <c r="H589" i="2171"/>
  <c r="H588" i="2171"/>
  <c r="H587" i="2171"/>
  <c r="H586" i="2171"/>
  <c r="H585" i="2171"/>
  <c r="H584" i="2171"/>
  <c r="H583" i="2171"/>
  <c r="H582" i="2171"/>
  <c r="H581" i="2171"/>
  <c r="H580" i="2171"/>
  <c r="H579" i="2171"/>
  <c r="H578" i="2171"/>
  <c r="H577" i="2171"/>
  <c r="H576" i="2171"/>
  <c r="H575" i="2171"/>
  <c r="H574" i="2171"/>
  <c r="H573" i="2171"/>
  <c r="H572" i="2171"/>
  <c r="H571" i="2171"/>
  <c r="H570" i="2171"/>
  <c r="H569" i="2171"/>
  <c r="H568" i="2171"/>
  <c r="H567" i="2171"/>
  <c r="H566" i="2171"/>
  <c r="H565" i="2171"/>
  <c r="H564" i="2171"/>
  <c r="H563" i="2171"/>
  <c r="H562" i="2171"/>
  <c r="H561" i="2171"/>
  <c r="H560" i="2171"/>
  <c r="H558" i="2171"/>
  <c r="H557" i="2171"/>
  <c r="H556" i="2171"/>
  <c r="H555" i="2171"/>
  <c r="H554" i="2171"/>
  <c r="H553" i="2171"/>
  <c r="H552" i="2171"/>
  <c r="H551" i="2171"/>
  <c r="H550" i="2171"/>
  <c r="H549" i="2171"/>
  <c r="H547" i="2171"/>
  <c r="H546" i="2171"/>
  <c r="H545" i="2171"/>
  <c r="H544" i="2171"/>
  <c r="H543" i="2171"/>
  <c r="H542" i="2171"/>
  <c r="H541" i="2171"/>
  <c r="H540" i="2171"/>
  <c r="H539" i="2171"/>
  <c r="H538" i="2171"/>
  <c r="H537" i="2171"/>
  <c r="H536" i="2171"/>
  <c r="H535" i="2171"/>
  <c r="H534" i="2171"/>
  <c r="H533" i="2171"/>
  <c r="H532" i="2171"/>
  <c r="H531" i="2171"/>
  <c r="H530" i="2171"/>
  <c r="H529" i="2171"/>
  <c r="H528" i="2171"/>
  <c r="H527" i="2171"/>
  <c r="H526" i="2171"/>
  <c r="H525" i="2171"/>
  <c r="H524" i="2171"/>
  <c r="H523" i="2171"/>
  <c r="H521" i="2171"/>
  <c r="H520" i="2171"/>
  <c r="H519" i="2171"/>
  <c r="H518" i="2171"/>
  <c r="H517" i="2171"/>
  <c r="H516" i="2171"/>
  <c r="H515" i="2171"/>
  <c r="H514" i="2171"/>
  <c r="H513" i="2171"/>
  <c r="H512" i="2171"/>
  <c r="H511" i="2171"/>
  <c r="H510" i="2171"/>
  <c r="H509" i="2171"/>
  <c r="H508" i="2171"/>
  <c r="H507" i="2171"/>
  <c r="H506" i="2171"/>
  <c r="H505" i="2171"/>
  <c r="H504" i="2171"/>
  <c r="H503" i="2171"/>
  <c r="H502" i="2171"/>
  <c r="H501" i="2171"/>
  <c r="H500" i="2171"/>
  <c r="H499" i="2171"/>
  <c r="H498" i="2171"/>
  <c r="H497" i="2171"/>
  <c r="H496" i="2171"/>
  <c r="H495" i="2171"/>
  <c r="H494" i="2171"/>
  <c r="H493" i="2171"/>
  <c r="H492" i="2171"/>
  <c r="H491" i="2171"/>
  <c r="H490" i="2171"/>
  <c r="H489" i="2171"/>
  <c r="H488" i="2171"/>
  <c r="H487" i="2171"/>
  <c r="H486" i="2171"/>
  <c r="H485" i="2171"/>
  <c r="H484" i="2171"/>
  <c r="H483" i="2171"/>
  <c r="H482" i="2171"/>
  <c r="H481" i="2171"/>
  <c r="H480" i="2171"/>
  <c r="H479" i="2171"/>
  <c r="H478" i="2171"/>
  <c r="H477" i="2171"/>
  <c r="H476" i="2171"/>
  <c r="H475" i="2171"/>
  <c r="H474" i="2171"/>
  <c r="H473" i="2171"/>
  <c r="H472" i="2171"/>
  <c r="H471" i="2171"/>
  <c r="H470" i="2171"/>
  <c r="H469" i="2171"/>
  <c r="H468" i="2171"/>
  <c r="H467" i="2171"/>
  <c r="H466" i="2171"/>
  <c r="H464" i="2171"/>
  <c r="H463" i="2171"/>
  <c r="H462" i="2171"/>
  <c r="H461" i="2171"/>
  <c r="H460" i="2171"/>
  <c r="H459" i="2171"/>
  <c r="H458" i="2171"/>
  <c r="H457" i="2171"/>
  <c r="H456" i="2171"/>
  <c r="H455" i="2171"/>
  <c r="H454" i="2171"/>
  <c r="H453" i="2171"/>
  <c r="H452" i="2171"/>
  <c r="H451" i="2171"/>
  <c r="H450" i="2171"/>
  <c r="H449" i="2171"/>
  <c r="H448" i="2171"/>
  <c r="H447" i="2171"/>
  <c r="H446" i="2171"/>
  <c r="H445" i="2171"/>
  <c r="H444" i="2171"/>
  <c r="H443" i="2171"/>
  <c r="H442" i="2171"/>
  <c r="H441" i="2171"/>
  <c r="H440" i="2171"/>
  <c r="H439" i="2171"/>
  <c r="H438" i="2171"/>
  <c r="H437" i="2171"/>
  <c r="H436" i="2171"/>
  <c r="H435" i="2171"/>
  <c r="H434" i="2171"/>
  <c r="H433" i="2171"/>
  <c r="H432" i="2171"/>
  <c r="H431" i="2171"/>
  <c r="H430" i="2171"/>
  <c r="H429" i="2171"/>
  <c r="H428" i="2171"/>
  <c r="H427" i="2171"/>
  <c r="H426" i="2171"/>
  <c r="H425" i="2171"/>
  <c r="H423" i="2171"/>
  <c r="H422" i="2171"/>
  <c r="H421" i="2171"/>
  <c r="H420" i="2171"/>
  <c r="H419" i="2171"/>
  <c r="H418" i="2171"/>
  <c r="H417" i="2171"/>
  <c r="H416" i="2171"/>
  <c r="H415" i="2171"/>
  <c r="H414" i="2171"/>
  <c r="H413" i="2171"/>
  <c r="H412" i="2171"/>
  <c r="H411" i="2171"/>
  <c r="H410" i="2171"/>
  <c r="H409" i="2171"/>
  <c r="H408" i="2171"/>
  <c r="H407" i="2171"/>
  <c r="H406" i="2171"/>
  <c r="H405" i="2171"/>
  <c r="H404" i="2171"/>
  <c r="H403" i="2171"/>
  <c r="H402" i="2171"/>
  <c r="H401" i="2171"/>
  <c r="H400" i="2171"/>
  <c r="H399" i="2171"/>
  <c r="H398" i="2171"/>
  <c r="H397" i="2171"/>
  <c r="H396" i="2171"/>
  <c r="H395" i="2171"/>
  <c r="H394" i="2171"/>
  <c r="H393" i="2171"/>
  <c r="H392" i="2171"/>
  <c r="H391" i="2171"/>
  <c r="H390" i="2171"/>
  <c r="H387" i="2171"/>
  <c r="H386" i="2171"/>
  <c r="H385" i="2171"/>
  <c r="H384" i="2171"/>
  <c r="H383" i="2171"/>
  <c r="H382" i="2171"/>
  <c r="H381" i="2171"/>
  <c r="H380" i="2171"/>
  <c r="H379" i="2171"/>
  <c r="H377" i="2171"/>
  <c r="H376" i="2171"/>
  <c r="H373" i="2171"/>
  <c r="H372" i="2171"/>
  <c r="H371" i="2171"/>
  <c r="H370" i="2171"/>
  <c r="H369" i="2171"/>
  <c r="H368" i="2171"/>
  <c r="H367" i="2171"/>
  <c r="H365" i="2171"/>
  <c r="H364" i="2171"/>
  <c r="H363" i="2171"/>
  <c r="H361" i="2171"/>
  <c r="H360" i="2171"/>
  <c r="H358" i="2171"/>
  <c r="H357" i="2171"/>
  <c r="H356" i="2171"/>
  <c r="H355" i="2171"/>
  <c r="H351" i="2171"/>
  <c r="H350" i="2171"/>
  <c r="H349" i="2171"/>
  <c r="H348" i="2171"/>
  <c r="H347" i="2171"/>
  <c r="H346" i="2171"/>
  <c r="H345" i="2171"/>
  <c r="H344" i="2171"/>
  <c r="H343" i="2171"/>
  <c r="H342" i="2171"/>
  <c r="H341" i="2171"/>
  <c r="H339" i="2171"/>
  <c r="H337" i="2171"/>
  <c r="H336" i="2171"/>
  <c r="H335" i="2171"/>
  <c r="H334" i="2171"/>
  <c r="H333" i="2171"/>
  <c r="H332" i="2171"/>
  <c r="H331" i="2171"/>
  <c r="H330" i="2171"/>
  <c r="H329" i="2171"/>
  <c r="H328" i="2171"/>
  <c r="H327" i="2171"/>
  <c r="H325" i="2171"/>
  <c r="H324" i="2171"/>
  <c r="H321" i="2171"/>
  <c r="H320" i="2171"/>
  <c r="H319" i="2171"/>
  <c r="H318" i="2171"/>
  <c r="H317" i="2171"/>
  <c r="H316" i="2171"/>
  <c r="H315" i="2171"/>
  <c r="H314" i="2171"/>
  <c r="H313" i="2171"/>
  <c r="H312" i="2171"/>
  <c r="H311" i="2171"/>
  <c r="H310" i="2171"/>
  <c r="H309" i="2171"/>
  <c r="H308" i="2171"/>
  <c r="H307" i="2171"/>
  <c r="H306" i="2171"/>
  <c r="H305" i="2171"/>
  <c r="H304" i="2171"/>
  <c r="H303" i="2171"/>
  <c r="H302" i="2171"/>
  <c r="H301" i="2171"/>
  <c r="H300" i="2171"/>
  <c r="H299" i="2171"/>
  <c r="H298" i="2171"/>
  <c r="H297" i="2171"/>
  <c r="H296" i="2171"/>
  <c r="H295" i="2171"/>
  <c r="H294" i="2171"/>
  <c r="H293" i="2171"/>
  <c r="H292" i="2171"/>
  <c r="H291" i="2171"/>
  <c r="H290" i="2171"/>
  <c r="H289" i="2171"/>
  <c r="H288" i="2171"/>
  <c r="H287" i="2171"/>
  <c r="H286" i="2171"/>
  <c r="H285" i="2171"/>
  <c r="H283" i="2171"/>
  <c r="H282" i="2171"/>
  <c r="H281" i="2171"/>
  <c r="H280" i="2171"/>
  <c r="H279" i="2171"/>
  <c r="H278" i="2171"/>
  <c r="H277" i="2171"/>
  <c r="H276" i="2171"/>
  <c r="H275" i="2171"/>
  <c r="H274" i="2171"/>
  <c r="H273" i="2171"/>
  <c r="H272" i="2171"/>
  <c r="H271" i="2171"/>
  <c r="H269" i="2171"/>
  <c r="H267" i="2171"/>
  <c r="H266" i="2171"/>
  <c r="H264" i="2171"/>
  <c r="H263" i="2171"/>
  <c r="H262" i="2171"/>
  <c r="H261" i="2171"/>
  <c r="H260" i="2171"/>
  <c r="H259" i="2171"/>
  <c r="H256" i="2171"/>
  <c r="H255" i="2171"/>
  <c r="H254" i="2171"/>
  <c r="H253" i="2171"/>
  <c r="H252" i="2171"/>
  <c r="H251" i="2171"/>
  <c r="H248" i="2171"/>
  <c r="H247" i="2171"/>
  <c r="H246" i="2171"/>
  <c r="H244" i="2171"/>
  <c r="H242" i="2171"/>
  <c r="H240" i="2171"/>
  <c r="H239" i="2171"/>
  <c r="H238" i="2171"/>
  <c r="H237" i="2171"/>
  <c r="H236" i="2171"/>
  <c r="H235" i="2171"/>
  <c r="H233" i="2171"/>
  <c r="H232" i="2171"/>
  <c r="H231" i="2171"/>
  <c r="H230" i="2171"/>
  <c r="H229" i="2171"/>
  <c r="H228" i="2171"/>
  <c r="H227" i="2171"/>
  <c r="H226" i="2171"/>
  <c r="H225" i="2171"/>
  <c r="H224" i="2171"/>
  <c r="H223" i="2171"/>
  <c r="H220" i="2171"/>
  <c r="H219" i="2171"/>
  <c r="H217" i="2171"/>
  <c r="H216" i="2171"/>
  <c r="H215" i="2171"/>
  <c r="H214" i="2171"/>
  <c r="H212" i="2171"/>
  <c r="H211" i="2171"/>
  <c r="H210" i="2171"/>
  <c r="H209" i="2171"/>
  <c r="H208" i="2171"/>
  <c r="H207" i="2171"/>
  <c r="H206" i="2171"/>
  <c r="H205" i="2171"/>
  <c r="H204" i="2171"/>
  <c r="H203" i="2171"/>
  <c r="H202" i="2171"/>
  <c r="H201" i="2171"/>
  <c r="H200" i="2171"/>
  <c r="H199" i="2171"/>
  <c r="H198" i="2171"/>
  <c r="H197" i="2171"/>
  <c r="H196" i="2171"/>
  <c r="H194" i="2171"/>
  <c r="H193" i="2171"/>
  <c r="H192" i="2171"/>
  <c r="H190" i="2171"/>
  <c r="H188" i="2171"/>
  <c r="H187" i="2171"/>
  <c r="H186" i="2171"/>
  <c r="H185" i="2171"/>
  <c r="H184" i="2171"/>
  <c r="H183" i="2171"/>
  <c r="H182" i="2171"/>
  <c r="H180" i="2171"/>
  <c r="H179" i="2171"/>
  <c r="H178" i="2171"/>
  <c r="H177" i="2171"/>
  <c r="H176" i="2171"/>
  <c r="H175" i="2171"/>
  <c r="H174" i="2171"/>
  <c r="H173" i="2171"/>
  <c r="H172" i="2171"/>
  <c r="H171" i="2171"/>
  <c r="H170" i="2171"/>
  <c r="H169" i="2171"/>
  <c r="H168" i="2171"/>
  <c r="H167" i="2171"/>
  <c r="H164" i="2171"/>
  <c r="H163" i="2171"/>
  <c r="H162" i="2171"/>
  <c r="H160" i="2171"/>
  <c r="H158" i="2171"/>
  <c r="H157" i="2171"/>
  <c r="H156" i="2171"/>
  <c r="H155" i="2171"/>
  <c r="H154" i="2171"/>
  <c r="H152" i="2171"/>
  <c r="H151" i="2171"/>
  <c r="H150" i="2171"/>
  <c r="H149" i="2171"/>
  <c r="H148" i="2171"/>
  <c r="H147" i="2171"/>
  <c r="H146" i="2171"/>
  <c r="H145" i="2171"/>
  <c r="H144" i="2171"/>
  <c r="H143" i="2171"/>
  <c r="H142" i="2171"/>
  <c r="H141" i="2171"/>
  <c r="H140" i="2171"/>
  <c r="H139" i="2171"/>
  <c r="H138" i="2171"/>
  <c r="H134" i="2171"/>
  <c r="H133" i="2171"/>
  <c r="H132" i="2171"/>
  <c r="H131" i="2171"/>
  <c r="H130" i="2171"/>
  <c r="H129" i="2171"/>
  <c r="H128" i="2171"/>
  <c r="H127" i="2171"/>
  <c r="H126" i="2171"/>
  <c r="H125" i="2171"/>
  <c r="H124" i="2171"/>
  <c r="H123" i="2171"/>
  <c r="H122" i="2171"/>
  <c r="H121" i="2171"/>
  <c r="H120" i="2171"/>
  <c r="H119" i="2171"/>
  <c r="H118" i="2171"/>
  <c r="H117" i="2171"/>
  <c r="H116" i="2171"/>
  <c r="H115" i="2171"/>
  <c r="H114" i="2171"/>
  <c r="H111" i="2171"/>
  <c r="H110" i="2171"/>
  <c r="H108" i="2171"/>
  <c r="H107" i="2171"/>
  <c r="H105" i="2171"/>
  <c r="H104" i="2171"/>
  <c r="H102" i="2171"/>
  <c r="H101" i="2171"/>
  <c r="H100" i="2171"/>
  <c r="H97" i="2171"/>
  <c r="H96" i="2171"/>
  <c r="H95" i="2171"/>
  <c r="H94" i="2171"/>
  <c r="H93" i="2171"/>
  <c r="H91" i="2171"/>
  <c r="H90" i="2171"/>
  <c r="H89" i="2171"/>
  <c r="H88" i="2171"/>
  <c r="H87" i="2171"/>
  <c r="H86" i="2171"/>
  <c r="H85" i="2171"/>
  <c r="H84" i="2171"/>
  <c r="H83" i="2171"/>
  <c r="H82" i="2171"/>
  <c r="H81" i="2171"/>
  <c r="H80" i="2171"/>
  <c r="H79" i="2171"/>
  <c r="H78" i="2171"/>
  <c r="H77" i="2171"/>
  <c r="H76" i="2171"/>
  <c r="H75" i="2171"/>
  <c r="H74" i="2171"/>
  <c r="H73" i="2171"/>
  <c r="H72" i="2171"/>
  <c r="H71" i="2171"/>
  <c r="H70" i="2171"/>
  <c r="H69" i="2171"/>
  <c r="H67" i="2171"/>
  <c r="H66" i="2171"/>
  <c r="H65" i="2171"/>
  <c r="H64" i="2171"/>
  <c r="H63" i="2171"/>
  <c r="H62" i="2171"/>
  <c r="H61" i="2171"/>
  <c r="H59" i="2171"/>
  <c r="H58" i="2171"/>
  <c r="H57" i="2171"/>
  <c r="H55" i="2171"/>
  <c r="H54" i="2171"/>
  <c r="H53" i="2171"/>
  <c r="H52" i="2171"/>
  <c r="H51" i="2171"/>
  <c r="H50" i="2171"/>
  <c r="H47" i="2171"/>
  <c r="H46" i="2171"/>
  <c r="H44" i="2171"/>
  <c r="H43" i="2171"/>
  <c r="H42" i="2171"/>
  <c r="H41" i="2171"/>
  <c r="H40" i="2171"/>
  <c r="H39" i="2171"/>
  <c r="H38" i="2171"/>
  <c r="H37" i="2171"/>
  <c r="H36" i="2171"/>
  <c r="H35" i="2171"/>
  <c r="H34" i="2171"/>
  <c r="H33" i="2171"/>
  <c r="H31" i="2171"/>
  <c r="H30" i="2171"/>
  <c r="H29" i="2171"/>
  <c r="H28" i="2171"/>
  <c r="H27" i="2171"/>
  <c r="H24" i="2171"/>
  <c r="H23" i="2171"/>
  <c r="H22" i="2171"/>
  <c r="H21" i="2171"/>
  <c r="H20" i="2171"/>
  <c r="H19" i="2171"/>
  <c r="H7" i="2171" l="1"/>
  <c r="H6" i="2171"/>
  <c r="H8" i="2171" l="1"/>
  <c r="H13" i="2171" s="1"/>
  <c r="H1280" i="2171"/>
  <c r="H1283" i="2171" l="1"/>
  <c r="H1284" i="2171" s="1"/>
  <c r="H1282" i="2171"/>
  <c r="H1281" i="2171"/>
  <c r="H1285" i="2171" l="1"/>
  <c r="H1286" i="2171" s="1"/>
  <c r="H1292" i="2171" s="1"/>
  <c r="H1294" i="2171" s="1"/>
</calcChain>
</file>

<file path=xl/sharedStrings.xml><?xml version="1.0" encoding="utf-8"?>
<sst xmlns="http://schemas.openxmlformats.org/spreadsheetml/2006/main" count="3685" uniqueCount="2542">
  <si>
    <t>ITEM</t>
  </si>
  <si>
    <t>UNIDAD</t>
  </si>
  <si>
    <t>1.1.1</t>
  </si>
  <si>
    <t>m3</t>
  </si>
  <si>
    <t>1.1.3</t>
  </si>
  <si>
    <t>2.1.2</t>
  </si>
  <si>
    <t>2.1.3</t>
  </si>
  <si>
    <t>2.1.4</t>
  </si>
  <si>
    <t>2.2.5</t>
  </si>
  <si>
    <t>CANTIDAD</t>
  </si>
  <si>
    <t>PRELIMINARES</t>
  </si>
  <si>
    <t>CIMENTACIÓN</t>
  </si>
  <si>
    <t>2.1</t>
  </si>
  <si>
    <t>EXCAVACIONES, RELLENOS Y REEMPLAZOS</t>
  </si>
  <si>
    <t>2.2</t>
  </si>
  <si>
    <t>CONCRETOS DE CIMENTACIÓN</t>
  </si>
  <si>
    <t>4.1.1</t>
  </si>
  <si>
    <t>4.2.1</t>
  </si>
  <si>
    <t>4.3.1</t>
  </si>
  <si>
    <t>4.3.3</t>
  </si>
  <si>
    <t>4.4.1</t>
  </si>
  <si>
    <t>4.5.1</t>
  </si>
  <si>
    <t>4.5.2</t>
  </si>
  <si>
    <t>5.1.1</t>
  </si>
  <si>
    <t>5.1.2</t>
  </si>
  <si>
    <t>5.3.3</t>
  </si>
  <si>
    <t>5.4.1</t>
  </si>
  <si>
    <t>6.1.3</t>
  </si>
  <si>
    <t>6.1.4</t>
  </si>
  <si>
    <t>7.2.1</t>
  </si>
  <si>
    <t>7.2.2</t>
  </si>
  <si>
    <t>7.2.3</t>
  </si>
  <si>
    <t>7.2.4</t>
  </si>
  <si>
    <t>7.3.1</t>
  </si>
  <si>
    <t>7.3.2</t>
  </si>
  <si>
    <t>7.3.3</t>
  </si>
  <si>
    <t>7.3.4</t>
  </si>
  <si>
    <t>7.3.5</t>
  </si>
  <si>
    <t>7.5.1</t>
  </si>
  <si>
    <t>7.5.2</t>
  </si>
  <si>
    <t>4</t>
  </si>
  <si>
    <t>ESTRUCTURAS EN CONCRETO Y METÁLICAS</t>
  </si>
  <si>
    <t>4.1</t>
  </si>
  <si>
    <t>ELEMENTOS VERTICALES</t>
  </si>
  <si>
    <t>4.2</t>
  </si>
  <si>
    <t>ELEMENTOS HORIZONTALES</t>
  </si>
  <si>
    <t>4.3</t>
  </si>
  <si>
    <t>PLACAS Y LOSAS DE ENTREPISO</t>
  </si>
  <si>
    <t>4.4</t>
  </si>
  <si>
    <t>CONSTRUCCIONES VARIAS EN CONCRETO</t>
  </si>
  <si>
    <t>4.5</t>
  </si>
  <si>
    <t>ACEROS DE REFUERZO</t>
  </si>
  <si>
    <t>5</t>
  </si>
  <si>
    <t>MAMPOSTERIA</t>
  </si>
  <si>
    <t>5.1</t>
  </si>
  <si>
    <t>5.2</t>
  </si>
  <si>
    <t>5.3</t>
  </si>
  <si>
    <t>ELEMENTOS ESTRUCTURALES Y NO ESTRUCTURALES</t>
  </si>
  <si>
    <t>5.4</t>
  </si>
  <si>
    <t>6.1</t>
  </si>
  <si>
    <t>7.6.1</t>
  </si>
  <si>
    <t>7.6.2</t>
  </si>
  <si>
    <t>7.6.5</t>
  </si>
  <si>
    <t>7.6.6</t>
  </si>
  <si>
    <t>10.2.2.1</t>
  </si>
  <si>
    <t>PINTURA</t>
  </si>
  <si>
    <t>7.6.7</t>
  </si>
  <si>
    <t>7.6.8</t>
  </si>
  <si>
    <t>7.6.4</t>
  </si>
  <si>
    <t>18.1.1</t>
  </si>
  <si>
    <t>18.1.2</t>
  </si>
  <si>
    <t>8</t>
  </si>
  <si>
    <t>9</t>
  </si>
  <si>
    <t>PAÑETES</t>
  </si>
  <si>
    <t>9.1</t>
  </si>
  <si>
    <t>SOBRE MUROS</t>
  </si>
  <si>
    <t>10</t>
  </si>
  <si>
    <t>PISOS</t>
  </si>
  <si>
    <t>10.1</t>
  </si>
  <si>
    <t>BASES Y AFINADOS</t>
  </si>
  <si>
    <t>10.2</t>
  </si>
  <si>
    <t>ACABADOS PISOS</t>
  </si>
  <si>
    <t>10.2.1</t>
  </si>
  <si>
    <t>10.2.2</t>
  </si>
  <si>
    <t>EXTERIORES</t>
  </si>
  <si>
    <t>10.2.3</t>
  </si>
  <si>
    <t>10.2.4</t>
  </si>
  <si>
    <t>ESCALERAS</t>
  </si>
  <si>
    <t>11</t>
  </si>
  <si>
    <t>CUBIERTAS E IMPEMEABILIZACIONES</t>
  </si>
  <si>
    <t>11.1</t>
  </si>
  <si>
    <t>IMPERMEABILIZACIONES Y AISLAMIENTOS</t>
  </si>
  <si>
    <t>11.3</t>
  </si>
  <si>
    <t>OTROS</t>
  </si>
  <si>
    <t>12</t>
  </si>
  <si>
    <t>CARPINTERÍA METÁLICA</t>
  </si>
  <si>
    <t>12.1</t>
  </si>
  <si>
    <t>12.2</t>
  </si>
  <si>
    <t>12.4</t>
  </si>
  <si>
    <t>12.5</t>
  </si>
  <si>
    <t>14</t>
  </si>
  <si>
    <t>14.1</t>
  </si>
  <si>
    <t>ENCHAPES SOBRE MUROS</t>
  </si>
  <si>
    <t>16</t>
  </si>
  <si>
    <t>APARATOS SANITARIOS Y ACCESORIOS</t>
  </si>
  <si>
    <t>16.1</t>
  </si>
  <si>
    <t xml:space="preserve">APARATOS SANITARIOS </t>
  </si>
  <si>
    <t>16.2</t>
  </si>
  <si>
    <t>ACCESORIOS DE BAÑO</t>
  </si>
  <si>
    <t>17</t>
  </si>
  <si>
    <t>CIELO RASOS Y DIVISONES</t>
  </si>
  <si>
    <t>17.1</t>
  </si>
  <si>
    <t>CIELOS RASOS</t>
  </si>
  <si>
    <t>17.2</t>
  </si>
  <si>
    <t>DIVISIONES Y OTROS</t>
  </si>
  <si>
    <t>18.1</t>
  </si>
  <si>
    <t>SOBRE MAMPOSTERÍA</t>
  </si>
  <si>
    <t>19</t>
  </si>
  <si>
    <t>19.1</t>
  </si>
  <si>
    <t>VIDRIOS Y ESPEJOS</t>
  </si>
  <si>
    <t>20</t>
  </si>
  <si>
    <t>OBRAS EXTERIORES</t>
  </si>
  <si>
    <t>20.1</t>
  </si>
  <si>
    <t>ZONAS DURAS Y ELEMENTOS FUNDIDOS EN SITIO</t>
  </si>
  <si>
    <t>ZONAS VERDES</t>
  </si>
  <si>
    <t>INSTALACIONES ELECTRICAS</t>
  </si>
  <si>
    <t>7.9.1</t>
  </si>
  <si>
    <t>SUBTOTAL COSTOS DIRECTOS</t>
  </si>
  <si>
    <t>ADMINISTRACION</t>
  </si>
  <si>
    <t>IMPREVISTOS</t>
  </si>
  <si>
    <t>UTILIDAD</t>
  </si>
  <si>
    <t>DESCRIPCIÓN</t>
  </si>
  <si>
    <t>21</t>
  </si>
  <si>
    <t>21.1</t>
  </si>
  <si>
    <t>1.1.5</t>
  </si>
  <si>
    <t>16.2.4</t>
  </si>
  <si>
    <t>14.1.2</t>
  </si>
  <si>
    <t>15</t>
  </si>
  <si>
    <t>MESONES Y ACCESORIOS</t>
  </si>
  <si>
    <t>16.1.7</t>
  </si>
  <si>
    <t>16.1.8</t>
  </si>
  <si>
    <t>19.1.2</t>
  </si>
  <si>
    <t>4.4.3</t>
  </si>
  <si>
    <t>2.2.6</t>
  </si>
  <si>
    <t>4.4.4</t>
  </si>
  <si>
    <t>4.5.3</t>
  </si>
  <si>
    <t>4.5.5</t>
  </si>
  <si>
    <t>2.2.4A</t>
  </si>
  <si>
    <t>PUERTAS Y ACCESORIOS</t>
  </si>
  <si>
    <t>VENTANAS Y ACCESORIOS</t>
  </si>
  <si>
    <t>2.2.9</t>
  </si>
  <si>
    <t>1.1.6</t>
  </si>
  <si>
    <t>1.1.7</t>
  </si>
  <si>
    <t>SEÑALES PINTADAS CON PLANTILLA 19X24CM,INCLUYE INSTALACIÓN</t>
  </si>
  <si>
    <t>7.2</t>
  </si>
  <si>
    <t>13</t>
  </si>
  <si>
    <t>AIRE ACONDICIONADO Y VENTILACION MECANICA</t>
  </si>
  <si>
    <t>22</t>
  </si>
  <si>
    <t>SISTEMA DE SEGURIDAD</t>
  </si>
  <si>
    <t>23</t>
  </si>
  <si>
    <t>2.2.3A</t>
  </si>
  <si>
    <t>SUBSISTEMA DE ESTACIÓN DE TRABAJO (WORD ÁREA-OUTLET TELECOMUNICACIÓN)</t>
  </si>
  <si>
    <t>SUBSISTEMA DE CABLEADO HORIZONTAL Y ADMINISTRACIÓN</t>
  </si>
  <si>
    <t>SISTEMA DE PUESTA A TIERRA Y MULTITOMA</t>
  </si>
  <si>
    <t>SUBSISTEMA DE TELEFONIA IP - INTERCOMUNICADORES</t>
  </si>
  <si>
    <t>PLANTA TELEFONICA IP</t>
  </si>
  <si>
    <t>TELEFONOS</t>
  </si>
  <si>
    <t>MODULOS DE FIBRA</t>
  </si>
  <si>
    <t>SEGURIDAD</t>
  </si>
  <si>
    <t>SOPORTE Y SERVICIOS</t>
  </si>
  <si>
    <t>CANALIZACIÓN EXTERNA</t>
  </si>
  <si>
    <t>25</t>
  </si>
  <si>
    <t>CALDERAS Y LAVANDERIA</t>
  </si>
  <si>
    <t>27</t>
  </si>
  <si>
    <t>28</t>
  </si>
  <si>
    <t>7.3.6</t>
  </si>
  <si>
    <t>7.3.7</t>
  </si>
  <si>
    <t>7.3.8</t>
  </si>
  <si>
    <t>7.3.9</t>
  </si>
  <si>
    <t>7.3.10</t>
  </si>
  <si>
    <t>7.3.11</t>
  </si>
  <si>
    <t>7.3.12</t>
  </si>
  <si>
    <t>7.3.13</t>
  </si>
  <si>
    <t>7.3.14</t>
  </si>
  <si>
    <t>7.3.15</t>
  </si>
  <si>
    <t>7.3.16</t>
  </si>
  <si>
    <t>7.3.17</t>
  </si>
  <si>
    <t>7.4.2</t>
  </si>
  <si>
    <t>7.4.3</t>
  </si>
  <si>
    <t>7.4.4</t>
  </si>
  <si>
    <t>7.11.1</t>
  </si>
  <si>
    <t>7.11.2</t>
  </si>
  <si>
    <t>7.11.3</t>
  </si>
  <si>
    <t>7.11.4</t>
  </si>
  <si>
    <t>7.11.5</t>
  </si>
  <si>
    <t>7.11.6</t>
  </si>
  <si>
    <t>7.11.7</t>
  </si>
  <si>
    <t>7.11.8</t>
  </si>
  <si>
    <t>7.11.9</t>
  </si>
  <si>
    <t>7.11.10</t>
  </si>
  <si>
    <t>7.11.11</t>
  </si>
  <si>
    <t>7.12.1</t>
  </si>
  <si>
    <t>7.12.2</t>
  </si>
  <si>
    <t>7.12.3</t>
  </si>
  <si>
    <t>7.12.4</t>
  </si>
  <si>
    <t>7.12.5</t>
  </si>
  <si>
    <t>7.12.6</t>
  </si>
  <si>
    <t>7.12.7</t>
  </si>
  <si>
    <t>7.12.8</t>
  </si>
  <si>
    <t>7.12.9</t>
  </si>
  <si>
    <t>7.13.1</t>
  </si>
  <si>
    <t>7.13.2</t>
  </si>
  <si>
    <t>7.13.3</t>
  </si>
  <si>
    <t>7.14.1</t>
  </si>
  <si>
    <t>7.14.2</t>
  </si>
  <si>
    <t>13.1.1</t>
  </si>
  <si>
    <t>13.1.2</t>
  </si>
  <si>
    <t>13.1.4</t>
  </si>
  <si>
    <t>13.2.1</t>
  </si>
  <si>
    <t>13.2.2</t>
  </si>
  <si>
    <t>13.2.3</t>
  </si>
  <si>
    <t>13.3.1</t>
  </si>
  <si>
    <t>13.3.2</t>
  </si>
  <si>
    <t>13.3.4</t>
  </si>
  <si>
    <t>13.4.1</t>
  </si>
  <si>
    <t>13.4.2</t>
  </si>
  <si>
    <t>13.5.2</t>
  </si>
  <si>
    <t>23.1.1</t>
  </si>
  <si>
    <t>23.1.2</t>
  </si>
  <si>
    <t>23.1.3</t>
  </si>
  <si>
    <t>23.1.4</t>
  </si>
  <si>
    <t>23.2.1</t>
  </si>
  <si>
    <t>23.2.2</t>
  </si>
  <si>
    <t>23.2.3</t>
  </si>
  <si>
    <t>23.2.5</t>
  </si>
  <si>
    <t>23.2.6</t>
  </si>
  <si>
    <t>23.2.7</t>
  </si>
  <si>
    <t>23.2.8</t>
  </si>
  <si>
    <t>23.2.9</t>
  </si>
  <si>
    <t>23.3.1</t>
  </si>
  <si>
    <t>23.3.2</t>
  </si>
  <si>
    <t>23.3.3</t>
  </si>
  <si>
    <t>23.3.4</t>
  </si>
  <si>
    <t>23.4.1</t>
  </si>
  <si>
    <t>23.4.2</t>
  </si>
  <si>
    <t>23.4.3</t>
  </si>
  <si>
    <t>23.4.4</t>
  </si>
  <si>
    <t>23.4.5</t>
  </si>
  <si>
    <t>23.4.6</t>
  </si>
  <si>
    <t>23.4.8</t>
  </si>
  <si>
    <t>23.4.9</t>
  </si>
  <si>
    <t>23.4.10</t>
  </si>
  <si>
    <t>23.4.11</t>
  </si>
  <si>
    <t>23.4.12</t>
  </si>
  <si>
    <t>23.4.13</t>
  </si>
  <si>
    <t>23.4.14</t>
  </si>
  <si>
    <t>23.4.15</t>
  </si>
  <si>
    <t>23.5.1</t>
  </si>
  <si>
    <t>23.5.2</t>
  </si>
  <si>
    <t>23.5.3</t>
  </si>
  <si>
    <t>23.5.4</t>
  </si>
  <si>
    <t>23.5.5</t>
  </si>
  <si>
    <t>23.5.6</t>
  </si>
  <si>
    <t>23.5.7</t>
  </si>
  <si>
    <t>23.5.8</t>
  </si>
  <si>
    <t>23.6.1</t>
  </si>
  <si>
    <t>23.6.2</t>
  </si>
  <si>
    <t>23.7.1</t>
  </si>
  <si>
    <t>23.7.2</t>
  </si>
  <si>
    <t>23.7.3</t>
  </si>
  <si>
    <t>23.8.1</t>
  </si>
  <si>
    <t>23.8.2</t>
  </si>
  <si>
    <t>23.9.1</t>
  </si>
  <si>
    <t>23.9.2</t>
  </si>
  <si>
    <t>23.11.1</t>
  </si>
  <si>
    <t>23.11.2</t>
  </si>
  <si>
    <t>23.11.3</t>
  </si>
  <si>
    <t>15.3</t>
  </si>
  <si>
    <t>15.4</t>
  </si>
  <si>
    <t>29</t>
  </si>
  <si>
    <t>6</t>
  </si>
  <si>
    <t>7</t>
  </si>
  <si>
    <t>2</t>
  </si>
  <si>
    <t>18</t>
  </si>
  <si>
    <t>SISTEMA DE CONTROL DE ACCESOS, VISITANTES, SEGURIDAD Y AUTOMATIZACIÓN.</t>
  </si>
  <si>
    <t>EQUIPOS ESPECIALES DE CONTROL</t>
  </si>
  <si>
    <t>PROTECCIONES</t>
  </si>
  <si>
    <t>CUARTO DE CONTROL DE SEGURIDAD, COMUNICACIONES Y CUARTOS TÉCNICOS.</t>
  </si>
  <si>
    <t>22.3.1</t>
  </si>
  <si>
    <t>22.3.2</t>
  </si>
  <si>
    <t>22.3.3</t>
  </si>
  <si>
    <t>22.3.4</t>
  </si>
  <si>
    <t>22.3.5</t>
  </si>
  <si>
    <t>22.3.6</t>
  </si>
  <si>
    <t>22.3.7</t>
  </si>
  <si>
    <t>22.3.8</t>
  </si>
  <si>
    <t>22.3.9</t>
  </si>
  <si>
    <t>22.3.10</t>
  </si>
  <si>
    <t>22.4.1</t>
  </si>
  <si>
    <t>22.4.2</t>
  </si>
  <si>
    <t>22.4.3</t>
  </si>
  <si>
    <t>22.4.4</t>
  </si>
  <si>
    <t>22.4.5</t>
  </si>
  <si>
    <t>22.4.6</t>
  </si>
  <si>
    <t>22.4.7</t>
  </si>
  <si>
    <t>22.4.8</t>
  </si>
  <si>
    <t>22.4.9</t>
  </si>
  <si>
    <t>22.4.10</t>
  </si>
  <si>
    <t>22.4.11</t>
  </si>
  <si>
    <t>22.4.12</t>
  </si>
  <si>
    <t>22.4.14</t>
  </si>
  <si>
    <t>22.4.15</t>
  </si>
  <si>
    <t>22.4.16</t>
  </si>
  <si>
    <t>22.5.1</t>
  </si>
  <si>
    <t>22.5.2</t>
  </si>
  <si>
    <t>22.5.3</t>
  </si>
  <si>
    <t>22.5.4</t>
  </si>
  <si>
    <t>22.5.5</t>
  </si>
  <si>
    <t>22.5.6</t>
  </si>
  <si>
    <t>22.6.1</t>
  </si>
  <si>
    <t>22.6.2</t>
  </si>
  <si>
    <t>22.6.3</t>
  </si>
  <si>
    <t>22.7.1</t>
  </si>
  <si>
    <t>22.7.2</t>
  </si>
  <si>
    <t>22.7.3</t>
  </si>
  <si>
    <t>22.8.1</t>
  </si>
  <si>
    <t>22.8.2</t>
  </si>
  <si>
    <t>22.9.1</t>
  </si>
  <si>
    <t>22.9.2</t>
  </si>
  <si>
    <t>22.10.1</t>
  </si>
  <si>
    <t>27.1</t>
  </si>
  <si>
    <t>27.2</t>
  </si>
  <si>
    <t>27.3</t>
  </si>
  <si>
    <t>27.4</t>
  </si>
  <si>
    <t>1</t>
  </si>
  <si>
    <t>1.1</t>
  </si>
  <si>
    <t>OBRAS PRELIMINARES</t>
  </si>
  <si>
    <t>%</t>
  </si>
  <si>
    <t>5.2.8</t>
  </si>
  <si>
    <t>5.2.17</t>
  </si>
  <si>
    <t>MAMPOSTERIA EN MURO LIVIANO</t>
  </si>
  <si>
    <t>MAMPOSTERIA EN BLOQUES O LADRILLOS DE ARCILLA</t>
  </si>
  <si>
    <t>MAMPOSTERIA EN BLOQUES DE CEMENTO</t>
  </si>
  <si>
    <t>5.4.5</t>
  </si>
  <si>
    <t>5.1.4</t>
  </si>
  <si>
    <t>9.1.5</t>
  </si>
  <si>
    <t>9.1.7</t>
  </si>
  <si>
    <t>18.1.14</t>
  </si>
  <si>
    <t>14.1.4</t>
  </si>
  <si>
    <t>15.6</t>
  </si>
  <si>
    <t>ENCHAPE DE MESÓN ACABADO EN GRANITO FABRICADO Y PULIDO EN SITIO COLOR BLANCO(MESÓN ANCHO: 0.60-0.80M)</t>
  </si>
  <si>
    <t>11.3.2</t>
  </si>
  <si>
    <t>INTERIORES</t>
  </si>
  <si>
    <t>GUARDA ESCOBAS</t>
  </si>
  <si>
    <t>10.1.4</t>
  </si>
  <si>
    <t>10.1.8</t>
  </si>
  <si>
    <t>10.1.9</t>
  </si>
  <si>
    <t>10.1.10</t>
  </si>
  <si>
    <t>10.1.11</t>
  </si>
  <si>
    <t>10.1.12</t>
  </si>
  <si>
    <t xml:space="preserve">AFINADO DE PISO EN MORTERO 1:3 E=5CM </t>
  </si>
  <si>
    <t xml:space="preserve">AFINADO DE PISO EN  MORTERO IMPERMEABILIZADO 1:3 E=5CM </t>
  </si>
  <si>
    <t xml:space="preserve">ACABADO ESCOBEADO (LINEAS RECTAS FINAS Y CONSTANTES SOBRE LA SUPERFICIE) CON ENMARCADO LISO (GUALA), EJECUTADO DURANTE EL FRAGUADO DEL CONCRETO. </t>
  </si>
  <si>
    <t>10.2.1.6</t>
  </si>
  <si>
    <t>10.2.1.9</t>
  </si>
  <si>
    <t>10.2.1.12</t>
  </si>
  <si>
    <t>10.2.1.13</t>
  </si>
  <si>
    <t>10.2.1.17</t>
  </si>
  <si>
    <t>10.2.3.4</t>
  </si>
  <si>
    <t>10.2.3.6</t>
  </si>
  <si>
    <t>10.2.3.11</t>
  </si>
  <si>
    <t>10.2.3.12</t>
  </si>
  <si>
    <t>10.2.3.13</t>
  </si>
  <si>
    <t>10.2.3.14</t>
  </si>
  <si>
    <t>10.2.4.4</t>
  </si>
  <si>
    <t>4.1.7</t>
  </si>
  <si>
    <t>4.2.3</t>
  </si>
  <si>
    <t>4.2.4</t>
  </si>
  <si>
    <t>4.3.4</t>
  </si>
  <si>
    <t>4.3.6</t>
  </si>
  <si>
    <t>4.4.5</t>
  </si>
  <si>
    <t>4.4.8</t>
  </si>
  <si>
    <t>4.4.9</t>
  </si>
  <si>
    <t>16.1.9</t>
  </si>
  <si>
    <t>16.1.10</t>
  </si>
  <si>
    <t>16.1.12</t>
  </si>
  <si>
    <t>16.1.15</t>
  </si>
  <si>
    <t>16.1.16</t>
  </si>
  <si>
    <t>16.1.17</t>
  </si>
  <si>
    <t>16.1.18</t>
  </si>
  <si>
    <t>16.1.19</t>
  </si>
  <si>
    <t>16.1.20</t>
  </si>
  <si>
    <t>16.1.21</t>
  </si>
  <si>
    <t>16.1.22</t>
  </si>
  <si>
    <t>7.1.1</t>
  </si>
  <si>
    <t>7.1.2</t>
  </si>
  <si>
    <t>7.1.3</t>
  </si>
  <si>
    <t>7.1.5</t>
  </si>
  <si>
    <t>11.1.4</t>
  </si>
  <si>
    <t>11.1.6</t>
  </si>
  <si>
    <t>11.1.7</t>
  </si>
  <si>
    <t>11.1.14</t>
  </si>
  <si>
    <t>11.1.15</t>
  </si>
  <si>
    <t>11.1.17</t>
  </si>
  <si>
    <t>11.1.18</t>
  </si>
  <si>
    <t>11.1.19</t>
  </si>
  <si>
    <t>11.1.24</t>
  </si>
  <si>
    <t>11.1.28</t>
  </si>
  <si>
    <t>MEDIA CAÑA EN MORTERO IMPERMEABILIZADO INTEGRALMENTE PARA CUBIERTAS 1:4 A.=10 H.=10 CM</t>
  </si>
  <si>
    <t>IMPERMEABILIZACIÓN CAPA SENCILLA, CON MANTO BASE EN ASFALTOS NO OXIDADOS, FIBERGLASS O EQUIVALENTE DE IGUAL CALIDAD O SUPERIOR.  NO TRANSITABLE</t>
  </si>
  <si>
    <t xml:space="preserve">CUBIERTA EN TEJAS ONDULADAS TRANSLÚCIDAS DE PVC A.=92CM E.=1,8MM, TIPO TEJA AJONIT DE AJOVER O EQUIVALENTE DE IGUAL CALIDAD O SUPERIOR. </t>
  </si>
  <si>
    <t>4.4.14</t>
  </si>
  <si>
    <t>4.4.15</t>
  </si>
  <si>
    <t>4.4.16</t>
  </si>
  <si>
    <t>4.4.17</t>
  </si>
  <si>
    <t>4.4.18</t>
  </si>
  <si>
    <t>4.4.19</t>
  </si>
  <si>
    <t>4.4.20</t>
  </si>
  <si>
    <t>4.4.21</t>
  </si>
  <si>
    <t>4.4.22</t>
  </si>
  <si>
    <t>4.4.23</t>
  </si>
  <si>
    <t>16.1.14</t>
  </si>
  <si>
    <t>19.1.3</t>
  </si>
  <si>
    <t>19.1.4</t>
  </si>
  <si>
    <t>15.7</t>
  </si>
  <si>
    <t>COMEDOR ANTI VANDÁLICO RECTANGULAR MF-019  IGT  O EQUIVALENTE DE IGUAL CALIDAD O SUPERIOR.</t>
  </si>
  <si>
    <t>12.2.3</t>
  </si>
  <si>
    <t>12.2.5</t>
  </si>
  <si>
    <t>12.2.7</t>
  </si>
  <si>
    <t>12.2.8</t>
  </si>
  <si>
    <t>12.2.9</t>
  </si>
  <si>
    <t>12.2.10</t>
  </si>
  <si>
    <t>12.2.11</t>
  </si>
  <si>
    <t>12.2.12</t>
  </si>
  <si>
    <t>12.2.13</t>
  </si>
  <si>
    <t>12.2.14</t>
  </si>
  <si>
    <t>12.2.18</t>
  </si>
  <si>
    <t>12.2.19</t>
  </si>
  <si>
    <t>VENTANA FIJA CON PERFILES DE ALUMINIO ANODIZADO COLOR NATURAL. INCLUYE VIDRIO TEMPLADO INCOLORO 6 MM.</t>
  </si>
  <si>
    <t>VENTANA FIJA CON PERFILES DE ALUMINIO ANODIZADO COLOR NATURAL. INCLUYE VIDRIO LAMINADO INCOLORO 3+3 MM.</t>
  </si>
  <si>
    <t>VENTANA DESLIZABLE CON PERFILES DE ALUMINIO ANODIZADO COLOR NATURAL. INCLUYE VIDRIO LAMINADO INCOLORO 3+3 MM.</t>
  </si>
  <si>
    <t xml:space="preserve">VENTANA FIJA EN LÁMINA CR CAL. 12 CON VIDRIO BLINDADO. INCLUYE DOBLE MARCO (INTERNO Y EXTERNO) PARA CONTENCIÓN DEL VIDRIO, ALFAJÍA RESPECTIVA EN ACERO (SI APLICA). </t>
  </si>
  <si>
    <t xml:space="preserve">VENTANA TIPO PERSIANA CON PERFILES DE ALUMINIO ANODIZADO COLOR NATURAL. </t>
  </si>
  <si>
    <t>VENTANA CON MARCO EN PERFIL DE ALUMINIO CON TARVESAÑOS EN TUBO CUADRADO 1"X1"</t>
  </si>
  <si>
    <t>VENTANA COMPUESTA CON PERFILES DE ALUMINIO ANODIZADO COLOR NATURAL (COMBINA: FIJA + PROYECTANTE O BATIENTE O PIVOTANTE O CORREDIZA. INCLUYE VIDRIO LAMINADO INCOLORO 3+3 MM.</t>
  </si>
  <si>
    <t>VENTANA COMPUESTA CON PERFILES DE ALUMINIO ANODIZADO COLOR NATURAL (COMBINA: FIJA + PROYECTANTE O BATIENTE O PIVOTANTE O CORREDIZA + PERSIANA . INCLUYE VIDRIO LAMINADO INCOLORO 3+3 MM.</t>
  </si>
  <si>
    <t>VENTANA COMPUESTA CON PERFILES DE ALUMINIO ANODIZADO COLOR NATURAL (COMBINA: FIJA + PROYECTANTE O BATIENTE O PIVOTANTE O CORREDIZA + CON TARVESAÑOS EN TUBO CUADRADO 1"X1".  INCLUYE VIDRIO LAMINADO INCOLORO 3+3 MM.</t>
  </si>
  <si>
    <t xml:space="preserve">VENTANA COMPUESTA CON PERFILES DE ALUMINIO ANODIZADO COLOR NATURAL (COMBINA: PERSIANA + DESLIZABLE  INCLUYE VIDRIO LAMINADO INCOLORO 3+3 MM.  </t>
  </si>
  <si>
    <t>VENTANA COMBINADA EN PERFIL DE ALUMINIO COLOR NATURAL CORREDIZA Y PERSIANA. CON VIDRIO CRUDO DE 5MM, CON SIKAFLEX  Y PELICULA PDLC DE 4MM</t>
  </si>
  <si>
    <t>12.5.2</t>
  </si>
  <si>
    <t>12.5.4</t>
  </si>
  <si>
    <t>PASAMANOS TUB0 ESTRUCTURAL GALVANIZADO DE 2" ANCLADO A MURO.</t>
  </si>
  <si>
    <t>12.5.7</t>
  </si>
  <si>
    <t>12.5.10</t>
  </si>
  <si>
    <t>DIVISIÓN ORINAL EN LAMINA DE ACERO INOXIDABLE</t>
  </si>
  <si>
    <t>DUCTO O BUITRÓN FABRICADO EN LAMINA GALVANIZADA CAL -20</t>
  </si>
  <si>
    <t>12.1.4</t>
  </si>
  <si>
    <t>12.1.5</t>
  </si>
  <si>
    <t>12.1.6</t>
  </si>
  <si>
    <t>12.1.7</t>
  </si>
  <si>
    <t>12.1.8</t>
  </si>
  <si>
    <t>12.1.10</t>
  </si>
  <si>
    <t>12.1.12</t>
  </si>
  <si>
    <t>12.1.13</t>
  </si>
  <si>
    <t>12.1.14</t>
  </si>
  <si>
    <t>PUERTA DE UNA HOJA EN LAMINA COLD ROLLED CAL.18, TIPO PERSIANA. MARCO CON SEIS BISAGRAS. MANIJA EN ACERO INOXIDABLE REF. RIMINI TIPO SCHLAGE O SIMILAR. CERROJO DE SEGURIDAD CILINDRO/VOLTEADOR CROMADO MATE,LLAVE-MARIPOSA CON PESTILLO QUE PERMITE APLICACIÓN EN PUERTAS DERECHAS O IZQUIERDAS REF. B-350 TIPO SCHLAGE O SIMILAR.</t>
  </si>
  <si>
    <t>PUERTA PARA DIVISIÓN DE BAÑO EN LAMINA COLD ROLLED CAL. 18 ACABADO EN PINTURA ELECTROSTÁTICA. A 20CM DEL PISO. TIRADERA EN ACERO INOXIDABLE. PASADOR INTERNO DE SOBREPONER POSICIÓN HORIZONTAL ACABADO CROMADO.</t>
  </si>
  <si>
    <t>PUERTA METÁLICA ENTAMBORADA CON PERSIANA EN LÁMINA Y MARCO COLD ROLLED CAL.18 CON ANTICORROSIVO</t>
  </si>
  <si>
    <t>PUERTA ENTAMBORADA EN LÁMINA FIGURADA CR CAL. 18; CON MARCO FIGURADO EN LÁMINA, REFUERZOS INTERNOS EN PERFILERÍA METÁLICA PARA HOJA TAMBOR BISAGRAS Y PARA CERRADURA, PISAVIDRIOS EN LÁMINA (SI APLICA), MANIJA.</t>
  </si>
  <si>
    <t>PUERTA ENTAMBORADA DE DOBLE HOJA PARA USO CONTRAINCENDIO, MEDIDAS DEL VANO 2,00X2,15M (A X H); HOJAS EN LÁMINA FIGURADA CR. CAL.18,  CON BARRA DE CIERRE DE UN (1) PUNTO Y BARRA DE CIERRE DE DOS (2) PUNTOS.</t>
  </si>
  <si>
    <t>12.4.2</t>
  </si>
  <si>
    <t>12.4.3</t>
  </si>
  <si>
    <t>12.4.4</t>
  </si>
  <si>
    <t>12.4.7</t>
  </si>
  <si>
    <t>DIVISIÓN ENTAMBORADA PARA BAÑO EN LÁMINA FIGURADA COLD ROLLED CAL. 18.</t>
  </si>
  <si>
    <t>DIVISIÓN ENTAMBORADA PARA BAÑO EN ACERO INOX.  CAL. 18.</t>
  </si>
  <si>
    <t>TABIQUE MAYOR (DIVISIÓN INTERMEDIA) DE ACERO INOXIDABLE 304 CAL.20 SATINADO, ANCLADO A PARED, TIPO SOCODA LÍNEA INSTITUCIONAL O EQUIVALENTE DE IGUAL CALIDAD O SUPERIOR, APLICA PARA SISTEMAS DE PISO O SISTEMA CANTILÉVER</t>
  </si>
  <si>
    <t>REJA DE PLATINA 3/16¨ DENTADA Y TRABADA CAD 10 CM X 20 CM COLOR SEGUN DISEÑO.</t>
  </si>
  <si>
    <t>12.1.15</t>
  </si>
  <si>
    <t>CERRAMIENTOS</t>
  </si>
  <si>
    <t>25,27</t>
  </si>
  <si>
    <t>25.27.2</t>
  </si>
  <si>
    <t>ENCHAPES Y REVESTIMIENTOS</t>
  </si>
  <si>
    <t>14.2</t>
  </si>
  <si>
    <t>REVESTIMIENTOS</t>
  </si>
  <si>
    <t>14.2.1</t>
  </si>
  <si>
    <t>OTROS CARPINTERÍA METÁLICA</t>
  </si>
  <si>
    <t>12.1.16</t>
  </si>
  <si>
    <t xml:space="preserve">PUERTA, CON MARCO EN MADERA; SUPERFICIE EN LÁMINAS DE PLOMO E.=2,0MM CLAVADAS EN LA TOTALIDAD DE SUS PERÍMETROS A LA ESTRUCTURA INTERNA. </t>
  </si>
  <si>
    <t>2.2.2B</t>
  </si>
  <si>
    <t>28.1</t>
  </si>
  <si>
    <t>CANECA EN ACERO INOXIDABLE M-120</t>
  </si>
  <si>
    <t>MOBILIARIO URBANO</t>
  </si>
  <si>
    <t>PARADERO METÁLICO CON SILLA CON BANCA EN CONCRETO</t>
  </si>
  <si>
    <t>ARCOS PARA FUTBOL.</t>
  </si>
  <si>
    <t>12.1.17</t>
  </si>
  <si>
    <t>9.1.9</t>
  </si>
  <si>
    <t>4.1.9</t>
  </si>
  <si>
    <t>10.2.3.15</t>
  </si>
  <si>
    <t>10.2.3.20</t>
  </si>
  <si>
    <t>10.2.1.19</t>
  </si>
  <si>
    <t>10.1.13</t>
  </si>
  <si>
    <t>10.2.1.20</t>
  </si>
  <si>
    <t>10.2.1.21</t>
  </si>
  <si>
    <t>16.1.23</t>
  </si>
  <si>
    <t>16.1.24</t>
  </si>
  <si>
    <t>16.1.25</t>
  </si>
  <si>
    <t>16.1.26</t>
  </si>
  <si>
    <t>16.1.27</t>
  </si>
  <si>
    <t>16.1.28</t>
  </si>
  <si>
    <t>16.1.29</t>
  </si>
  <si>
    <t>11.1.31</t>
  </si>
  <si>
    <t>11.1.32</t>
  </si>
  <si>
    <t>11.1.34</t>
  </si>
  <si>
    <t>12.2.20</t>
  </si>
  <si>
    <t>12.2.21</t>
  </si>
  <si>
    <t>12.2.22</t>
  </si>
  <si>
    <t>VENTANA FIJA EN LÁMINA CR CAL. 12 CON MAYOR DESARROLLO EN SU PERFILERÍA PARA USO CON VIDRIO BLINDADO.</t>
  </si>
  <si>
    <t>12.1.18</t>
  </si>
  <si>
    <t>12.1.19</t>
  </si>
  <si>
    <t>12.1.20</t>
  </si>
  <si>
    <t>PUERTA VENTANA EN MALLA  CON MARCO EN ÁNGULO DE ACERO 1"X1/8", CON  MALLA EXPANDIDA EN ACERO GALVANIZADO CR. E.=1,2MM COLMALLAS O EQUIVALENTE DE IGUAL CALIDAD O SUPERIOR.</t>
  </si>
  <si>
    <t>PUERTA VENTANA CON MARCO EN LAMINA CALIBRE 18 Y VIDRIO TEMPLADO INCOLORO 6MM (BATIENTE)</t>
  </si>
  <si>
    <t>12.4.8</t>
  </si>
  <si>
    <t>17.1.2</t>
  </si>
  <si>
    <t>17.1.3</t>
  </si>
  <si>
    <t>12.1.21</t>
  </si>
  <si>
    <t>PUERTA ENTAMBORADA EN MADERA LAMINADA; CON MARCO FIGURADO EN LÁMINA, REFUERZOS INTERNOS EN PERFILERÍA METÁLICA PARA HOJA TAMBOR BISAGRAS Y PARA CERRADURA, PISAVIDRIOS EN LÁMINA (SI APLICA), MANIJA.</t>
  </si>
  <si>
    <t>CERRADURAS</t>
  </si>
  <si>
    <t>25.28.1</t>
  </si>
  <si>
    <t>25.28.3</t>
  </si>
  <si>
    <t>25.28.4</t>
  </si>
  <si>
    <t>25.28.6</t>
  </si>
  <si>
    <t>25.28.9</t>
  </si>
  <si>
    <t>25.28.10</t>
  </si>
  <si>
    <t>25.28.12</t>
  </si>
  <si>
    <t>25.28.13</t>
  </si>
  <si>
    <t>25.28.5</t>
  </si>
  <si>
    <t>27.1.2</t>
  </si>
  <si>
    <t>27.1.3</t>
  </si>
  <si>
    <t>27.1.5</t>
  </si>
  <si>
    <t>27.1.10</t>
  </si>
  <si>
    <t>27.1.11</t>
  </si>
  <si>
    <t>27.1.12</t>
  </si>
  <si>
    <t>27.1.14</t>
  </si>
  <si>
    <t>27.1.15</t>
  </si>
  <si>
    <t>27.1.16</t>
  </si>
  <si>
    <t>27.1.17</t>
  </si>
  <si>
    <t>27.1.18</t>
  </si>
  <si>
    <t>27.1.19</t>
  </si>
  <si>
    <t>27.1.20</t>
  </si>
  <si>
    <t>27.2.1</t>
  </si>
  <si>
    <t>27.2.2</t>
  </si>
  <si>
    <t>27.2.3</t>
  </si>
  <si>
    <t>27.3.1</t>
  </si>
  <si>
    <t>27.3.2</t>
  </si>
  <si>
    <t>27.3.3</t>
  </si>
  <si>
    <t>27.3.4</t>
  </si>
  <si>
    <t>27.3.5</t>
  </si>
  <si>
    <t>27.3.6</t>
  </si>
  <si>
    <t>27.3.7</t>
  </si>
  <si>
    <t>27.3.8</t>
  </si>
  <si>
    <t>27.3.9</t>
  </si>
  <si>
    <t>27.3.10</t>
  </si>
  <si>
    <t>27.3.11</t>
  </si>
  <si>
    <t>27.3.13</t>
  </si>
  <si>
    <t>27.3.14</t>
  </si>
  <si>
    <t>27.4.6</t>
  </si>
  <si>
    <t>27.4.7</t>
  </si>
  <si>
    <t>27.4.8</t>
  </si>
  <si>
    <t>21.1.5</t>
  </si>
  <si>
    <t>21.1.11</t>
  </si>
  <si>
    <t>21.1.13</t>
  </si>
  <si>
    <t>21.1.14</t>
  </si>
  <si>
    <t>25,28</t>
  </si>
  <si>
    <t>SEÑALETICA</t>
  </si>
  <si>
    <t>URBANISMO</t>
  </si>
  <si>
    <t>ASEOS</t>
  </si>
  <si>
    <t>TOTAL COSTOS DIRECTOS + AIU</t>
  </si>
  <si>
    <t>4.1.10</t>
  </si>
  <si>
    <t>10.2.1.23</t>
  </si>
  <si>
    <t>10.2.1.24</t>
  </si>
  <si>
    <t>2.2.12</t>
  </si>
  <si>
    <t>CINTA FLEXIBLE PARA SELLAR JUNTAS DE  CONSTRUCCIÓN Y DILATACIÓN CON MOVIMIENTOS MODERADOS, TIPO SIKA PVC O-22</t>
  </si>
  <si>
    <t>4.3.7</t>
  </si>
  <si>
    <t>16.1.30</t>
  </si>
  <si>
    <t>16.1.32</t>
  </si>
  <si>
    <t>5.3.6</t>
  </si>
  <si>
    <t>11.3.3</t>
  </si>
  <si>
    <t>21.1.15</t>
  </si>
  <si>
    <t>4.4.25</t>
  </si>
  <si>
    <t>4.4.26</t>
  </si>
  <si>
    <t>4.4.27</t>
  </si>
  <si>
    <t>4.4.28</t>
  </si>
  <si>
    <t>4.4.29</t>
  </si>
  <si>
    <t>12.5.14</t>
  </si>
  <si>
    <t>12.5.15</t>
  </si>
  <si>
    <t>12.4.9</t>
  </si>
  <si>
    <t>PUERTA-VENTANA EN CON MARCOS EN ALUMINIO ANONIZADO COLOR NATURAL, VIDRIO LAMINADO DE 6MM  Y PUERTA DE DOBLE HOJA, PIVOTADA.</t>
  </si>
  <si>
    <t>12.2.24</t>
  </si>
  <si>
    <t>12.2.25</t>
  </si>
  <si>
    <t>17.2.6</t>
  </si>
  <si>
    <t>12.2.26</t>
  </si>
  <si>
    <t>PUERTA DE SEGURIDAD PS1 EN  PLATINA 3/16¨ DENTADA Y TRABADA CAD 10 CM X 20 CM COLOR SEGUN DISEÑO.</t>
  </si>
  <si>
    <t>12.1.22</t>
  </si>
  <si>
    <t>POZOS DE BOMBEO</t>
  </si>
  <si>
    <t>7.20.1</t>
  </si>
  <si>
    <t>7.20.2</t>
  </si>
  <si>
    <t>12.1.23</t>
  </si>
  <si>
    <t>ESCOTILLA DE SEGURIDAD</t>
  </si>
  <si>
    <t>12.5.16</t>
  </si>
  <si>
    <t>12.5.17</t>
  </si>
  <si>
    <t>PUERTA VENTANA DOBLE ENTAMBORADA EN LÁMINA FIGURADA CR CAL. 18; CON MARCO FIGURADO EN LÁMINA, REFUERZOS INTERNOS EN PERFILERÍA METÁLICA PARA HOJA TAMBOR BISAGRAS Y PARA CERRADURA, PISAVIDRIOS EN LÁMINA , INCLUYE MANIJA.</t>
  </si>
  <si>
    <t>12.1.25</t>
  </si>
  <si>
    <t>PUERTA VENTANA SENCILLA ENTAMBORADA EN LÁMINA FIGURADA CR CAL. 18; CON MARCO FIGURADO EN LÁMINA Y COMBINADA PERSIANA, REFUERZOS INTERNOS EN PERFILERÍA METÁLICA PARA HOJA TAMBOR BISAGRAS Y PARA CERRADURA, PISAVIDRIOS EN LÁMINA , INCLUYE MANIJA</t>
  </si>
  <si>
    <t>12.1.26</t>
  </si>
  <si>
    <t>PUERTA VENTANA DESLIZABLE DOS CUERPOS ENTAMBORADA EN LÁMINA FIGURADA CR CAL. 18; CON MARCO FIGURADO EN LÁMINA, REFUERZOS INTERNOS EN PERFILERÍA METÁLICA PARA HOJA TAMBOR BISAGRAS Y PARA CERRADURA, PISAVIDRIOS EN LÁMINA , INCLUYE MANIJA.</t>
  </si>
  <si>
    <t>12.1.27</t>
  </si>
  <si>
    <t>PUERTA VENTANA DESLIZABLE TRES CUERPOS ENTAMBORADA EN LÁMINA FIGURADA CR CAL. 18; CON MARCO FIGURADO EN LÁMINA, REFUERZOS INTERNOS EN PERFILERÍA METÁLICA PARA HOJA TAMBOR BISAGRAS Y PARA CERRADURA, PISAVIDRIOS EN LÁMINA , INCLUYE MANIJA.</t>
  </si>
  <si>
    <t>12.1.28</t>
  </si>
  <si>
    <t>12.1.29</t>
  </si>
  <si>
    <t>12.1.30</t>
  </si>
  <si>
    <t>12.1.31</t>
  </si>
  <si>
    <t>12.1.32</t>
  </si>
  <si>
    <t>12.2.27</t>
  </si>
  <si>
    <t>REJAS Y  REJILLAS METALICAS</t>
  </si>
  <si>
    <t>12.4.10</t>
  </si>
  <si>
    <t>PUERTA DOBLE EN LÁMINA FIGURADA CR CAL. 18;  CUERPOS EN PERSIANA, REFUERZOS INTERNOS EN PERFILERÍA METÁLICA PARA HOJA TAMBOR BISAGRAS Y PARA CERRADURA, PISAVIDRIOS EN LÁMINA , INCLUYE MANIJA.</t>
  </si>
  <si>
    <t>12.1.34</t>
  </si>
  <si>
    <t xml:space="preserve">CILINDRO DESCARGADOR DE ARMAS Y CONTRA EXPLOSIVOS, TIPO JOHN MURPHY Y SIMILAR PARA DESCARGA DE ARMAS MENORES </t>
  </si>
  <si>
    <t>12.5.18</t>
  </si>
  <si>
    <t xml:space="preserve">PUERTA DE SEGURIDAD EN LAMINA CR CAL 18 CON MIRRILLA VERTICAL EN VIDRIO DE SEGURIDAD Y ABERTURA INTERMEDIA PARA ENTREGA DE OBJETOS </t>
  </si>
  <si>
    <t>12.1.35</t>
  </si>
  <si>
    <t>ARBOL MEDIANO PORTE H=2M (INCLUYE SUMINISTRO Y SIEMBRA SEGÚN ESPECIFICACIONES DE LA ENTIDAD AMBIENTAL, TIERRA ABONADA Y TUTOR DE 3M INSTALACIÓN Y TODO LO REQUERIDO PARA LA CORRECTA EJECUCIÓN Y RECIBO A SATISFACCIÓN)</t>
  </si>
  <si>
    <t>EMPRADIZACIÓN EN GRAMA KIKUYO (INCLUYE SUMINISTRO, TRANSPORTE E INSTALACIÓN DE CESPED TIPO KIKUYO, TIERRA NEGRA E=15CM, ESTACAS Y TODO LO REQUERIDO PARA LA CORRECTA EJECUCIÓN Y RECIBO A SATISFACCIÓN)</t>
  </si>
  <si>
    <t>ADOQUÍN RECTANGULAR ARCILLA COLOR ARENA 6*10*20 DECOBLOCK O SIMILAR (INCLUYE SUMINISTRO, TRANSPORTE E INSTALACIÓN DE ADOQUÍN, BASE EN ARENA 5CM, EMBOQUILLADO Y TODO LO REQUERIDO PARA LA CORRECTA EJECUCIÓN Y RECIBO A SATISFACCIÓN)</t>
  </si>
  <si>
    <t>SARDINEL PREFABRICADO A-10 (INCLUYE SUMINISTRO, INSTALACIÓN, Y TODO LO REQUERIDO PARA LA CORRECTA EJECUCIÓN Y RECIBO A SATISFACCIÓN)</t>
  </si>
  <si>
    <t>ADOQUÍN RECTANGULAR ARCILLA 6X10X20 DECOBLOCK O SIMILAR (INCLUYE SUMINISTRO, TRANSPORTE E INSTALACIÓN DE ADOQUÍN, BASE EN ARENA 5CM, EMBOQUILLADO Y TODO LO REQUERIDO PARA LA CORRECTA EJECUCIÓN Y RECIBO A SATISFACCIÓN)</t>
  </si>
  <si>
    <t>MESÓN EN ACERO INOXIDABLE 0.60 (INCLUYE SUMINISTRO, ACCESORIOS DE FIJACIÓN Y TODO LO REQUERIDO PARA LA CORRECTA EJECUCIÓN Y RECIBO A SATISFACCIÓN)</t>
  </si>
  <si>
    <t>CERÁMICA FORMATO 30X30 BLANCO CORONA O SIMILAR (INCLUYE SUMINISTRO, CORTES, PEGANTE, MODULACIÓN, NIVELACIÓN, BOQUILLA, INCLUYE DILATACIONES, RANURAS Y FILETES, Y TODO LO REQUERIDO PARA LA CORRECTA EJECUCIÓN Y RECIBO A SATISFACCIÓN)</t>
  </si>
  <si>
    <t>VENTANA EN LAMINA COLD ROLLED CAL. 18, CUERPO FIJO TIPO PERSIANA.</t>
  </si>
  <si>
    <t xml:space="preserve">PUERTA SENCILLA EN LAMINA COLD ROLLED CAL. 18. CUERPO SUPERIOR  TRAVESAÑOS EN TUBO CUADRADO. MARCO EN LAMINA COLD ROLLED CAL.18 SEIS BISAGRAS. MANIJA EN ACERO INOXIDABLE REF. RIMINI TIPO SCHLAGE O SIMILAR. CERROJO DE SEGURIDAD </t>
  </si>
  <si>
    <t>PISO EN DECK DE MADERA TEKA WPC, INCLUYE ESTRUCTURA EN ACERO DE 2CM X 2CM (INCLUYE SUMINISTRO, TRANSPORTE E INSTALACIÓN DE PISO EN MADERA COMPUESTA, ACCESORIOS DE AISLAMIENTO Y FIJACIÓN Y TODO LO DEMAS NECESARIO PARA SU CORRECTA EJECUCIÓN Y FUNCIONAMIENTO)</t>
  </si>
  <si>
    <t>PAÑETE IMPERMEABILIZADO INTEGRALMENTE 1:4 E=0.02M (INCLUYE MORTERO EN CEMENTO IMPERMEABILIZADO 1:4, CON SIKA 1, INCLUYE DILATACIONES, RANURAS Y FILETES, Y TODO LO REQUERIDO PARA LA CORRECTA EJECUCIÓN Y RECIBO A SATISFACCIÓN)</t>
  </si>
  <si>
    <t>PAÑETE LISO MUROS 1:4 E=0.02M (INCLUYE MORTERO EN CEMENTO 1:4, INCLUYE DILATACIONES, RANURAS Y FILETES, Y TODO LO REQUERIDO PARA LA CORRECTA EJECUCIÓN Y RECIBO A SATISFACCIÓN)</t>
  </si>
  <si>
    <t>GROUTING - CONCRETO FLUIDO 15LT/ML (INCLUYE CONCRETO DE INYECCIÓN GROUTING 2500PSI, ANDAMIOS, FORMALETA, INSTALACIÓN, Y TODO LO REQUERIDO PARA LA CORRECTA EJECUCIÓN Y RECIBO A SATISFACCIÓN)</t>
  </si>
  <si>
    <t>MURO EN SUPERBOARD DE DOBLE CARA 0,12 M ESPESOR 6MM (INCLUYE SUMINISTRO, TRANSPORTE E INSTALACIÓN DE ESTRUCTURA, EQUIPO PARA TRABAJOS EN ALTURA, MATERIALES Y ACCESORIOS DE FIJACIÓN, LAMINAS, MASILLA, VINILO Y TODO LO DEMÁS NECESARIO PARA SU CORRECTA EJECUCIÓN Y FUNCIONAMIENTO)</t>
  </si>
  <si>
    <t>ESCALERA DE GATO (INCLUYE SUMINISTRO, ANCLAJES, PINTURA, INSTALACIÓN Y TODO LO REQUERIDO PARA LA CORRECTA EJECUCIÓN Y FUNCIONAMIENTO)</t>
  </si>
  <si>
    <t>ESTRUCTURA METALICA CUBIERTAS/PUENTES/ESTRUCTURAS (INCLUYE SUMINISTRO DE CERCHAS, CORREAS, PERFILES, PERLINES, TUBERÍA, PLATINAS, PERNOS, SOLDADURA, FABRICACIÓN, TRANSPORTE, MONTAJE, PINTURA ANTICORROSIVA, ESMALTE, ANCLAJES Y DEMÁS ELEMENTOS NECESARIOS PARA GARANTIZAR SU ADECUADO EJECUCIÓN Y FUNCIONAMIENTO)</t>
  </si>
  <si>
    <t>SUBBASE GRANULAR CLASE C INV-320-13 (INCLUYE SUMINISTRO, TRANSPORTE, CARGUE, TRASIEGO, INSTALACIÓN, COMPACTACIÓN MÍNIMA 95% PRÓCTOR MODIFICADO Y TODO LO REQUERIDO PARA LA CORRECTA EJECUCIÓN)</t>
  </si>
  <si>
    <t>BASE GRANULAR CLASE C INV-330-13 (INCLUYE SUMINISTRO, TRANSPORTE, CARGUE, TRASIEGO, INSTALACIÓN, COMPACTACIÓN MÍNIMA 95% PRÓCTOR MODIFICADO Y TODO LO REQUERIDO PARA LA CORRECTA EJECUCIÓN)</t>
  </si>
  <si>
    <t>RELLENO, CONFORMACIÓN Y COMPACTACIÓN A MAQUINA CON MATERIAL PROVENIENTE DE EXCAVACIÓN (INCLUYE SUMINISTRO, CARGUE, TRASIEGO, INSTALACIÓN, COMPACTACIÓN MÍNIMA 95% PRÓCTOR MODIFICADO Y TODO LO REQUERIDO PARA LA CORRECTA EJECUCIÓN)</t>
  </si>
  <si>
    <t>EXCAVACIÓN MECANICA EN MATERIAL COMÚN (INCLUYE EXCAVACIÓN, TRASIEGO, HERRAMIENTAS Y TODO LO NECESARIO PARA SU CORRECTA EJECUCIÓN. NO INCLUYE CARGUE, RETIRO Y DISPOSICIÓN DE ESCOMBROS A SITIO AUTORIZADO)</t>
  </si>
  <si>
    <t>RETIRO DE SOBRANTES (INCLUYE CARGUE, RETIRO, TRANSPORTE Y DISPOSICIÓN FINAL DE ESCOMBROS A SITIO AUTORIZADO POR LA AUTORIDAD AMBIENTAL Y/O AUTORIDAD TERRITORIAL, CON FACTOR DE EXPANSION DE 1.2 PARA DEMOLICIONES Y 1.25 PARA EXCAVACIONES)</t>
  </si>
  <si>
    <t>BASE RECEBO COMPACTADO B200 (INCLUYE SUMINISTRO, TRANSPORTE, CARGUE, TRASIEGO, INSTALACIÓN, COMPACTACIÓN 95% PRÓCTOR MODIFICADO Y TODO LO REQUERIDO PARA LA CORRECTA EJECUCIÓN Y RECIBO A SATISFACCIÓN)</t>
  </si>
  <si>
    <t>INSTALACIONES PROVISIONALES HIDROSANITARIAS A PUNTO DE CONEXION EXISTENTES, (INCLUYE ACCESORIOS,JUEGO DE BAÑOS,LLAVE DE TERMINAL, REGISTRO, TUBERIAS Y TODO LO DEMAS REQUERIDO PARA SU CORRECTA EJECUCION Y FUNCIONAMIENTO)</t>
  </si>
  <si>
    <t>TALA DE ARBOLES DE MEDIANO PORTE (INCLUYE TALA, REITRO DE SOBRANTES A CENTRO DE ACOPIO Y DEMÁS ELEMENTOS REQUERIDOS PARA INICIO DE LA CONSUTRUCCIÓN. NO INCLUYE RETIRO Y DISPOSICIÓN DE SOBRANTES A SITIO AUTORIZADO.)</t>
  </si>
  <si>
    <t>DESCAPOTE A MAQUINA EMAX=0.10M (INCLUYE DESCAPOTE. NIVELACIÓN DE TERRENO. TRASIEGO. CARGUE  A SITIO DE ACOPIO TEMPORAL Y TODO LO REQUERIDO PARA LA CORRECTA EJECUCIÓN Y RECIBO A SATISFACCIÓN. NO INCLUYE RETIRO Y DISPOSICIÓN DE SOBRANTES A SITIO AUTORIZADO.)</t>
  </si>
  <si>
    <t>LAVADORA EXTRACTORA: LAVADORA EXTRACTORA INDUSTRIAL PARA LAVADO EN AGUA, DE 110 LIBRAS DE CAPACIDAD, CARGA FRONTAL, DE PROGRAMACIÓN Y FUNCIONAMIENTO SEMIAUTOMÁTICO, CON CONTROL ELÉCTRICO TRIFÁSICO, DISPENSADORES DE JABONES ,CONSTRUIDA EN UN 90% EN ACERO INOXIDABLE, DRENAJE NEUMÁTICO, DE CARACTERÍSTICAS SEGÚN FICHA TÉCNICA NO.02-LEFA-75-01</t>
  </si>
  <si>
    <t>MESA DE ACOPLE: MESA DE ACOPLE EN MADERA CON PINTURA RESISTENTE A LA HUMEDAD, DE CARACTERÍSTICAS SEGÚN FICHA TÉCNICA NO. 02-MAP-00-02</t>
  </si>
  <si>
    <t xml:space="preserve">ESTANTERIA ROPA PLANA: ESTANTERÍA PARA ROPA TERMINADA EN PLÁSTICO DE ALTA RESISTENCIA </t>
  </si>
  <si>
    <t>CARRO TRANSPORTADOR: CARRO TRANSPORTADOR DE ROPA, EN FIBRA DE VIDRIO DE ALTA RESISTENCIA CON RUEDAS [FIJAS Y GIRATORIA, DE CARACTERÍSTICAS SEGÚN FICHA TÉCNICA NO. 02-CTR-2P-02</t>
  </si>
  <si>
    <t>COMPRESOR: COMPRESOR DE AIRE COMPRIMIDO, CON CAPACIDAD DE 35 GIS, CABEZOTE DE DOS PISTONES Y MOTOR ELÉCTRICO TRIFÁSICO, DE CARACTERÍSTICAS SEGÚN FICHA TÉCNICA NO. 02-CAC-1OO-2</t>
  </si>
  <si>
    <t>PUERTA PARA CERRAMIENTO EN MALLA ESLABONADA, CON PARALES EN TUBO GALVANIZADO Ø.=2" E.=1,2MM Y ÁNGULO DE 3/4"X1/8"  COLMALLAS O EQUIVALENTE DE IGUAL CALIDAD O SUPERIOR</t>
  </si>
  <si>
    <t>PUERTA PLEGABLE EN MALLA EXPANDIDA  IMT-40 CALIBRE 2.5 MM; CON MARCOS EN ÁNGULOS DE 1,1/2"X1/8" Y PLATINA PISAMALLA DE 1/2"X3/16"; COLMALLAS O EQUIVALENTE DE IGUAL CALIDAD O SUPERIOR</t>
  </si>
  <si>
    <t>PUERTA DESLIZABLE CON MARCOS EN ALUMINIO COLOR NATURAL Y VIDRIO LAMINADO</t>
  </si>
  <si>
    <t>PUERTA DOBLE, (PORTON) ABATIBLE DE ACCESO VEHICULAR, EN  PERFILERIA  ACERO COLL ROLLED TIPO CELOSIA, INCLUYE REJA DE LOS COSTADOS.</t>
  </si>
  <si>
    <t>VENTANA EN ALUMINIO, TIPO GUILLOTINA</t>
  </si>
  <si>
    <t>PERSIANA EN ELEMENTOS TUBULARES DE ACERO COLLROLLED.</t>
  </si>
  <si>
    <t>PERSIANA DESCOLGADA, EN  PERFILERIA  ACERO COLL ROLLED, ANCLADA A PLACA.</t>
  </si>
  <si>
    <t>REJILLA ABARROTADA, CON MARCO EN LAMINA COLL ROLLED, Y BARROTES DE 1/2¨ MACIZO</t>
  </si>
  <si>
    <t>PERSIANA FLOTADA EN PERFILES DE ALUMINIO, ANCLADA A ESTRUCTURA CON PERFIL VERTICAL DE 4¨X 4´, Y ELEMENTOS HORIZONTALES DE 4¨X 3¨.</t>
  </si>
  <si>
    <t>REJA EN MALLA ESLABONADA GALVANIZADA, CUERPO DESLIZABLE HORIZONTALMENTE, PROTECCION DEL CARCAMO VEHICULAR.</t>
  </si>
  <si>
    <t>BARANDAS H= 1 MTS EN TUB0 ESTRUCTURAL GALVANIZADO DE 2"-TRAVESAÑOS DE TUBO CUADRADO DE 1" X 1", APOYOS EN PLATINA</t>
  </si>
  <si>
    <t>BARANDAS H= 1.70 MTS EN TUB0 ESTRUCTURAL GALVANIZADO DE 2"-TRAVESAÑOS DE TUBO CUADRADO DE 1" X 1", APOYOS EN PLATINA</t>
  </si>
  <si>
    <t>BARANDA H=30 CM EN TUBO  ESTRUCTURAL GALVANIZADO DE 2"- TRAVESAÑO DE TUBO CUADRADO DE 1"X1". ANCLADA A ANTEPECHO</t>
  </si>
  <si>
    <t>LAVAMANOS EN ACERO INOXIDABLE ANTIVANDALICO CAL. 18 ACABADO SATINADO PRELIJADO NO. 4 SAE, 304 CON DIAMETRO DE 30 CM BORDE INTERNO, CON PESTAÑA, DE SOBREPONER AL MESON PULIDO A LA VISTA TIPO TRAMONTINA O SIMILAR</t>
  </si>
  <si>
    <t>CONCRETO DE COLOR SEGUN DISEÑO SOBRE PLAQUETA</t>
  </si>
  <si>
    <t xml:space="preserve">PLACA DE CONCRETO PARA VIAS. CONCRETO 45 KG/CM2 E=0,21 </t>
  </si>
  <si>
    <t>COBERTURA VEGETAL DE JARDINES</t>
  </si>
  <si>
    <t>CERRAMIENTO EN MALLA,  CON MALLA EXPANDIDA IMT-40 CALIBRE 2.5 MM; CON MARCOS EN ÁNGULOS DE 1,1/2"X1/8" Y PLATINA PISAMALLA DE 1/2"X3/16"; COLMALLAS O EQUIVALENTE DE IGUAL CALIDAD O SUPERIOR</t>
  </si>
  <si>
    <t>MESA MONOLITICA CIRCULAR DE 80 CM DE DIAMETRO EN CONCRETO LISO ATIEZADO TIPO INDURAL O  EQUIVALENTE DE IGUAL CALIDAD O SUPERIOR.</t>
  </si>
  <si>
    <t>BANCA CILINDRICA DE SOBREPONER TIPO CONO INVERTIDA EN CONCRETO ATIEZADO TIPO INDURAL O  EQUIVALENTE DE IGUAL CALIDAD O SUPERIOR.</t>
  </si>
  <si>
    <t>BOLARDO DE TIPO CONO EN CONCRETO TIPO INDURAL O  EQUIVALENTE DE IGUAL CALIDAD O SUPERIOR.</t>
  </si>
  <si>
    <t>BANCA MODULAR EN CONCRETO DE LISO ATEZADO DE COLORES SIN ESPALDAR TIPO INDURAL O  EQUIVALENTE DE IGUAL CALIDAD O SUPERIOR.</t>
  </si>
  <si>
    <t>BANCA DOBLE EN CONCRETO  LISO ATEZADO DE COLORES CON ESPALDAR DE 1.00 MTS TIPO INDURAL O  EQUIVALENTE DE IGUAL CALIDAD O SUPERIOR</t>
  </si>
  <si>
    <t>BANCA EN CONCRETO LISO ATIEZADO DE COLORES SENCILLA BMCES-50 TIPO INDURAL O  EQUIVALENTE DE IGUAL CALIDAD O SUPERIOR</t>
  </si>
  <si>
    <t>2.3</t>
  </si>
  <si>
    <t>2.3.1</t>
  </si>
  <si>
    <t>2.3.2</t>
  </si>
  <si>
    <t>HIERROS DE CIMENTACIÓN</t>
  </si>
  <si>
    <t>CINTA ANTIDESLIZANTE FOTOLUMINISCENTE ANCHO 48MM, SUPERFICIE ABRASIVA.</t>
  </si>
  <si>
    <t>PUERTA VENTANA CON MARCO EN LAMINA CALIBRE 18 Y VIDRIO TEMPLADO INCOLORO 6 MM (DESLIZABLE)</t>
  </si>
  <si>
    <t>PUERTA PARA BATERÍA SANITARIA DE ACERO COLD ROLLED CAL.18 CON CERROJO, CON ESTRUCTURA INTERNA EN PERFIL TUBULAR CUADRADO.</t>
  </si>
  <si>
    <t>PUERTA SENCILLA, ENTAMBORADA CON MARCO EN COLD ROLLED CAL.18, MANIJA EN ACERO INOXIDABLE REF. RIMINI TIPO SCHLAGE O SIMILAR. CERROJO DE SEGURIDAD CILINDRO/VOLTEADOR CROMADO MATE, LLAVE-MARIPOSA CON PESTILLO</t>
  </si>
  <si>
    <t>PUERTA DESLIZABLE DE DOS HOJAS, EN PERFILERIA  ACERO COLL ROLLED TIPO CELOSIA</t>
  </si>
  <si>
    <t>CONJUNTO DE PUERTAS DE ACCESO PEATONAL, EN  PERFILERIA  ACERO COLL ROLLED, INCLUYE REJA DE LOS COSTADOS.</t>
  </si>
  <si>
    <t>VENTANA EN MALLA CON MARCO EN ÁNGULO DE ACERO 1"X1/8", CON  MALLA EXPANDIDA EN ACERO GALVANIZADO CR. E.=1,2MM COLMALLAS O EQUIVALENTE DE IGUAL CALIDAD O SUPERIOR.</t>
  </si>
  <si>
    <t>VENTANA EN MALLA CON MARCO EN ÁNGULO DE ACERO 1"X1/8", CON  MALLA EXPANDIDA EN ACERO GALVANIZADO CR. E.=1,2MM COLMALLAS O EQUIVALENTE Y TRAVESAÑOS EN TUBO CUADRADO DE 1X1".</t>
  </si>
  <si>
    <t>PLANTA DE TRATAMIENTO DE AGUAS RESUDUALES</t>
  </si>
  <si>
    <t>7.21.1</t>
  </si>
  <si>
    <t>OBRAS DE URBANISMO</t>
  </si>
  <si>
    <t>7.21</t>
  </si>
  <si>
    <t>7.20</t>
  </si>
  <si>
    <t>7.1</t>
  </si>
  <si>
    <t>7.3</t>
  </si>
  <si>
    <t>7.4</t>
  </si>
  <si>
    <t>7.5</t>
  </si>
  <si>
    <t>7.6</t>
  </si>
  <si>
    <t>7.9</t>
  </si>
  <si>
    <t>7.11</t>
  </si>
  <si>
    <t>7.12</t>
  </si>
  <si>
    <t>7.13</t>
  </si>
  <si>
    <t>7.14</t>
  </si>
  <si>
    <t>7.15</t>
  </si>
  <si>
    <t>7.21.2</t>
  </si>
  <si>
    <t>7.21.9</t>
  </si>
  <si>
    <t>RELLENO COMPACTADO CON RECEBO TIPO B-200 COMPACTADO AL 95% P.M.</t>
  </si>
  <si>
    <t>ANDÉN H=10, CONCRETO 2500 PSI (1:2:4)</t>
  </si>
  <si>
    <t>BORDILLO FUNDIDO EN SITIO CONCRETO DE 2500 PSI DE 0,40X0,15 MTS.</t>
  </si>
  <si>
    <t>PAVIMENTO EN CONCRETO E=18 CM, INCL. ACERO DE TRANSFERENCIA, JUNTAS, Y CURADO</t>
  </si>
  <si>
    <t>CERRAMIENTO CON MALLA ESLABONADA INCL. PUERTA DE ACCESO, VIGA DE AMARRE ANTEPECHO EN BLOQUE A LA VISTA DE 0,60 M PARALES EL TUBERÍA 2" AN CADA 2,50 M</t>
  </si>
  <si>
    <t>CERRAMIENTO EN ARBUSTOS AROMATICOS, PLANTAS DE 30-40CM</t>
  </si>
  <si>
    <t>7.21.9.1</t>
  </si>
  <si>
    <t>7.21.9.2</t>
  </si>
  <si>
    <t>7.21.9.3</t>
  </si>
  <si>
    <t>7.21.9.4</t>
  </si>
  <si>
    <t>7.21.9.5</t>
  </si>
  <si>
    <t>7.21.9.6</t>
  </si>
  <si>
    <t>7.21.9.7</t>
  </si>
  <si>
    <t>7.21.9.11</t>
  </si>
  <si>
    <t>7.21.9.12</t>
  </si>
  <si>
    <t>SISTEMA DE CIRCUITO CERRADO DE TELEVISION CCTV IP - ADMINISTRACION Y GESTION DE  VIDEO VIGILANCIA</t>
  </si>
  <si>
    <t>SISTEMA DE DETECCION DE INCENDIOS</t>
  </si>
  <si>
    <t>UPS SISTEMA DE SEGURIDAD Y AUTOMATIZACION</t>
  </si>
  <si>
    <t>TUBERIA Y CABLEADO</t>
  </si>
  <si>
    <t>CONTROL DE ACCESOS</t>
  </si>
  <si>
    <t>UNIDADES FANCOIL REFRIGERANTE VARIABLE</t>
  </si>
  <si>
    <t>13.1.1.2</t>
  </si>
  <si>
    <t>13.1.1.4</t>
  </si>
  <si>
    <t>13.1.1.8</t>
  </si>
  <si>
    <t>13.1.1.9</t>
  </si>
  <si>
    <t>13.1.1.10</t>
  </si>
  <si>
    <t>13.1.1.16</t>
  </si>
  <si>
    <t>13.1.1.17</t>
  </si>
  <si>
    <t>13.1.1.18</t>
  </si>
  <si>
    <t>13.1.1.19</t>
  </si>
  <si>
    <t>13.1.1.20</t>
  </si>
  <si>
    <t>13.1.1.21</t>
  </si>
  <si>
    <t>UNIDADES PAQUETE CONDENSADAS POR AIRE</t>
  </si>
  <si>
    <t>13.1.2.1</t>
  </si>
  <si>
    <t>13.1.2.4</t>
  </si>
  <si>
    <t>13.1.2.5</t>
  </si>
  <si>
    <t>UNIDADES CONDENSADORAS REFRIGERANTE VARIABLE</t>
  </si>
  <si>
    <t>13.1.4.1</t>
  </si>
  <si>
    <t>13.1.4.2</t>
  </si>
  <si>
    <t>13.1.4.3</t>
  </si>
  <si>
    <t>13.1.4.4</t>
  </si>
  <si>
    <t>13.1.4.5</t>
  </si>
  <si>
    <t>13.1.4.6</t>
  </si>
  <si>
    <t>13.1.5</t>
  </si>
  <si>
    <t>ACCESORIOS UNIDADES CONDENSADORAS REFRIGERANTE VARIABLE</t>
  </si>
  <si>
    <t>13.1.5.1</t>
  </si>
  <si>
    <t>13.1.5.2</t>
  </si>
  <si>
    <t>13.1.5.3</t>
  </si>
  <si>
    <t>13.1.6</t>
  </si>
  <si>
    <t>UNIDADES MINISPLIT</t>
  </si>
  <si>
    <t>13.1.6.1</t>
  </si>
  <si>
    <t>13.1.6.2</t>
  </si>
  <si>
    <t>13.1.6.3</t>
  </si>
  <si>
    <t>13.1.7</t>
  </si>
  <si>
    <t>UNIDADES EXTRACTORAS</t>
  </si>
  <si>
    <t>13.1.7.1</t>
  </si>
  <si>
    <t>13.1.7.2</t>
  </si>
  <si>
    <t>13.1.7.3</t>
  </si>
  <si>
    <t>13.1.7.4</t>
  </si>
  <si>
    <t>13.1.7.5</t>
  </si>
  <si>
    <t>13.1.7.6</t>
  </si>
  <si>
    <t>13.1.7.7</t>
  </si>
  <si>
    <t>13.1.7.8</t>
  </si>
  <si>
    <t>13.1.7.9</t>
  </si>
  <si>
    <t>13.1.7.10</t>
  </si>
  <si>
    <t>13.1.7.11</t>
  </si>
  <si>
    <t>13.1.7.12</t>
  </si>
  <si>
    <t>13.1.7.13</t>
  </si>
  <si>
    <t>13.1.7.14</t>
  </si>
  <si>
    <t>13.1.7.15</t>
  </si>
  <si>
    <t>13.1.7.16</t>
  </si>
  <si>
    <t>13.1.7.17</t>
  </si>
  <si>
    <t>13.1.7.18</t>
  </si>
  <si>
    <t>13.1.7.19</t>
  </si>
  <si>
    <t>13.1.7.20</t>
  </si>
  <si>
    <t>13.1.7.21</t>
  </si>
  <si>
    <t>13.1.7.22</t>
  </si>
  <si>
    <t>13.1.7.23</t>
  </si>
  <si>
    <t>13.1.8</t>
  </si>
  <si>
    <t>UNIDADES VENTILADORAS</t>
  </si>
  <si>
    <t>13.1.8.1</t>
  </si>
  <si>
    <t>13.1.8.2</t>
  </si>
  <si>
    <t>13.1.8.3</t>
  </si>
  <si>
    <t>13.1.8.4</t>
  </si>
  <si>
    <t>13.1.8.5</t>
  </si>
  <si>
    <t>13,1</t>
  </si>
  <si>
    <t>EQUIPOS</t>
  </si>
  <si>
    <t>13,2</t>
  </si>
  <si>
    <t>SISTEMAS DE REFRIGERACION</t>
  </si>
  <si>
    <t>13.2.1.1</t>
  </si>
  <si>
    <t>13.2.1.2</t>
  </si>
  <si>
    <t>13.2.1.3</t>
  </si>
  <si>
    <t>13.2.1.4</t>
  </si>
  <si>
    <t>13.2.1.5</t>
  </si>
  <si>
    <t>13.2.1.6</t>
  </si>
  <si>
    <t>13.2.1.7</t>
  </si>
  <si>
    <t>13.2.1.8</t>
  </si>
  <si>
    <t>13.2.1.9</t>
  </si>
  <si>
    <t>13.2.1.10</t>
  </si>
  <si>
    <t>13.2.1.11</t>
  </si>
  <si>
    <t>13.2.1.12</t>
  </si>
  <si>
    <t>13.2.2.1</t>
  </si>
  <si>
    <t>13.2.2.2</t>
  </si>
  <si>
    <t>13.2.2.3</t>
  </si>
  <si>
    <t>13.2.2.4</t>
  </si>
  <si>
    <t>13.2.2.5</t>
  </si>
  <si>
    <t>13.2.2.6</t>
  </si>
  <si>
    <t>13.2.2.7</t>
  </si>
  <si>
    <t>13.2.2.8</t>
  </si>
  <si>
    <t>13.2.2.9</t>
  </si>
  <si>
    <t>13.2.2.10</t>
  </si>
  <si>
    <t>13.2.2.11</t>
  </si>
  <si>
    <t>13.2.2.12</t>
  </si>
  <si>
    <t>13.2.3.1</t>
  </si>
  <si>
    <t>13.2.5</t>
  </si>
  <si>
    <t>13.2.5.1</t>
  </si>
  <si>
    <t>13,3</t>
  </si>
  <si>
    <t xml:space="preserve">CONDUCTOS </t>
  </si>
  <si>
    <t>13.3.1.1</t>
  </si>
  <si>
    <t>13.3.1.2</t>
  </si>
  <si>
    <t>13.3.2.1</t>
  </si>
  <si>
    <t>13.3.4.3</t>
  </si>
  <si>
    <t>13,4</t>
  </si>
  <si>
    <t>REJILLAS DIFUSORES Y DAMPERS</t>
  </si>
  <si>
    <t xml:space="preserve">DIFUSOR 4 VIAS CON DAMPER </t>
  </si>
  <si>
    <t>13.4.1.1</t>
  </si>
  <si>
    <t>13.4.1.2</t>
  </si>
  <si>
    <t>13.4.1.3</t>
  </si>
  <si>
    <t xml:space="preserve">DIFUSOR 3 VIAS CON DAMPER </t>
  </si>
  <si>
    <t>13.4.2.1</t>
  </si>
  <si>
    <t>13.4.3</t>
  </si>
  <si>
    <t>DIFUSOR MODULAR 1 CONO</t>
  </si>
  <si>
    <t>13.4.3.2</t>
  </si>
  <si>
    <t>13.4.6</t>
  </si>
  <si>
    <t>REJILLA DE EXTRACCION Y/O RETORNO ALETAFIJA CON DAMPER</t>
  </si>
  <si>
    <t>13.4.6.1</t>
  </si>
  <si>
    <t>13.4.6.2</t>
  </si>
  <si>
    <t>13.4.6.3</t>
  </si>
  <si>
    <t>13.4.6.4</t>
  </si>
  <si>
    <t>13.4.6.5</t>
  </si>
  <si>
    <t>13.4.6.7</t>
  </si>
  <si>
    <t>13.4.6.9</t>
  </si>
  <si>
    <t>13.4.8</t>
  </si>
  <si>
    <t>REJILLA DE SUMINISTRO DOBLE ALETA CON DAMPER</t>
  </si>
  <si>
    <t>13.4.8.6</t>
  </si>
  <si>
    <t>13.4.8.10</t>
  </si>
  <si>
    <t>13.4.9</t>
  </si>
  <si>
    <t>ANILLO DAMPER</t>
  </si>
  <si>
    <t>13.4.9.2</t>
  </si>
  <si>
    <t>13.4.10</t>
  </si>
  <si>
    <t>MANGUERA FLEXIBLE AISLADA</t>
  </si>
  <si>
    <t>13.4.10.2</t>
  </si>
  <si>
    <t>13.4.11</t>
  </si>
  <si>
    <t>13.4.11.1</t>
  </si>
  <si>
    <t>13,5</t>
  </si>
  <si>
    <t>SISTEMA ELECTRICO Y DE CONTROL</t>
  </si>
  <si>
    <t>13.5.2.1</t>
  </si>
  <si>
    <t>13.5.2.2</t>
  </si>
  <si>
    <t>13.5.2.3</t>
  </si>
  <si>
    <t>13.5.2.4</t>
  </si>
  <si>
    <t>13.5.2.5</t>
  </si>
  <si>
    <t>13.5.2.6</t>
  </si>
  <si>
    <t>13.5.2.7</t>
  </si>
  <si>
    <t>13.5.2.8</t>
  </si>
  <si>
    <t>13.5.2.9</t>
  </si>
  <si>
    <t>13.5.4</t>
  </si>
  <si>
    <t>13.5.4.1</t>
  </si>
  <si>
    <t>13.5.6</t>
  </si>
  <si>
    <t>13.5.6.2</t>
  </si>
  <si>
    <t>13.5.7</t>
  </si>
  <si>
    <t>13.5.7.1</t>
  </si>
  <si>
    <t>22.3</t>
  </si>
  <si>
    <t>22.3.11</t>
  </si>
  <si>
    <t>22.4</t>
  </si>
  <si>
    <t>22.4.17</t>
  </si>
  <si>
    <t>22.4.20</t>
  </si>
  <si>
    <t>22.5</t>
  </si>
  <si>
    <t>22.5.7</t>
  </si>
  <si>
    <t>22.5.8</t>
  </si>
  <si>
    <t>22.5.9</t>
  </si>
  <si>
    <t>22.5.10</t>
  </si>
  <si>
    <t>22.6</t>
  </si>
  <si>
    <t>22.7</t>
  </si>
  <si>
    <t>22.8</t>
  </si>
  <si>
    <t>22.8.3</t>
  </si>
  <si>
    <t>22.9</t>
  </si>
  <si>
    <t>22.10</t>
  </si>
  <si>
    <t>22.10.2</t>
  </si>
  <si>
    <t>22.10.3</t>
  </si>
  <si>
    <t>22.10.4</t>
  </si>
  <si>
    <t>22.12</t>
  </si>
  <si>
    <t>22.12.1</t>
  </si>
  <si>
    <t>SISTEMA DE COMUNICACIONES Y CABLEADO ESTRUCTURADO</t>
  </si>
  <si>
    <t>23.1.5</t>
  </si>
  <si>
    <t>23.1.6</t>
  </si>
  <si>
    <t>SUBSISTEMA DE BACKBONE</t>
  </si>
  <si>
    <t>SUBSISTEMA DE TELEVISION  IPTV</t>
  </si>
  <si>
    <t>23.5.9</t>
  </si>
  <si>
    <t>23.3</t>
  </si>
  <si>
    <t>23.4</t>
  </si>
  <si>
    <t>23.5</t>
  </si>
  <si>
    <t>23.6</t>
  </si>
  <si>
    <t>23.6.1.1</t>
  </si>
  <si>
    <t>23.6.1.2</t>
  </si>
  <si>
    <t>23.6.1.3</t>
  </si>
  <si>
    <t>23.6.1.4</t>
  </si>
  <si>
    <t>23.6.2.1</t>
  </si>
  <si>
    <t>23.6.2.2</t>
  </si>
  <si>
    <t>23.6.2.3</t>
  </si>
  <si>
    <t>SUBSISTEMA DE EQUIPOS ACTIVOS</t>
  </si>
  <si>
    <t>SWITCH CORE</t>
  </si>
  <si>
    <t>23.7</t>
  </si>
  <si>
    <t>23.7.1.1</t>
  </si>
  <si>
    <t>23.7.1.2</t>
  </si>
  <si>
    <t>23.7.1.3</t>
  </si>
  <si>
    <t>23.7.1.4</t>
  </si>
  <si>
    <t>23.7.1.5</t>
  </si>
  <si>
    <t>23.7.1.6</t>
  </si>
  <si>
    <t>23.7.1.7</t>
  </si>
  <si>
    <t>23.7.2.1</t>
  </si>
  <si>
    <t>23.7.2.2</t>
  </si>
  <si>
    <t>23.7.2.3</t>
  </si>
  <si>
    <t>23.7.3.1</t>
  </si>
  <si>
    <t>23.7.4.1</t>
  </si>
  <si>
    <t>SISTEMA DE MEGAFONÍA</t>
  </si>
  <si>
    <t>23.8.3</t>
  </si>
  <si>
    <t>23.8.4</t>
  </si>
  <si>
    <t>23.8.5</t>
  </si>
  <si>
    <t>23.8.6</t>
  </si>
  <si>
    <t>23.8.7</t>
  </si>
  <si>
    <t>23.8.8</t>
  </si>
  <si>
    <t>23.8.9</t>
  </si>
  <si>
    <t>23.8.10</t>
  </si>
  <si>
    <t>23.8.11</t>
  </si>
  <si>
    <t>INFRAESTRUCTURA MEGAFONÍA</t>
  </si>
  <si>
    <t>23.7.4</t>
  </si>
  <si>
    <t>23.8</t>
  </si>
  <si>
    <t>23.9</t>
  </si>
  <si>
    <t>23.10</t>
  </si>
  <si>
    <t>23.10.2</t>
  </si>
  <si>
    <t>23.10.3</t>
  </si>
  <si>
    <t>23.11</t>
  </si>
  <si>
    <t>SALIDAS ELÉCTRICAS</t>
  </si>
  <si>
    <t>TABLEROS, PROTECCIONES Y MANDOS</t>
  </si>
  <si>
    <t>ACOMETIDAS, DUCTOS, BANDEJAS Y CANALETAS</t>
  </si>
  <si>
    <t>LUMINARIAS Y POSTES</t>
  </si>
  <si>
    <t>SISTEMA DE PUESTA A TIERRA Y APANTALLAMIENTO</t>
  </si>
  <si>
    <t>CELDAS, TRANSFORMADORES Y EQUIPOS</t>
  </si>
  <si>
    <t>INSPECTORES Y TRÁMITES</t>
  </si>
  <si>
    <t>8.1</t>
  </si>
  <si>
    <t>8.1.01</t>
  </si>
  <si>
    <t>8.1.02</t>
  </si>
  <si>
    <t>8.1.03</t>
  </si>
  <si>
    <t>8.1.04</t>
  </si>
  <si>
    <t>8.1.05</t>
  </si>
  <si>
    <t>8.1.06</t>
  </si>
  <si>
    <t>8.1.07</t>
  </si>
  <si>
    <t>8.1.08</t>
  </si>
  <si>
    <t>8.1.09</t>
  </si>
  <si>
    <t>8.1.12</t>
  </si>
  <si>
    <t>8.1.13</t>
  </si>
  <si>
    <t>8.1.14</t>
  </si>
  <si>
    <t>8.1.15</t>
  </si>
  <si>
    <t>8.1.17</t>
  </si>
  <si>
    <t>8.1.18</t>
  </si>
  <si>
    <t>8.1.19</t>
  </si>
  <si>
    <t>8.1.20</t>
  </si>
  <si>
    <t>8.1.21</t>
  </si>
  <si>
    <t>8.1.22</t>
  </si>
  <si>
    <t>8.1.23</t>
  </si>
  <si>
    <t>8.1.24</t>
  </si>
  <si>
    <t>8.1.25</t>
  </si>
  <si>
    <t>8.1.26</t>
  </si>
  <si>
    <t>8.1.27</t>
  </si>
  <si>
    <t>8.1.28</t>
  </si>
  <si>
    <t>8.1.29</t>
  </si>
  <si>
    <t>8.1.30</t>
  </si>
  <si>
    <t>8.1.31</t>
  </si>
  <si>
    <t>8.1.32</t>
  </si>
  <si>
    <t>8.1.33</t>
  </si>
  <si>
    <t>8.1.34</t>
  </si>
  <si>
    <t>8.1.35</t>
  </si>
  <si>
    <t>8.1.36</t>
  </si>
  <si>
    <t>8.1.37</t>
  </si>
  <si>
    <t>8.2</t>
  </si>
  <si>
    <t>8.2.01</t>
  </si>
  <si>
    <t>8.2.02</t>
  </si>
  <si>
    <t>8.2.03</t>
  </si>
  <si>
    <t>8.2.04</t>
  </si>
  <si>
    <t>8.2.05</t>
  </si>
  <si>
    <t>8.2.06</t>
  </si>
  <si>
    <t>8.2.07</t>
  </si>
  <si>
    <t>8.2.08</t>
  </si>
  <si>
    <t>8.2.09</t>
  </si>
  <si>
    <t>8.2.10</t>
  </si>
  <si>
    <t>8.2.11</t>
  </si>
  <si>
    <t>8.2.12</t>
  </si>
  <si>
    <t>8.2.13</t>
  </si>
  <si>
    <t>8.2.14</t>
  </si>
  <si>
    <t>8.2.15</t>
  </si>
  <si>
    <t>8.2.16</t>
  </si>
  <si>
    <t>8.2.17</t>
  </si>
  <si>
    <t>8.2.18</t>
  </si>
  <si>
    <t>8.2.19</t>
  </si>
  <si>
    <t>8.2.20</t>
  </si>
  <si>
    <t>8.2.21</t>
  </si>
  <si>
    <t>8.2.22</t>
  </si>
  <si>
    <t>8.2.23</t>
  </si>
  <si>
    <t>8.2.24</t>
  </si>
  <si>
    <t>8.2.25</t>
  </si>
  <si>
    <t>8.2.26</t>
  </si>
  <si>
    <t>8.2.27</t>
  </si>
  <si>
    <t>8.2.28</t>
  </si>
  <si>
    <t>8.2.29</t>
  </si>
  <si>
    <t>8.2.30</t>
  </si>
  <si>
    <t>8.2.31</t>
  </si>
  <si>
    <t>8.2.32</t>
  </si>
  <si>
    <t>8.2.33</t>
  </si>
  <si>
    <t>8.2.34</t>
  </si>
  <si>
    <t>8.2.35</t>
  </si>
  <si>
    <t>8.2.36</t>
  </si>
  <si>
    <t>8.2.37</t>
  </si>
  <si>
    <t>8.2.38</t>
  </si>
  <si>
    <t>8.2.39</t>
  </si>
  <si>
    <t>8.2.40</t>
  </si>
  <si>
    <t>8.3</t>
  </si>
  <si>
    <t>8.3.01</t>
  </si>
  <si>
    <t>8.3.02</t>
  </si>
  <si>
    <t>8.3.03</t>
  </si>
  <si>
    <t>8.3.04</t>
  </si>
  <si>
    <t>8.3.05</t>
  </si>
  <si>
    <t>8.3.06</t>
  </si>
  <si>
    <t>8.3.07</t>
  </si>
  <si>
    <t>8.3.08</t>
  </si>
  <si>
    <t>8.3.09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</si>
  <si>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</si>
  <si>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</si>
  <si>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</si>
  <si>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</si>
  <si>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</si>
  <si>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</si>
  <si>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</si>
  <si>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</si>
  <si>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</si>
  <si>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</si>
  <si>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</si>
  <si>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</si>
  <si>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</si>
  <si>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</si>
  <si>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</si>
  <si>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</si>
  <si>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</si>
  <si>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</si>
  <si>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</si>
  <si>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</si>
  <si>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</si>
  <si>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</si>
  <si>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</si>
  <si>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</si>
  <si>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</si>
  <si>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</si>
  <si>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</si>
  <si>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</si>
  <si>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</si>
  <si>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</si>
  <si>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</si>
  <si>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</si>
  <si>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</si>
  <si>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</si>
  <si>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</si>
  <si>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</si>
  <si>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</si>
  <si>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</si>
  <si>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</si>
  <si>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</si>
  <si>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8.4</t>
  </si>
  <si>
    <t>8.4.01</t>
  </si>
  <si>
    <t>8.4.02</t>
  </si>
  <si>
    <t>8.4.03</t>
  </si>
  <si>
    <t>8.4.04</t>
  </si>
  <si>
    <t>8.4.05</t>
  </si>
  <si>
    <t>8.4.06</t>
  </si>
  <si>
    <t>8.4.07</t>
  </si>
  <si>
    <t>8.4.08</t>
  </si>
  <si>
    <t>8.4.09</t>
  </si>
  <si>
    <t>8.4.10</t>
  </si>
  <si>
    <t>8.4.11</t>
  </si>
  <si>
    <t>8.4.12</t>
  </si>
  <si>
    <t>8.4.13</t>
  </si>
  <si>
    <t>8.4.14</t>
  </si>
  <si>
    <t>8.4.15</t>
  </si>
  <si>
    <t>8.4.16</t>
  </si>
  <si>
    <t>8.4.17</t>
  </si>
  <si>
    <t>8.4.18</t>
  </si>
  <si>
    <t>8.4.19</t>
  </si>
  <si>
    <t>8.4.20</t>
  </si>
  <si>
    <t>8.4.21</t>
  </si>
  <si>
    <t>8.4.22</t>
  </si>
  <si>
    <t>8.5</t>
  </si>
  <si>
    <t>8.5.01</t>
  </si>
  <si>
    <t>8.5.02</t>
  </si>
  <si>
    <t>8.5.03</t>
  </si>
  <si>
    <t>8.5.04</t>
  </si>
  <si>
    <t>8.5.05</t>
  </si>
  <si>
    <t>8.5.06</t>
  </si>
  <si>
    <t>8.5.07</t>
  </si>
  <si>
    <t>8.5.08</t>
  </si>
  <si>
    <t>8.5.09</t>
  </si>
  <si>
    <t>8.5.10</t>
  </si>
  <si>
    <t>8.6</t>
  </si>
  <si>
    <t>8.6.01</t>
  </si>
  <si>
    <t>8.6.02</t>
  </si>
  <si>
    <t>8.6.03</t>
  </si>
  <si>
    <t>8.6.04</t>
  </si>
  <si>
    <t>8.6.05</t>
  </si>
  <si>
    <t>8.6.06</t>
  </si>
  <si>
    <t>8.6.07</t>
  </si>
  <si>
    <t>8.6.08</t>
  </si>
  <si>
    <t>8.6.09</t>
  </si>
  <si>
    <t>8.6.10</t>
  </si>
  <si>
    <t>8.6.11</t>
  </si>
  <si>
    <t>8.6.12</t>
  </si>
  <si>
    <t>8.6.13</t>
  </si>
  <si>
    <t>8.6.14</t>
  </si>
  <si>
    <t>8.6.15</t>
  </si>
  <si>
    <t>8.6.16</t>
  </si>
  <si>
    <t>8.6.17</t>
  </si>
  <si>
    <t>8.6.18</t>
  </si>
  <si>
    <t>8.6.19</t>
  </si>
  <si>
    <t>8.6.20</t>
  </si>
  <si>
    <t>8.6.21</t>
  </si>
  <si>
    <t>8.6.22</t>
  </si>
  <si>
    <t>8.6.23</t>
  </si>
  <si>
    <t>8.6.24</t>
  </si>
  <si>
    <t>8.6.25</t>
  </si>
  <si>
    <t>8.6.26</t>
  </si>
  <si>
    <t>8.6.27</t>
  </si>
  <si>
    <t>8.6.28</t>
  </si>
  <si>
    <t>8.6.29</t>
  </si>
  <si>
    <t>8.6.30</t>
  </si>
  <si>
    <t>8.6.31</t>
  </si>
  <si>
    <t>8.6.32</t>
  </si>
  <si>
    <t>8.6.33</t>
  </si>
  <si>
    <t>8.6.34</t>
  </si>
  <si>
    <t>8.6.35</t>
  </si>
  <si>
    <t>8.6.36</t>
  </si>
  <si>
    <t>8.6.37</t>
  </si>
  <si>
    <t>8.6.38</t>
  </si>
  <si>
    <t>8.6.39</t>
  </si>
  <si>
    <t>8.6.40</t>
  </si>
  <si>
    <t>8.6.41</t>
  </si>
  <si>
    <t>8.6.42</t>
  </si>
  <si>
    <t>8.7</t>
  </si>
  <si>
    <t>8.7.01</t>
  </si>
  <si>
    <t>8.7.02</t>
  </si>
  <si>
    <t>8.7.03</t>
  </si>
  <si>
    <t>8.7.04</t>
  </si>
  <si>
    <t>8.7.05</t>
  </si>
  <si>
    <t>7.1.1.1</t>
  </si>
  <si>
    <t>7.1.1.2</t>
  </si>
  <si>
    <t>7.1.1.3</t>
  </si>
  <si>
    <t>7.1.1.4</t>
  </si>
  <si>
    <t>7.1.1.5</t>
  </si>
  <si>
    <t>7.1.1.6</t>
  </si>
  <si>
    <t>7.1.1.7</t>
  </si>
  <si>
    <t>7.1.1.8</t>
  </si>
  <si>
    <t>7.1.1.9</t>
  </si>
  <si>
    <t>7.1.1.10</t>
  </si>
  <si>
    <t>7.1.1.11</t>
  </si>
  <si>
    <t>7.1.1.12</t>
  </si>
  <si>
    <t>7.1.1.13</t>
  </si>
  <si>
    <t>7.1.1.14</t>
  </si>
  <si>
    <t>7.1.1.15</t>
  </si>
  <si>
    <t>7.1.2.1</t>
  </si>
  <si>
    <t>7.1.2.2</t>
  </si>
  <si>
    <t>7.1.2.3</t>
  </si>
  <si>
    <t>7.1.2.4</t>
  </si>
  <si>
    <t>7.1.2.5</t>
  </si>
  <si>
    <t>7.1.3.1</t>
  </si>
  <si>
    <t>7.1.5.1</t>
  </si>
  <si>
    <t>7.1.5.2</t>
  </si>
  <si>
    <t>7.1.5.3</t>
  </si>
  <si>
    <t>7.2.1.1</t>
  </si>
  <si>
    <t>7.2.1.2</t>
  </si>
  <si>
    <t>7.2.1.3</t>
  </si>
  <si>
    <t>7.2.1.4</t>
  </si>
  <si>
    <t>7.2.1.5</t>
  </si>
  <si>
    <t>7.2.1.6</t>
  </si>
  <si>
    <t>7.2.1.7</t>
  </si>
  <si>
    <t>7.2.1.8</t>
  </si>
  <si>
    <t>7.2.1.9</t>
  </si>
  <si>
    <t>7.2.1.10</t>
  </si>
  <si>
    <t>7.2.1.11</t>
  </si>
  <si>
    <t>7.2.1.12</t>
  </si>
  <si>
    <t>7.2.1.13</t>
  </si>
  <si>
    <t>7.2.1.14</t>
  </si>
  <si>
    <t>7.2.2.1</t>
  </si>
  <si>
    <t>7.2.2.2</t>
  </si>
  <si>
    <t>7.2.2.3</t>
  </si>
  <si>
    <t>7.2.2.4</t>
  </si>
  <si>
    <t>7.2.2.5</t>
  </si>
  <si>
    <t>7.2.2.6</t>
  </si>
  <si>
    <t>7.2.2.7</t>
  </si>
  <si>
    <t>7.2.3.1</t>
  </si>
  <si>
    <t>7.2.4.1</t>
  </si>
  <si>
    <t>7.2.4.2</t>
  </si>
  <si>
    <t>7.2.4.3</t>
  </si>
  <si>
    <t>7.4.1</t>
  </si>
  <si>
    <t>7.6.1.1</t>
  </si>
  <si>
    <t>7.6.1.2</t>
  </si>
  <si>
    <t>7.6.1.3</t>
  </si>
  <si>
    <t>7.6.1.4</t>
  </si>
  <si>
    <t>7.6.1.5</t>
  </si>
  <si>
    <t>7.6.1.6</t>
  </si>
  <si>
    <t>7.6.1.7</t>
  </si>
  <si>
    <t>7.6.1.8</t>
  </si>
  <si>
    <t>7.6.1.9</t>
  </si>
  <si>
    <t>7.6.1.10</t>
  </si>
  <si>
    <t>7.6.1.11</t>
  </si>
  <si>
    <t>7.6.2.1</t>
  </si>
  <si>
    <t>7.6.2.2</t>
  </si>
  <si>
    <t>7.6.2.3</t>
  </si>
  <si>
    <t>7.6.2.4</t>
  </si>
  <si>
    <t>7.6.2.5</t>
  </si>
  <si>
    <t>7.6.2.6</t>
  </si>
  <si>
    <t>7.6.4.1</t>
  </si>
  <si>
    <t>7.6.5.1</t>
  </si>
  <si>
    <t>7.6.6.1</t>
  </si>
  <si>
    <t>7.6.6.2</t>
  </si>
  <si>
    <t>7.6.6.3</t>
  </si>
  <si>
    <t>7.6.8.1</t>
  </si>
  <si>
    <t>7.6.8.2</t>
  </si>
  <si>
    <t>7.6.8.3</t>
  </si>
  <si>
    <t>7.6.8.4</t>
  </si>
  <si>
    <t>7.6.8.5</t>
  </si>
  <si>
    <t>7.6.8.6</t>
  </si>
  <si>
    <t>7.12.10</t>
  </si>
  <si>
    <t>7.12.11</t>
  </si>
  <si>
    <t>7.12.12</t>
  </si>
  <si>
    <t>7.12.13</t>
  </si>
  <si>
    <t>7.12.14</t>
  </si>
  <si>
    <t>7.13.2.1</t>
  </si>
  <si>
    <t>7.13.2.2</t>
  </si>
  <si>
    <t>7.13.2.3</t>
  </si>
  <si>
    <t>7.13.2.4</t>
  </si>
  <si>
    <t>7.13.2.5</t>
  </si>
  <si>
    <t>7.13.2.6</t>
  </si>
  <si>
    <t>7.13.2.7</t>
  </si>
  <si>
    <t>7.13.2.8</t>
  </si>
  <si>
    <t>7.13.2.9</t>
  </si>
  <si>
    <t>7.13.2.10</t>
  </si>
  <si>
    <t>7.13.2.11</t>
  </si>
  <si>
    <t>7.13.3.1</t>
  </si>
  <si>
    <t>7.13.4</t>
  </si>
  <si>
    <t>7.13.4.1</t>
  </si>
  <si>
    <t>7.13.4.2</t>
  </si>
  <si>
    <t>7.13.4.3</t>
  </si>
  <si>
    <t>7.13.4.4</t>
  </si>
  <si>
    <t>7.13.4.5</t>
  </si>
  <si>
    <t>7.13.4.6</t>
  </si>
  <si>
    <t>7.13.4.7</t>
  </si>
  <si>
    <t>7.13.4.8</t>
  </si>
  <si>
    <t>7.13.4.9</t>
  </si>
  <si>
    <t>7.13.4.10</t>
  </si>
  <si>
    <t>7.13.4.11</t>
  </si>
  <si>
    <t>7.13.5</t>
  </si>
  <si>
    <t>7.14.1.1</t>
  </si>
  <si>
    <t>7.14.1.2</t>
  </si>
  <si>
    <t>7.14.1.3</t>
  </si>
  <si>
    <t>7.14.1.4</t>
  </si>
  <si>
    <t>7.14.2.1</t>
  </si>
  <si>
    <t>7.14.2.2</t>
  </si>
  <si>
    <t>7.13.1.1</t>
  </si>
  <si>
    <t>7.13.1.2</t>
  </si>
  <si>
    <t>DRENAJES AGUAS LLUVIAS</t>
  </si>
  <si>
    <t>TUBERÍAS PARA AGUAS LLUVIAS</t>
  </si>
  <si>
    <t>TRAGANTES Y SIFONES</t>
  </si>
  <si>
    <t>FILTROS</t>
  </si>
  <si>
    <t>EXCAVACION Y RELLENO</t>
  </si>
  <si>
    <t>DESAGUES PARA AGUAS NEGRAS</t>
  </si>
  <si>
    <t>TUBERÍAS PARA AGUAS NEGRAS</t>
  </si>
  <si>
    <t>PUNTOS SANITARIOS</t>
  </si>
  <si>
    <t>ACCESORIOS</t>
  </si>
  <si>
    <t>CAJAS DE INSPECCIÓN Y SUMIDEROS</t>
  </si>
  <si>
    <t>RED DE VENTILACIÓN</t>
  </si>
  <si>
    <t>ACOMETIDA DE AGUA POTABLE</t>
  </si>
  <si>
    <t>RED GENERAL DE AGUA FRIA A PRESION</t>
  </si>
  <si>
    <t xml:space="preserve">TUBERIAS </t>
  </si>
  <si>
    <t>REGISTROS</t>
  </si>
  <si>
    <t>VÁLVULAS DE FLOTADOR</t>
  </si>
  <si>
    <t>CAJA PLASTICA PARA VALVULAS</t>
  </si>
  <si>
    <t>PUNTOS HIDRAULICOS DE AGUA FRIA</t>
  </si>
  <si>
    <t>VÁLVULAS DE COMPUERTA</t>
  </si>
  <si>
    <t>CUARTO DE BOMBAS DE AGUA POTABLE</t>
  </si>
  <si>
    <t>RED CONTRAINCENDIOS</t>
  </si>
  <si>
    <t>VÁLVULA DE COMPUERTA 4" SUPERVISADA CON CONEXIÓN RANURADA</t>
  </si>
  <si>
    <t>VÁLVULA DE BOLA 2" CON CONEXIÓN RANURADA.</t>
  </si>
  <si>
    <t>TRANSICIÓN PVC-900-ACERO 4" CONFORMADA POR CODO EN HIERRO DÚCTIL CON BLOQUE DE ATRAQUE EN CONCRETO, RESTRICTORES EN HIERRO DÚCTIL Y ADAPTADOR DE UNIÓN MECÁNICA X BRIDA SEGÚN PLANOS.</t>
  </si>
  <si>
    <t xml:space="preserve">SISTEMA DE ROCIADORES DE AGUA NEBULIZADA (NFPA 750) EN ZONAS DE COCCIÓN (EN CADA ELECTRODOMÉSTICO, CAMPANA INDIVIDUAL Y RAMAL DE CONDUCTO DE EXTRACCIÓN) CON ACTIVACIÓN SIMULTÁNEA POR TEMPERATURA.
</t>
  </si>
  <si>
    <t>TUBERIAS RED CONTRA INCENDIOS</t>
  </si>
  <si>
    <t>TUBERÍA COLGANTE DE ACERO NEGRO 1" CÉDULA 40 UNIÓN ROSCADA INCLUYE SUMINISTRO, SOPORTES E INSTALACIÓN</t>
  </si>
  <si>
    <t>TUBERÍA COLGANTE DE ACERO NEGRO 1 1/4" CÉDULA 40 UNIÓN ROSCADA INCLUYE SUMINISTRO, SOPORTES E INSTALACIÓN</t>
  </si>
  <si>
    <t>TUBERÍA COLGANTE DE ACERO NEGRO 1 1/2" CÉDULA 10 UNIÓN RANURADA INCLUYE SUMINISTRO, SOPORTES E INSTALACIÓN</t>
  </si>
  <si>
    <t>TUBERÍA COLGANTE DE ACERO NEGRO 2" CÉDULA 10 UNIÓN RANURADA INCLUYE SUMINISTRO, SOPORTES E INSTALACIÓN</t>
  </si>
  <si>
    <t>TUBERÍA COLGANTE DE ACERO NEGRO 2 1/2" CÉDULA 10 UNIÓN RANURADA INCLUYE SUMINISTRO, SOPORTES E INSTALACIÓN</t>
  </si>
  <si>
    <t>TUBERÍA COLGANTE DE ACERO NEGRO 3" CÉDULA 10 UNIÓN RANURADA INCLUYE SUMINISTRO, SOPORTES E INSTALACIÓN</t>
  </si>
  <si>
    <t>TUBERÍA PVC 4" AWWA C-900 CLASE 200 ENTERRADA. INCLUYE SUMINISTRO E INSTALACIÓN DE TUBERÍAS, ACCESORIOS, EXCAVACIÓN , SEÑALIZACIÓN, RELLENOS Y ATRAQUES EN CONCRETO.</t>
  </si>
  <si>
    <t>TUBERÍA PVC 6" AWWA C-900 CLASE 200 ENTERRADA. INCLUYE SUMINISTRO E INSTALACIÓN DE TUBERÍAS, ACCESORIOS, EXCAVACIÓN , SEÑALIZACIÓN, RELLENOS Y ATRAQUES EN CONCRETO.</t>
  </si>
  <si>
    <t>TUBERÍA PVC 8" AWWA C-900 CLASE 200 ENTERRADA. INCLUYE SUMINISTRO E INSTALACIÓN DE TUBERÍAS, ACCESORIOS, EXCAVACIÓN , SEÑALIZACIÓN, RELLENOS Y ATRAQUES EN CONCRETO.</t>
  </si>
  <si>
    <t>TUBERIA PVC SANITARIA D: 2" PARA DRENAJE, INCLUYE SUMINISTRO E INSTALACIÓN DE TUBERÍAS, ACCESORIOS, EXCAVACIÓN Y RELLENOS</t>
  </si>
  <si>
    <t>TUBERÍA COLGANTE DE ACERO NEGRO 4" CÉDULA 10 UNIÓN RANURADA INCLUYE SUMINISTRO, SOPORTES E INSTALACIÓN</t>
  </si>
  <si>
    <t>TUBERÍA MONTANTE DE ACERO NEGRO 4" CÉDULA 10 UNIÓN RANURADA, INCLUYE SUMINISTRO, SOPORTES E INSTALACIÓN</t>
  </si>
  <si>
    <t>TUBERÍA DRENAJE DE ACERO NEGRO 2" CÉDULA 10 UNIÓN RANURADA INCLUYE SUMINISTRO, SOPORTES E INSTALACIÓN</t>
  </si>
  <si>
    <t>TUBERÍA PVC 2 1/2" AWWA C-900 CLASE 200 ENTERRADA. INCLUYE SUMINISTRO E INSTALACIÓN DE TUBERÍAS, ACCESORIOS, EXCAVACIÓN , SEÑALIZACIÓN, RELLENOS Y ATRAQUES EN CONCRETO.</t>
  </si>
  <si>
    <t>INSTALACIONES DE GAS</t>
  </si>
  <si>
    <t>CENTROS DE MEDICIÓN Y REGULACIÓN</t>
  </si>
  <si>
    <t>TUBERÍAS</t>
  </si>
  <si>
    <t>TUBERIAS DE POLIETILENO PARA GAS DE 3"</t>
  </si>
  <si>
    <t>TUBERIAS DE POLIETILENO PARA GAS DE 2"</t>
  </si>
  <si>
    <t>TUBERÍA DE ACERO GALVANIZADO SCH 40 DE 3"</t>
  </si>
  <si>
    <t>TUBERÍA DE ACERO GALVANIZADO SCH 40 DE 2"</t>
  </si>
  <si>
    <t>TUBERÍA DE ACERO GALVANIZADO SCH 40 DE 1"</t>
  </si>
  <si>
    <t>TUBERÍA DE ACERO GALVANIZADO SCH 40 DE 1 1/2"</t>
  </si>
  <si>
    <t>TUBERÍA DE ACERO GALVANIZADO SCH 40 DE 1 1/4"</t>
  </si>
  <si>
    <t>TUBERÍA DE ACERO GALVANIZADO SCH 40 DE 3/4"</t>
  </si>
  <si>
    <t>TUBERÍA DE ACERO GALVANIZADO SCH 40 DE 1/2"</t>
  </si>
  <si>
    <t>PUNTOS DE GAS</t>
  </si>
  <si>
    <t>PUNTOS DE GAS ACERO GALVANIZADO</t>
  </si>
  <si>
    <t xml:space="preserve">REGISTROS Y OTROS </t>
  </si>
  <si>
    <t>REGISTROS DE BOLA DE 4" ASIENTO EN TEFLON CIERRE 1/4" DE VUELTA</t>
  </si>
  <si>
    <t>REGISTROS DE BOLA DE 2" ASIENTO EN TEFLON CIERRE 1/4" DE VUELTA</t>
  </si>
  <si>
    <t>REGISTROS DE BOLA DE 1 1/2" ASIENTO EN TEFLON CIERRE 1/4" DE VUELTA</t>
  </si>
  <si>
    <t>REGISTROS DE BOLA DE 1 1/4" ASIENTO EN TEFLON CIERRE 1/4" DE VUELTA</t>
  </si>
  <si>
    <t>REGISTROS DE BOLA DE 1" ASIENTO EN TEFLON CIERRE 1/4" DE VUELTA</t>
  </si>
  <si>
    <t>REGISTROS DE BOLA DE 3/4" ASIENTO EN TEFLON CIERRE 1/4" DE VUELTA</t>
  </si>
  <si>
    <t>REGISTROS DE BOLA DE 1/2" ASIENTO EN TEFLON CIERRE 1/4" DE VUELTA</t>
  </si>
  <si>
    <t>TANQUE ESTACIONARIO DE 10.000 GALONES</t>
  </si>
  <si>
    <t>CAJAS DE VÁLVULAS PLÁSTICAS</t>
  </si>
  <si>
    <t>REJILLAS, DUCTOS Y TERMINALES</t>
  </si>
  <si>
    <t>RED DE RIEGO</t>
  </si>
  <si>
    <t>TUBERIAS</t>
  </si>
  <si>
    <t>APARATOS</t>
  </si>
  <si>
    <t>SUMINISTRO E INSTALACION DE LLAVES DE MANGUERA DE 3/4"</t>
  </si>
  <si>
    <t>TANQUES</t>
  </si>
  <si>
    <t>1.1.8</t>
  </si>
  <si>
    <t>COMPENSACIÓN FORESTAL POR TALA DE ARBOLES (ANTE ENTIDAD DEPARTAMENTAL)</t>
  </si>
  <si>
    <t>28.2</t>
  </si>
  <si>
    <t>MOVIMIENTO DE TIERRAS</t>
  </si>
  <si>
    <t>VÍAS</t>
  </si>
  <si>
    <t>28.1.1</t>
  </si>
  <si>
    <t>28.1.2</t>
  </si>
  <si>
    <t>28.1.3</t>
  </si>
  <si>
    <t>PERFILADA Y COMPACTADA SUBRASANTE VÍAS</t>
  </si>
  <si>
    <t>28.2.2</t>
  </si>
  <si>
    <t>GEOTEXTIL T-2400</t>
  </si>
  <si>
    <t>28.2.3</t>
  </si>
  <si>
    <t>28.2.4</t>
  </si>
  <si>
    <t>28.2.5</t>
  </si>
  <si>
    <t>28.2.6</t>
  </si>
  <si>
    <t>ADOQUÍN VEHICULAR RECTANGULAR CONCRETO 8X10X20 DECOBLOCK O SIMILAR (INCLUYE SUMINISTRO, TRANSPORTE E INSTALACIÓN DE ADOQUÍN, BASE EN ARENA 8CM, EMBOQUILLADO Y TODO LO REQUERIDO PARA LA CORRECTA EJECUCIÓN Y RECIBO A SATISFACCIÓN)</t>
  </si>
  <si>
    <t>28.2.7</t>
  </si>
  <si>
    <t>AFIRMADO VÍAS EN BASE GRANULAR CLASE A INV(INCLUYE SUMINISTRO, TRANSPORTE, CARGUE, TRASIEGO, INSTALACIÓN, COMPACTACIÓN MÍNIMA 95% PRÓCTOR MODIFICADO Y TODO LO REQUERIDO PARA LA CORRECTA EJECUCIÓN)</t>
  </si>
  <si>
    <t>28.1.4</t>
  </si>
  <si>
    <t>28.2.8</t>
  </si>
  <si>
    <t>2.2.13</t>
  </si>
  <si>
    <t>PLACA DE CIMENTACIÓN E=0,175M EN CONCRETO DE 3000 PSI (INCLUYE FORMALETA E INSTALACIÓN NO INCLUYE REFUERZO)</t>
  </si>
  <si>
    <t>2.2.14</t>
  </si>
  <si>
    <t>4.3.8</t>
  </si>
  <si>
    <t>4.3.9</t>
  </si>
  <si>
    <t>12.2.28</t>
  </si>
  <si>
    <t xml:space="preserve">VENTANA EN LÁMINA CR CAL. 12 CON MAYOR DESARROLLO EN SU PERFILERÍA PARA USO CON VIDRIO BLINDADO (COMBINA: FIJA +CORREDIZA, ABATIBLE O BASCULANTE + PERSIANA).
</t>
  </si>
  <si>
    <t xml:space="preserve">VENTANA EN LÁMINA CR CAL. 12 CON MAYOR DESARROLLO EN SU PERFILERÍA PARA USO CON VIDRIO BLINDADO (COMBINA: FIJA +CORREDIZA, ABATIBLE O BASCULANTE).
</t>
  </si>
  <si>
    <t>12.2.29</t>
  </si>
  <si>
    <t>12.2.30</t>
  </si>
  <si>
    <t>VENTANA EN LÁMINA CR CAL. 12 CON VIDRIO LAMINADO (COMBINA: FIJA +CORREDIZA , ABATIBLE O  BASCULANTE).</t>
  </si>
  <si>
    <t>12.2.31</t>
  </si>
  <si>
    <t xml:space="preserve">VENTANA  EN PERFILERIA DE ACERO COLD ROLLED CAL. 12,  + VIDRIO LAMINADO INCOLORO 3+3. CON PERSIANA EN PERFILERIA CUADRADA COLD ROLLED DE  2" PARA EL MARCO Y 1" PARA LOS TRAVEZAÑOS HORIZONTALES SOBREPUESTOS. </t>
  </si>
  <si>
    <t>12.1.40</t>
  </si>
  <si>
    <t>PUERTA DOBLE PARA ACCESO VEHICULAR ENTAMBORADA EN LAMINA DE ACERO COLD ROLLED CON PERSIANA METALICA EN LA PARTE SUPERIOR, SUJETA CON BISAGRAS DE ALTA RESISTENCIA ASEGURADA CON PASADOR Y PORTACANDADOS.</t>
  </si>
  <si>
    <t>12.1.41</t>
  </si>
  <si>
    <t>12.1.42</t>
  </si>
  <si>
    <t>PUERTA SENCILLA O DOBLE EN ACERO COLD ROLLED CON PERSIANA SOBREPUESTA EN TUBULAR CUADRADO DE 1"+ VIDIRO LAMINADO. (INCLUYE CHAPA Y DEMAS ACCESORIOS PARA SU CORRECTO FUNCIONAMIENTO)</t>
  </si>
  <si>
    <t>21.1.16</t>
  </si>
  <si>
    <t>21.1.17</t>
  </si>
  <si>
    <t>21.1.18</t>
  </si>
  <si>
    <t>21.1.19</t>
  </si>
  <si>
    <t>29.1.1</t>
  </si>
  <si>
    <t>ASEO GRUESO</t>
  </si>
  <si>
    <t>29.1.2</t>
  </si>
  <si>
    <t>12.2.32</t>
  </si>
  <si>
    <t>VENTANA  FIJA, PERFILERIA ACERO EN COLD ROLLED + VIDRIO LAMINADO.</t>
  </si>
  <si>
    <t>12.2.33</t>
  </si>
  <si>
    <t>VENTANA  CORREDIZA EN ACERO COLD ROLLED CAL 18 + VIDRIO LAMINADO.</t>
  </si>
  <si>
    <t>12.1.43</t>
  </si>
  <si>
    <t>PUERTA PLEGABLE TIPO PERSIANA EN PERFILERIA DE ACERO COLD ROLLED. (INCLUYE CHAPA Y DEMAS ACCESORIOS PARA SU CORRECTO FUNCIONAMIENTO)</t>
  </si>
  <si>
    <t>PUERTA EN ACERO INOXIDABLE PARA DIVISION DE BAÑO.</t>
  </si>
  <si>
    <t>12.1.44</t>
  </si>
  <si>
    <t>12.5.19</t>
  </si>
  <si>
    <t>10.2.3.21</t>
  </si>
  <si>
    <t>10.2.3.23</t>
  </si>
  <si>
    <t>10.2.3.22B</t>
  </si>
  <si>
    <t>10.2.3.22A</t>
  </si>
  <si>
    <t>10.2.3.24</t>
  </si>
  <si>
    <t>10.2.3.25</t>
  </si>
  <si>
    <t>12.2.34</t>
  </si>
  <si>
    <t>VENTANA PLEGABLE CON MARCO FIJO EN PERFIL DE ALUMINIO DE (1.80M X 1.35M C/U)</t>
  </si>
  <si>
    <t>12.1.45</t>
  </si>
  <si>
    <t>PUERTA VENTANA  COMPUESTA CON PERFILES DE ALUMINIO ANODIZADO COLOR NATURAL (COMBINA: CUERPO FIJO Y PUERTA PIVOTANTE EN VIDRIO TEMPLADO. CUERPOS FIJOS INCLUYEN VIDRIO LAMINADO INCOLORO 4 MM.</t>
  </si>
  <si>
    <t>VARIOS COCINA -OTROS</t>
  </si>
  <si>
    <t>12.5.20</t>
  </si>
  <si>
    <t>SUPERFICIE EN ACERO INOXIDABLE LAMINA HR CL-18. ANCLAJE A MURO CON PLATINA HR CL-16 + ESPÁRRAGOS CON TUERCA ∅1/2".</t>
  </si>
  <si>
    <t>BORDILLO DE 8 X15 CM FUNDIDO EN CONCRETO CORRIENTE 2500 PSI (INCLUYE SUMINISTRO, TRANSPORTE E INSTALACIÓN DE CONCRETO 2500PSI, REFUERZO, MC 1:3)</t>
  </si>
  <si>
    <t>27.1.22</t>
  </si>
  <si>
    <t>LOSETA EN CONCRETO GRIS  40X40X8 (INCLUYE SUMINISTRO, INSTALACIÓN, Y TODO LO REQUERIDO PARA LA CORRECTA EJECUCIÓN Y RECIBO A SATISFACCIÓN)</t>
  </si>
  <si>
    <t>12.2.35</t>
  </si>
  <si>
    <t>VENTANA FIJA EN LÁMINA CR CAL. 12 CON VIDRIO BLINDADO. INCLUYE DOBLE MARCO (INTERNO Y EXTERNO) PARA CONTENCIÓN DEL VIDRIO, ALFAJÍA RESPECTIVA EN ACERO (SI APLICA). + VENTANILLA CORREDIZA EN LAMINA COLD ROLLED</t>
  </si>
  <si>
    <t>VENTANA FIJA EN  PLATINA 3/16¨ DENTADA Y TRABADA CAD 10 CM X 20 CM COLOR SEGUN DISEÑO.</t>
  </si>
  <si>
    <t>12.2.36</t>
  </si>
  <si>
    <t>12.1.46</t>
  </si>
  <si>
    <t>PUERTA BATIENTE EN MALLA  CON MARCO EN ÁNGULO DE ACERO 1"X1/8", CON  MALLA ESLABONADA EN ACERO GALVANIZADO CR. E.=1,2MM COLMALLAS O EQUIVALENTE DE IGUAL CALIDAD O SUPERIOR.</t>
  </si>
  <si>
    <t>12.1.47</t>
  </si>
  <si>
    <t>PUERTA PARA CERRAMIENTO EN MALLA EXPANDIDA, CON PARALES EN TUBO GALVANIZADO Ø.=2" E.=1,2MM Y ÁNGULO DE 3/4"X1/8"  COLMALLAS O EQUIVALENTE DE IGUAL CALIDAD O SUPERIOR (VER PLANO DE DETALLE).</t>
  </si>
  <si>
    <t>12.1.48</t>
  </si>
  <si>
    <t>PUERTA DOBLE ENTAMBORADA LAMINA COLD ROLLED CALIBRE 18 PASADOR CON PORTACANDADO</t>
  </si>
  <si>
    <t>12.1.49</t>
  </si>
  <si>
    <t>PUERTA SENCILLA ENTAMBORADA LAMINA COLD ROLLED CALIBRE 18 PASADOR CON PORTACANDADO</t>
  </si>
  <si>
    <t>12.5.21</t>
  </si>
  <si>
    <t>ESCOTILLA DE TECHO DE 90x90cms. DE ACERO GALVANIZADO CAL. 14. CON TRATAMIENTO PARA ADHERENCIA DE PINTURA EPOXICA (ACABADO CON DOS APLICACIONES DE ESMALTE Y ANTICORROSIVO COLOR BLANCO).</t>
  </si>
  <si>
    <t>12.2.37</t>
  </si>
  <si>
    <t>VENTANA EN LAMINA COLD ROLLED, TIPO BATIENTE (VER CUADRO DE PUERTAS Y VENTANAS)</t>
  </si>
  <si>
    <t>10.2.3.26</t>
  </si>
  <si>
    <t>PUERTA  EN LAMINA CR CAL 18 CON MIRILLA EN VIDRIO BLINDADO + CHAPA DE SEGURIDAD</t>
  </si>
  <si>
    <t>PUERTA EN  PLATINA 3/16¨ DENTADA Y TRABADA CADA 10 CM X 20 CM COLOR SEGUN DISEÑO.</t>
  </si>
  <si>
    <t>CERRAMIENTO EN MALLA Ref. NYLOFOR 3D H= 2500 mm, ANDIMALLAS O EQUIVALENTE DE IGUAL CALIDAD O SUPERIOR</t>
  </si>
  <si>
    <t>CERRAMIENTO EN MALLA Ref. SECURIFOR RECTO H= 4200 mm, ANDIMALLAS O EQUIVALENTE DE IGUAL CALIDAD O SUPERIOR</t>
  </si>
  <si>
    <t>27.1.23</t>
  </si>
  <si>
    <t>16.1.35</t>
  </si>
  <si>
    <t>LAVADERO 80 X 60 X 25 CM GRANITO PULIDO</t>
  </si>
  <si>
    <t>10.2.3.27</t>
  </si>
  <si>
    <t>12.2.38</t>
  </si>
  <si>
    <t>VENTANA FIJA  CON APERTURA PARA VOZ, MARCOS EN  LÁMINA CR CAL. 12 CON VIDRIO BLINDADO. INCLUYE DOBLE MARCO (INTERNO Y EXTERNO) PARA CONTENCIÓN DEL VIDRIO, ALFAJÍA RESPECTIVA EN ACERO</t>
  </si>
  <si>
    <t>12.2.39</t>
  </si>
  <si>
    <t>VENTANA EN MALLA  CON MARCO EN COLD ROLLED CAL 16 CON  MALLA EXPANDIDA EN ACERO GALVANIZADO CR. E.=1,2MM COLMALLAS O EQUIVALENTE Y TRAVESAÑOS EN TUBO CUADRADO  DE (.15X.08M) EN LAMINA GALVANIZADA CAL 16.</t>
  </si>
  <si>
    <t>12.1.50</t>
  </si>
  <si>
    <t>PUERTA ELECTROMAGNETICA CON MARCO EN LAMINA COLD ROLLED CAL .16, VARILLA LISA ∅3/4" CON ANTICORROSIVO Y PLATINA DE 2"X3/16.</t>
  </si>
  <si>
    <t>12.1.51</t>
  </si>
  <si>
    <t>PUERTA SENCILLA,  ENTAMBORADA CON MARCO EN COLD ROLLED CAL.18 CON CHAPA DE SEGURIDAD.</t>
  </si>
  <si>
    <t>12.1.52</t>
  </si>
  <si>
    <t>12.5.22</t>
  </si>
  <si>
    <t>SHUT PARA LENCERIA EN ACERO GALVANIZADO Ø 20".</t>
  </si>
  <si>
    <t>MALLA DE SEGURIDAD PARA CUBIERTA EN MALLA EXANDIDA DE  ACERO GALVANIZADO,  30 MM, CAL 18 TIPO ICOMALLAS O SIMILAR.  RECUBRIMIENTO EN PINTURA PVDF, INCLUYE ANGULOS DE FIJACION A ESTRUCTURA EXISTENTE.</t>
  </si>
  <si>
    <t>12.5.23</t>
  </si>
  <si>
    <t>REPISA DE PARED ANTIVANDALICA CON MENSULAS  EMPOTRADA  EN ACERO INOXIDABLE CAL . 16  INCLUYE  ACCESORIOS DE FIJACION.</t>
  </si>
  <si>
    <t>16.2.9</t>
  </si>
  <si>
    <t>JUEGO PARA NIÑOS TIPO IDRD (BALANCIN, RODADERO, RUEDA, PAJARITO, GOLOSA)</t>
  </si>
  <si>
    <t>12.1.53</t>
  </si>
  <si>
    <t>PUERTA ENTAMBORADA DOBLE EN ACERO COLD ROLLED CON MANIJAS EN ACERO Y CHAPA DE SEGURIDAD.</t>
  </si>
  <si>
    <t>12.1.54</t>
  </si>
  <si>
    <t>PUERTA METÁLICA ENTAMBORADA EN LAMINA COLD ROLLED CAL. 18, + VENTANA SUPERIOR EN PERFILERIA DE ACERO Y MALLA EXPANDIDA EN ACERO GALVANIZADO CR. E.=1,2MM COLMALLAS O EQUIVALENTE DE IGUAL CALIDAD O SUPERIOR.</t>
  </si>
  <si>
    <t>27.3.15</t>
  </si>
  <si>
    <t>CANCHA MULTIPLE - 2 ARCOS DE MICROFUTBOL+ 2 TABLEROS BALONCESTO - EMPOTRADOS AL PISO</t>
  </si>
  <si>
    <t>27.4.12</t>
  </si>
  <si>
    <t xml:space="preserve">MALLA ESLABONADA CON REFUERZO CONTRA IMPACTO PARA LA SEGURIDAD Y PROTECCIÓN EN ZONAS DEPORTIVAS </t>
  </si>
  <si>
    <t>9.1.10</t>
  </si>
  <si>
    <t xml:space="preserve">ACABADO DE MURO EN CONCRETO ESMALTADO  CON EPOXICO ANTIDESLIZANTE </t>
  </si>
  <si>
    <t>12.1.55</t>
  </si>
  <si>
    <t>18.1.15</t>
  </si>
  <si>
    <t>12.2.40</t>
  </si>
  <si>
    <t>VENTANA CON MARCO EN LAMINA COLD ROLLED CAL .16 CON MALLA EXPANDIDA, VARILLA LISA ∅3/4" C/0.12m CON ANTICORROSIVO Y PLATINA DE 2"X3/16. VENTANAS UBICADAS EN LAS FACHADAS FRONTAL Y POSTERIOR.</t>
  </si>
  <si>
    <t>12.2.43</t>
  </si>
  <si>
    <t xml:space="preserve">VENTANA FIJA CON MARCO EN LAMINA COLD ROLLED CAL .16 CON REJA (VARILLA LISA ∅3/4" C/0.12m CON ANTICORROSIVO Y PLATINA DE 2"X3/16), VIDRIO DE SEGURIDAD LAMINADO 6+6mm CON PELICULA INTERMEDIA EN POLIVINILO (PVB). </t>
  </si>
  <si>
    <t>12.2.44</t>
  </si>
  <si>
    <t>VENTANA DESLIZABLE CON MARCO EN LAMINA COLD ROLLED CAL .16 CON REJA (VARILLA LISA ∅3/4" C/0.12m CON ANTICORROSIVO Y PLATINA DE 2"X3/16), VIDRIO DE SEGURIDAD LAMINADO 6+6mm CON PELICULA INTERMEDIA EN POLIVINILO (PVB). VENTANAS UBICADAS EN LA FACHADA FRONTAL.</t>
  </si>
  <si>
    <t>12.2.45</t>
  </si>
  <si>
    <t>VENTANA FIJA CON MARCO EN LAMINA COLD ROLLED CAL 16 BLINDADO EN PLOMO, CON ANTICORROSIVO Y ACABADO EN PINTURA TIPO ESMALTE , VIDRIO DE SEGURIDAD PLOMADO 10mm (70% PLOMO).</t>
  </si>
  <si>
    <t>12.1.58</t>
  </si>
  <si>
    <t>PUERTA SENCILLA ENTAMBORADA LAMINA COLD ROLLED CALIBRE 16, ANTICORROSIVA, INCLUYE CERRADURA TIPO PERILLA.</t>
  </si>
  <si>
    <t>12.1.61</t>
  </si>
  <si>
    <t>PUERTA DOBLE ENTAMBORADA LAMINA COLD ROLLED CALIBRE 18, PASADOR CON PORTACANDADO TIPO MAUSER O ACCESORIO CHAPA DE SEGURIDAD.</t>
  </si>
  <si>
    <t>12.1.62</t>
  </si>
  <si>
    <t>PUERTA SENCILLA ENTAMBORADA LAMINA COLD ROLLED CALIBRE 18, ACCESORIO CHAPA DE SEGURIDAD, CON  ANTICORROSIVO.</t>
  </si>
  <si>
    <t>12.1.63</t>
  </si>
  <si>
    <t>12.1.64</t>
  </si>
  <si>
    <t>PUERTA SENCILLA,  ENTAMBORADA CON MARCO EN COLD ROLLED Cal.18. MANIJA EN ACERO INOXIDABLE REF. RIMINI TIPO SCHLAGE O SIMILAR. CERROJO DE SEGURIDAD CILINDRO/VOLTEADOR CROMADO MATE,LLAVE-MARIPOSA CON PESTILLO, INCLUYE VISOR  CUADRADO EN HOJA DE VIDIRO LAMINADO TRASLUCIDO E INCOLORO DE 4+4 MM Y PROTECTOR DE CAMILLA EN PANEL PVC CON SISTEMA DE CLIPS, 14 CM DE ANCHO INSTALADO A UNA ALTURA DE 0.90M INCLUIR DINTEL EN CONCRETO SEGUN DISEÑO ESTRUCTURAL.</t>
  </si>
  <si>
    <t>12.1.65</t>
  </si>
  <si>
    <t>PUERTA DOBLE,  ENTAMBORADA CON MARCO EN COLD ROLLED Cal.18. MANIJA EN ACERO INOXIDABLE REF. RIMINI TIPO SCHLAGE O SIMILAR. CERROJO DE SEGURIDAD CILINDRO/VOLTEADOR CROMADO MATE,LLAVE-MARIPOSA CON PESTILLO, INCLUYE VISOR  CUADRADO EN HOJA DE VIDIRO LAMINADO TRASLUCIDO E INCOLORO DE 4+4 MM Y PROTECTOR DE CAMILLA EN PANEL PVC CON SISTEMA DE CLIPS, 14 CM DE ANCHO ISTALADO A UNA ALTURA DE 0.90M INCLUIR DINTEL EN CONCRETO SEGUN DISEÑO ESTRUCTURAL.</t>
  </si>
  <si>
    <t>12.1.66</t>
  </si>
  <si>
    <t>PUERTA SENCILLA,  ENTAMBORADA CON REVESTIMIENTO INTERNO EN LAMINA DE PLOMO DE 2mm, MARCO EN COLD ROLLED Cal.18 BLINDADO EN PLOMO CON ANTICORROSIVO Y ACABADO EN PINTURA TIPO ESMALTE . MANIJA EN ACERO INOXIDABLE CERROJO DE SEGURIDAD CILINDRO/VOLTEADOR CROMADO MATE,LLAVE-MARIPOSA CON PESTILLO. INCLUIR DINTEL EN CONCRETO SEGUN DISEÑO ESTRUCTURAL.</t>
  </si>
  <si>
    <t>12.1.67</t>
  </si>
  <si>
    <t>PUERTA ELECTROMAGNETICA DESLIZABLE CON MARCO EN LAMINA COLD ROLLED CAL .16, VARILLA LISA ∅3/4" CON ANTICORROSIVO Y PLATINA DE 2"X3/16. PUERTAS UBICADAS EN LAS ESCLUSAS Y EN LA FACHADA POSTERIOR INCLUIR DINTEL EN CONCRETO SEGUN DISEÑO ESTRUCTURAL.</t>
  </si>
  <si>
    <t>SUMINISTRO E INSTALACIÓN DE MESONES EN ACERO INOXIDABLE CAL 16, INCLUYE POCETA CON SALPICADERO Y ACCESORIOS PARA SU CORRECTO FUNCIONAMIENTO ACABADO MATE, INCLUYE MUEBLE BAJO MELAMÍNICO DE ALTA RESISTENCIA A LA ABRASIÓN</t>
  </si>
  <si>
    <t>10.2.3.28</t>
  </si>
  <si>
    <t>LUCARNA METALICA EN ACERO COLD ROLLED CAL 18 CON MALLA GALVANIZADA EXPANDIDA Y VIDRIO DE SEGURIDAD CON PELICULA DE CONTROL SOLAR.</t>
  </si>
  <si>
    <t>12.5.24</t>
  </si>
  <si>
    <t>TOPELLANTAS DE ESTACIONAMIENTO PARA CAMIONES EN CAUCHO NATURAL DE ALTA DENSIDAD SBR, CON CINTAS REFLECTANTES AMARILLAS DE 1,80 X 0,15 X 0,10 MT</t>
  </si>
  <si>
    <t>PISO RECUBRIMIENTO SINTÉTICO PARA CANCHAS TIPO TRUFLEX O SIMILAR PARA CANCHA MULTIPLE. (SUM E INSTAL)</t>
  </si>
  <si>
    <t>12.5.25</t>
  </si>
  <si>
    <t>BANCA EN ACERO INOXIDABLE DE SEGURIDAD TIPO IGT O SIMILAR. INCLUYE PLATINA Y PERNOS DE FIJACION</t>
  </si>
  <si>
    <t>EXCAVACIONES PARA ANDENES A MAQUINA INCLUIDO RETIRO (INCLUYE EXCAVACIÓN, TRASIEGO, RETIRO A SITIO AUTORIZADO, HERRAMIENTAS Y TODO LO NECESARIO PARA SU CORRECTA EJECUCIÓN.)</t>
  </si>
  <si>
    <t>27.1.24</t>
  </si>
  <si>
    <t>27.1.25</t>
  </si>
  <si>
    <t>RELLENO B-600 (INCLUYE SUMINISTRO, TRANSPORTE, CARGUE, TRASIEGO, INSTALACIÓN, COMPACTACIÓN MÍNIMA 95% PRÓCTOR MODIFICADO Y TODO LO REQUERIDO PARA LA CORRECTA EJECUCIÓN)</t>
  </si>
  <si>
    <t>27.1.26</t>
  </si>
  <si>
    <t>RELLENO B-400 (INCLUYE SUMINISTRO, TRANSPORTE, CARGUE, TRASIEGO, INSTALACIÓN, COMPACTACIÓN MÍNIMA 95% PRÓCTOR MODIFICADO Y TODO LO REQUERIDO PARA LA CORRECTA EJECUCIÓN)</t>
  </si>
  <si>
    <t>27.1.27</t>
  </si>
  <si>
    <t>CONTENEDOR DE RAICES INCLUYE MAMPOSTERIA Y PREFACBRICADO DE CONFINAMIENTO EN CONCRETO</t>
  </si>
  <si>
    <t>27.1.28</t>
  </si>
  <si>
    <t>CUBIERTA CON LÁMINA DE POLICARBONATO ALVEOLAR INCOLORA E.=8MM, PERFILERÍA INTERMEDIA CON BASE EN ALUMINIO Y TAPA EN POLICARBONATO.</t>
  </si>
  <si>
    <t>27.1.29</t>
  </si>
  <si>
    <t>LETREROS EXTERIORES DE GRAN FORMATO EN PINTURA EPOXICA DE ALTA RESISTENCIA CON COLORES SEGÚN DISEÑO</t>
  </si>
  <si>
    <t xml:space="preserve">SEÑAL INFORMATIVA METALICA TUBULAR </t>
  </si>
  <si>
    <t>m</t>
  </si>
  <si>
    <t>m2</t>
  </si>
  <si>
    <t>Kg</t>
  </si>
  <si>
    <t>INSTALACION HIDROSANITARIA, GAS Y RED CONTRA INCENDIO</t>
  </si>
  <si>
    <t>TUBERIA AFR DE 2" PEAD (INCLUYE, EXCAVACION Y RELLENO)</t>
  </si>
  <si>
    <t>TUBERIA AFR DE 1 1/2" PEAD (INCLUYE EXCAVACION Y RELLENO)</t>
  </si>
  <si>
    <t>TUBERIA AFR DE 1" PEAD (INCLUYE EXCAVACION Y RELLENO)</t>
  </si>
  <si>
    <t>TUBERIA AFR DE 3/4" PEAD (INCLUYE EXCAVACION Y RELLENO)</t>
  </si>
  <si>
    <t>EQUIPO DE BOMBEO PARA SISTEMA DE RIEGO; BOMBAS ELECTRICAS DE EJE HORIZONTAL DE TRABAJO ALTERNADO, CABEZA TOTAL= 46 M, POTENCIA= 4 HP, INCLUYE INSTALACION, BOMBA  INCLUYE ACCESORIOS   Y OTROS ( NIPLES, TUBERÍAS,  RETORNOS, PRESÓSTATOS, VÁLVULAS, CODOS, TEES, BRIDAS, SOPORTES, PASAMUROS, CONTROLES ELÉCTRICOS, ETC.)</t>
  </si>
  <si>
    <t>SALIDA ESTÁNDAR PARA LUMINARIA EN TECHO, EN TUBO CONDUIT EMT DE 3/4", CON CONDUCTORES DE COBRE 2NO12 + 1NO14 AWG TIPO PE-HF-FR-LS-CT. INCLUYE SOPORTES, CAJAS Y ACCESORIOS NECESARIOS PARA COMPLETAR LA SALIDA.</t>
  </si>
  <si>
    <t>SALIDA ESTANDAR PARA LUMINARIA EN TECHO, EN TUBO CONDUIT PVC DE 3/4" CON CONDUCTORES DE COBRE 2N12+1NO14 AWG TIPO PE-HF-FR-LS-CT. INCLUYE CAJAS Y ACCESORIOS NECESARIOS PARA COMPLETAR LA SALIDA.</t>
  </si>
  <si>
    <t>SALIDA EN ÁREA DE RECLUSIÓN PARA LUMINARIA, EN TUBO CONDUIT EMT DE 3/4", CON CONDUCTORES DE COBRE 2NO12 + 1NO14 AWG TIPO PE-HF-FR-LS-CT. INCLUYE SOPORTES, CAJAS Y ACCESORIOS NECESARIOS PARA COMPLETAR LA SALIDA.</t>
  </si>
  <si>
    <t>SALIDA EN ÁREA DE RECLUSIÓN PARA LUMINARIA, EN TUBO CONDUIT PVC DE 3/4" CON CONDUCTORES DE COBRE 2N12+1NO14 AWG TIPO PE-HF-FR-LS-CT. INCLUYE CAJAS Y ACCESORIOS NECESARIOS PARA COMPLETAR LA SALIDA.</t>
  </si>
  <si>
    <t>SALIDA PARA APLIQUE EN MURO, EN TUBO CONDUIT EMT DE 3/4" EN CONDUCTORES DE COBRE 2N12+1NO14 AWG TIPO PE-HF-FR-LS-CT. INCLUYE SOPORTES, CAJAS Y ACCESORIOS NECESARIOS PARA COMPLETAR LA SALIDA.</t>
  </si>
  <si>
    <t>SALIDA PARA APLIQUE EN MURO, EN TUBO CONDUIT PVC DE 3/4" EN CONDUCTORES DE COBRE 2N12+1NO14 AWG TIPO PE-HF-FR-LS-CT. INCLUYE SOPORTES, CAJAS Y ACCESORIOS NECESARIOS PARA COMPLETAR LA SALIDA.</t>
  </si>
  <si>
    <t>DERIVACIÓN DE LUMINARIA DESDE SALIDA ELÉCTRICA EN CABLE ENCAUCHETADO 3X14 AWG CON CLAVIJA AÉREA CON POLO A TIERRA HASTA LUMINARIA CON TOMA AÉREA. INCLUYE TAPA CON ORIFICIO CENTRAL Y ACCESORIOS.</t>
  </si>
  <si>
    <t>SALIDA ESTÁNDAR PARA TOMA MONOFÁSICA DOBLE CON POLO A TIERRA PARA RED NORMAL, EN TUBO CONDUIT EMT DE 3/4" Y CONDUCTORES DE COBRE 2N12+1NO14 AWG TIPO PE-HF-FR-LS-CT. INCLUYE TOMA, CURVAS, TERMINALES, UNIONES, SOPORTES, CAJAS Y ACCESORIOS PARA COMPLETAR LA SALIDA.</t>
  </si>
  <si>
    <t>SALIDA ESTÁNDAR PARA TOMA MONOFÁSICA DOBLE CON POLO A TIERRA PARA RED NORMAL, EN TUBO CONDUIT PVC DE 3/4" Y CONDUCTORES DE COBRE 2N12+1NO14 AWG TIPO PE-HF-FR-LS-CT. INCLUYE TOMA, CURVAS, TERMINALES, UNIONES, SOPORTES, CAJAS Y ACCESORIOS PARA COMPLETAR LA SALIDA.</t>
  </si>
  <si>
    <t>SALIDA PARA TOMA MONOFÁSICA DOBLE GFCI CON POLO A TIERRA PARA RED NORMAL, EN TUBO CONDUIT EMT DE 3/4" Y CONDUCTORES DE COBRE 2N12+1NO14 AWG TIPO PE-HF-FR-LS-CT. INCLUYE TOMA, CURVAS, TERMINALES, UNIONES, SOPORTES, CAJAS Y ACCESORIOS PARA COMPLETAR LA SALIDA.</t>
  </si>
  <si>
    <t>SALIDA PARA TOMA MONOFÁSICA DOBLE GFCI CON POLO A TIERRA PARA RED NORMAL, EN TUBO CONDUIT PVC DE 3/4" Y CONDUCTORES DE COBRE 2N12+1NO14 AWG TIPO PE-HF-FR-LS-CT. INCLUYE TOMA, CURVAS, TERMINALES, UNIONES, SOPORTES, CAJAS Y ACCESORIOS PARA COMPLETAR LA SALIDA.</t>
  </si>
  <si>
    <t>SALIDA ESTÁNDAR PARA TOMA MONOFÁSICA DOBLE CON POLO A TIERRA ASILADO PARA RED REGULADA, EN TUBO CONDUIT EMT DE 3/4" Y CONDUCTORES DE COBRE 2N12+1NO12+1NO14 AWG TIPO PE-HF-FR-LS-CT. INCLUYE TOMACORRIENTE CON POLO A TIERRA ASILADO GRADO HOSPITALARIO, CURVAS, TERMINALES, UNIONES, SOPORTES, CAJAS Y ACCESORIOS PARA COMPLETAR LA SALIDA.</t>
  </si>
  <si>
    <t>SALIDA ESTÁNDAR PARA TOMA MONOFÁSICA DOBLE CON POLO A TIERRA ASILADO PARA RED REGULADA, EN TUBO CONDUIT PVC DE 3/4" Y CONDUCTORES DE COBRE 2N12+1NO12+1NO14 AWG TIPO PE-HF-FR-LS-CT. INCLUYE TOMACORRIENTE CON POLO A TIERRA ASILADO GRADO HOSPITALARIO, CURVAS, TERMINALES, UNIONES, SOPORTES, CAJAS Y ACCESORIOS PARA COMPLETAR LA SALIDA.</t>
  </si>
  <si>
    <t>SALIDA EN ÁREA DE RECLUSIÓN PARA TOMA MONOFÁSICA DOBLE CON POLO A TIERRA ASILADO PARA RED REGULADA, EN TUBO CONDUIT PVC DE 3/4" Y CONDUCTORES DE COBRE 2N12+1NO12+1NO14 AWG TIPO PE-HF-FR-LS-CT. INCLUYE TOMACORRIENTE CON POLO A TIERRA ASILADO GRADO HOSPITALARIO, CURVAS, TERMINALES, UNIONES, SOPORTES, CAJAS Y ACCESORIOS PARA COMPLETAR LA SALIDA.</t>
  </si>
  <si>
    <t>SALIDA PARA VENTILADOR EN TUBO CONDUIT EMT DE 3/4" Y CONDUCTORES DE COBRE 2N12+1NO14 AWG TIPO PE-HF-FR-LS-CT. INCLUYE INTERRUPTOR Y/O SALIDA PARA CONTROL DE VELOCIDAD EN MURO, CURVAS, TERMINALES, UNIONES, SOPORTES, CAJAS Y ACCESORIOS PARA COMPLETAR LA SALIDA.</t>
  </si>
  <si>
    <t>SALIDA PARA VENTILADOR EN TUBO CONDUIT PVC DE 3/4" Y CONDUCTORES DE COBRE 2N12+1NO14 AWG TIPO PE-HF-FR-LS-CT. INCLUYE INTERRUPTOR Y/O SALIDA PARA CONTROL DE VELOCIDAD EN MURO, CURVAS, TERMINALES, UNIONES, SOPORTES, CAJAS Y ACCESORIOS PARA COMPLETAR LA SALIDA.</t>
  </si>
  <si>
    <t>SALIDA PARA TOMA MONOFÁSICA DOBLE CON POLO A TIERRA PARA RED NORMAL, POR CANALETA Y CABLE TRENZADO DE COBRE 3X12 AWG TIPO PE-HF-FR-LS-CT. INCLUYE TOMA MONOFÁSICA, CONECTORES, EMPALMES, TROQUEL Y DEMÁS ACCESORIOS PARA COMPLETAR LA SALIDA.</t>
  </si>
  <si>
    <t>SALIDA PARA TOMA MONOFÁSICA DOBLE CON POLO A TIERRA AISLADO PARA RED REGULADA, POR CANALETA Y CABLE TRENZADO DE COBRE 3X12 AWG TIPO PE-HF-FR-LS-CT. INCLUYE TOMACORRIENTE CON POLO A TIERRA ASILADO GRADO HOSPITALARIO, CONECTORES, EMPALMES, TROQUEL Y DEMÁS ACCESORIOS PARA COMPLETAR LA SALIDA.</t>
  </si>
  <si>
    <t>SALIDA PARA INTERRUPTOR SENCILLO EN TUBO CONDUIT EMT DE 3/4", CON CONDUCTORES DE COBRE 2NO12+1NO14 AWG TIPO PE-HF-FR-LS-CT. INCLUYE INTERRUPTOR, SOPORTES, CAJAS Y ACCESORIOS NECESARIOS PARA COMPLETAR LA SALIDA.</t>
  </si>
  <si>
    <t>SALIDA PARA INTERRUPTOR SENCILLO EN TUBO CONDUIT PVC DE 3/4", CON CONDUCTORES DE COBRE 2NO12+1NO14 AWG TIPO PE-HF-FR-LS-CT. INCLUYE INTERRUPTOR, SOPORTES, CAJAS Y ACCESORIOS NECESARIOS PARA COMPLETAR LA SALIDA.</t>
  </si>
  <si>
    <t>SALIDA PARA INTERRUPTOR DOBLE EN TUBO CONDUIT EMT DE 3/4", CON CONDUCTORES DE COBRE 2NO12+1NO14 AWG TIPO PE-HF-FR-LS-CT. INCLUYE INTERRUPTOR, SOPORTES, CAJAS Y ACCESORIOS NECESARIOS PARA COMPLETAR LA SALIDA.</t>
  </si>
  <si>
    <t>SALIDA PARA INTERRUPTOR DOBLE EN TUBO CONDUIT PVC DE 3/4", CON CONDUCTORES DE COBRE 3NO12+1NO14 AWG TIPO PE-HF-FR-LS-CT. INCLUYE INTERRUPTOR, SOPORTES, CAJAS Y ACCESORIOS NECESARIOS PARA COMPLETAR LA SALIDA.</t>
  </si>
  <si>
    <t>SALIDA PARA INTERRUPTOR TRIPLE EN TUBO CONDUIT EMT DE 3/4", CON CONDUCTORES DE COBRE 2NO12+1NO14 AWG TIPO PE-HF-FR-LS-CT. INCLUYE INTERRUPTOR, SOPORTES, CAJAS Y ACCESORIOS NECESARIOS PARA COMPLETAR LA SALIDA.</t>
  </si>
  <si>
    <t>SALIDA PARA INTERRUPTOR TRIPLE EN TUBO CONDUIT PVC DE 3/4", CON CONDUCTORES DE COBRE 4NO12+1NO14 AWG TIPO PE-HF-FR-LS-CT. INCLUYE INTERRUPTOR, SOPORTES, CAJAS Y ACCESORIOS NECESARIOS PARA COMPLETAR LA SALIDA.</t>
  </si>
  <si>
    <t>SALIDA PARA INTERRUPTOR CONMUTABLE EN TUBO CONDUIT EMT DE 3/4", CON CONDUCTORES DE COBRE 2NO12+1NO14 AWG TIPO PE-HF-FR-LS-CT. INCLUYE INTERRUPTOR, SOPORTES, CAJAS Y ACCESORIOS NECESARIOS PARA COMPLETAR LA SALIDA.</t>
  </si>
  <si>
    <t>SALIDA PARA INTERRUPTOR CONMUTABLE EN TUBO CONDUIT PVC DE 3/4", CON CONDUCTORES DE COBRE 4NO12+1NO14 AWG TIPO PE-HF-FR-LS-CT. INCLUYE INTERRUPTOR, SOPORTES, CAJAS Y ACCESORIOS NECESARIOS PARA COMPLETAR LA SALIDA.</t>
  </si>
  <si>
    <t>SALIDA PARA PULSADOR PARA MANDO REMOTO DE TELERUPTOR, EN TUBO CONDUIT EMT DE 3/4", CON CABLE DUPLEX POLARIZADO 2X18AWG. INCLUYE PULSADOR TIMBRE, SOPORTES, CAJAS Y ACCESORIOS NECESARIOS PARA COMPLETAR LA SALIDA.</t>
  </si>
  <si>
    <t>SALIDA PARA PULSADOR PARA MANDO REMOTO DE TELERUPTOR, EN TUBO CONDUIT PVC DE 3/4", CON CABLE DUPLEX POLARIZADO 2X18AWG. INCLUYE PULSADOR TIMBRE, SOPORTES, CAJAS Y ACCESORIOS NECESARIOS PARA COMPLETAR LA SALIDA.</t>
  </si>
  <si>
    <t>SALIDA PARA TOMA BIFÁSICA EN TUBO CONDUIT EMT DE 3/4" Y CONDUCTORES DE COBRE 2NO10+1NO12 AWG TIPO PE-HF-FR-LS-CT. INCLUYE TOMA, CURVAS, TERMINALES, UNIONES, SOPORTES, CAJAS Y ACCESORIOS PARA COMPLETAR LA SALIDA.</t>
  </si>
  <si>
    <t>SALIDA PARA TOMA BIFÁSICA EN TUBO CONDUIT PVC DE 3/4" Y CONDUCTORES DE COBRE 2NO10+1NO12 AWG TIPO PE-HF-FR-LS-CT. INCLUYE TOMA, CURVAS, TERMINALES, UNIONES, SOPORTES, CAJAS Y ACCESORIOS PARA COMPLETAR LA SALIDA.</t>
  </si>
  <si>
    <t>SALIDA PARA TOMA TRIFÁSICA EN TUBO CONDUIT EMT DE 3/4" Y CONDUCTORES DE COBRE 3NO10+1NO10+1NO12 AWG TIPO PE-HF-FR-LS-CT. INCLUYE TOMA, CURVAS, TERMINALES, UNIONES, SOPORTES, CAJAS Y ACCESORIOS PARA COMPLETAR LA SALIDA.</t>
  </si>
  <si>
    <t>SALIDA PARA TOMA TRIFÁSICA EN TUBO CONDUIT PVC DE 3/4" Y CONDUCTORES DE COBRE 3NO10+1NO12 AWG TIPO PE-HF-FR-LS-CT. INCLUYE TOMA, CURVAS, TERMINALES, UNIONES, SOPORTES, CAJAS Y ACCESORIOS PARA COMPLETAR LA SALIDA.</t>
  </si>
  <si>
    <t>SALIDA PARA TOMA TRIFÁSICA EN TUBO CONDUIT EMT DE 1" Y CONDUCTORES DE COBRE 3NO8+1NO8+1NO10 AWG TIPO PE-HF-FR-LS-CT. INCLUYE TOMA, CURVAS, TERMINALES, UNIONES, SOPORTES, CAJAS Y ACCESORIOS PARA COMPLETAR LA SALIDA.</t>
  </si>
  <si>
    <t>SALIDA PARA TOMA TRIFÁSICA EN TUBO CONDUIT PVC DE 1" Y CONDUCTORES DE COBRE 3NO8+1NO8+1NO10 AWG TIPO PE-HF-FR-LS-CT. INCLUYE TOMA, CURVAS, TERMINALES, UNIONES, SOPORTES, CAJAS Y ACCESORIOS PARA COMPLETAR LA SALIDA.</t>
  </si>
  <si>
    <t>SUMINISTRO, MONTAJE Y CONEXIÓN DE AUTOMÁTICO ENCHUFABLE DE 2X20, 2X30, 2X40 O 2X50 AMPERIOS.</t>
  </si>
  <si>
    <t>SUMINISTRO, MONTAJE Y CONEXIÓN DE AUTOMÁTICO ENCHUFABLE DE 3X20, 3X30, 3X40 O 3X50 AMPERIOS.</t>
  </si>
  <si>
    <t>SUMINISTRO, MONTAJE Y CONEXIÓN DE AUTOMÁTICO INDUSTRIAL REGULADO CAJA MOLDEADA DE 12 A 16 AMPERIOS.</t>
  </si>
  <si>
    <t>SUMINISTRO, MONTAJE Y CONEXIÓN DE AUTOMÁTICO INDUSTRIAL REGULADO CAJA MOLDEADA DE 18 A 25 AMPERIOS.</t>
  </si>
  <si>
    <t>SUMINISTRO, MONTAJE Y CONEXIÓN DE AUTOMÁTICO INDUSTRIAL REGULADO CAJA MOLDEADA DE 28 A 40 AMPERIOS.</t>
  </si>
  <si>
    <t>SUMINISTRO, MONTAJE Y CONEXIÓN DE AUTOMÁTICO INDUSTRIAL REGULADO CAJA MOLDEADA DE 44 A 63 AMPERIOS.</t>
  </si>
  <si>
    <t>SUMINISTRO, MONTAJE Y CONEXIÓN DE AUTOMÁTICO INDUSTRIAL REGULADO CAJA MOLDEADA DE 70 A 100 AMPERIOS.</t>
  </si>
  <si>
    <t>SUMINISTRO, MONTAJE Y CONEXIÓN DE AUTOMÁTICO INDUSTRIAL REGULADO CAJA MOLDEADA DE 87 A 125 AMPERIOS.</t>
  </si>
  <si>
    <t>SUMINISTRO, MONTAJE Y CONEXIÓN DE AUTOMÁTICO INDUSTRIAL REGULADO CAJA MOLDEADA DE 102 A 160 AMPERIOS.</t>
  </si>
  <si>
    <t>SUMINISTRO, MONTAJE Y CONEXIÓN DE AUTOMÁTICO INDUSTRIAL REGULADO CAJA MOLDEADA DE 160 A 250 AMPERIOS.</t>
  </si>
  <si>
    <t>SUMINISTRO, MONTAJE Y CONEXIÓN DE AUTOMÁTICO INDUSTRIAL REGULADO CAJA MOLDEADA DE 256 A 320 AMPERIOS.</t>
  </si>
  <si>
    <t>SUMINISTRO, MONTAJE Y CONEXIÓN DE AUTOMÁTICO INDUSTRIAL REGULADO CAJA MOLDEADA DE 400 A 500 AMPERIOS.</t>
  </si>
  <si>
    <t>SUMINISTRO, MONTAJE Y CONEXIÓN DE AUTOMÁTICO INDUSTRIAL REGULADO CAJA MOLDEADA DE 500 A 630 AMPERIOS.</t>
  </si>
  <si>
    <t>SUMINISTRO, MONTAJE Y CONEXIÓN DE AUTOMÁTICO INDUSTRIAL REGULADO CAJA MOLDEADA DE 640 A 800 AMPERIOS.</t>
  </si>
  <si>
    <t>SUMINISTRO, MONTAJE Y CONEXIÓN DE AUTOMÁTICO INDUSTRIAL REGULADO CAJA MOLDEADA DE 800 A 1000 AMPERIOS.</t>
  </si>
  <si>
    <t>SUMINISTRO, MONTAJE Y CONEXIÓN DE AUTOMÁTICO INDUSTRIAL REGULADO CAJA MOLDEADA DE 1000 A 1250 AMPERIOS.</t>
  </si>
  <si>
    <t>SUMINISTRO, MONTAJE Y CONEXIÓN EN GABINETE GENERAL DE CONTACTOR DE 20 O 30 AMPERIOS PARA CONTROL DE ILUMINACIÓN EXTERIOR EN CIRCULACIONES.</t>
  </si>
  <si>
    <t>SUMINISTRO, MONTAJE Y CONEXIÓN DE FUENTE DE TRANSFORMACIÓN 254/120 V- 1KVA, PARA INSTALAR EN GABINETE DE DISTRIBUCIÓN.</t>
  </si>
  <si>
    <t>SUMINISTRO, MONTAJE Y CONEXIÓN DE DPS TIPO I - 90 KA - PARA INSTALAR EN GABINETE DE DISTRIBUCIÓN GENERAL, INCLUYENDO ELEMENTOS Y ACCESORIOS DE CONEXIÓN. LAS CARACTERÍSTICAS TÉCNICAS SE DETALLAN EN LA MEMORIA DE CÁLCULO.</t>
  </si>
  <si>
    <t>SUMINISTRO, MONTAJE Y CONEXIÓN DE DPS TIPO II - 30 KA - PARA INSTALAR EN TABLERO GENERAL DE EMERGENCIA, INCLUYENDO ELEMENTOS Y ACCESORIOS DE CONEXIÓN. LAS CARACTERÍSTICAS TÉCNICAS SE DETALLAN EN LA MEMORIA DE CÁLCULO.</t>
  </si>
  <si>
    <t>SUMINISTRO, MONTAJE Y CONEXIÓN DE DPS TIPO II - 15 KA - PARA INSTALAR EN TABLERO GENERAL REGULADO, INCLUYENDO ELEMENTOS Y ACCESORIOS DE CONEXIÓN. LAS CARACTERÍSTICAS TÉCNICAS SE DETALLAN EN LA MEMORIA DE CÁLCULO.</t>
  </si>
  <si>
    <t>SUMINISTRO, MONTAJE Y CONEXIÓN EN CAJA MINIPRAGMA, DE TELERRUPTOR BIPOLAR DE 16 AMPERIOS.</t>
  </si>
  <si>
    <t>SUMINISTRO, MONTAJE Y CONEXIÓN EN CAJA MINIPRAGMA, DE TELERRUPTOR MONOPOLAR DE 16 AMPERIOS.</t>
  </si>
  <si>
    <t>SUMINISTRO Y MONTAJE DE CAJA PARA TOTALIZADOR INDUSTRIAL.</t>
  </si>
  <si>
    <t>SUMINISTRO Y MONTAJE DE CAJA PARA 3 CIRCUITOS.</t>
  </si>
  <si>
    <t>SUMINISTRO Y MONTAJE DE CAJA PARA 6 CIRCUITOS.</t>
  </si>
  <si>
    <t>SUMINISTRO, MONTAJE Y CONEXIÓN DE TABLERO TRIFÁSICO CON ESPACIO PARA TOTALIZADOR DE 12 CIRCUITOS. DEBE DISPONER DE PUERTA Y CHAPA, BARRA DE NEUTRO Y BARRA DE TIERRA.</t>
  </si>
  <si>
    <t>SUMINISTRO, MONTAJE Y CONEXIÓN DE TABLERO TRIFÁSICO CON ESPACIO PARA TOTALIZADOR DE 18 CIRCUITOS. DEBE DISPONER DE PUERTA Y CHAPA, BARRA DE NEUTRO Y BARRA DE TIERRA.</t>
  </si>
  <si>
    <t>SUMINISTRO, MONTAJE Y CONEXIÓN DE TABLERO TRIFÁSICO CON ESPACIO PARA TOTALIZADOR DE 24 CIRCUITOS. DEBE DISPONER DE PUERTA Y CHAPA, BARRA DE NEUTRO Y BARRA DE TIERRA.</t>
  </si>
  <si>
    <t>SUMINISTRO, MONTAJE Y CONEXIÓN DE TABLERO TRIFÁSICO CON ESPACIO PARA TOTALIZADOR DE 30 CIRCUITOS. DEBE DISPONER DE PUERTA Y CHAPA, BARRA DE NEUTRO Y BARRA DE TIERRA.</t>
  </si>
  <si>
    <t>SUMINISTRO, MONTAJE Y CONEXIÓN DE TABLERO TRIFÁSICO CON ESPACIO PARA TOTALIZADOR DE 42 CIRCUITOS. DEBE DISPONER DE PUERTA Y CHAPA, BARRA DE NEUTRO Y BARRA DE TIERRA.</t>
  </si>
  <si>
    <t>SUMINISTRO, MONTAJE Y CONEXIÓN DE TABLERO MINIPRAGMA CON ESPACIO PARA UBICAR ENTRE 2 Y 12 TELERRUPTORES.</t>
  </si>
  <si>
    <t>SUMINISTRO, MONTAJE Y CONEXIÓN DE TABLERO MINIPRAGMA CON ESPACIO PARA UBICAR ENTRE 13 Y 24 TELERRUPTORES.</t>
  </si>
  <si>
    <t>SUMINISTRO, MONTAJE, ANCLAJE Y CONEXIÓN DE GABINETE DE CONTROL DE ILUMINACIÓN CENTRAL. INCLUYE PULSADORES, INDICADORES LUMINOSOS, BARRAJES EN COBRE, PUENTES Y ACCESORIOS. VER ESPECIFICACIONES Y PLANOS DE DISEÑO.</t>
  </si>
  <si>
    <t>SUMINISTRO, MONTAJE Y CONEXIÓN DE LLAVE DE CONMUTACIÓN TETRAFILAR DE 100 AMPERIOS DE TRES POSICIONES PARA TRANSFERENCIA UPS, PARA INSTALAR EN TABLERO DE DISTRIBUCIÓN TD-GR, INCLUYENDO ELEMENTOS Y ACCESORIOS DE CONEXIÓN.  BARRAJES Y ACCESORIOS PARA CUMPLIR CON LO INDICADO EN EL DIAGRAMA UNIFILAR.</t>
  </si>
  <si>
    <t>SUMINISTRO, MONTAJE Y CONEXIÓN DE LLAVE DE CONMUTACIÓN TETRAFILAR DE 70 AMPERIOS DE TRES POSICIONES PARA TRANSFERENCIA UPS, PARA INSTALAR EN TABLERO DE DISTRIBUCIÓN TD-GR, INCLUYENDO ELEMENTOS Y ACCESORIOS DE CONEXIÓN.  BARRAJES Y ACCESORIOS PARA CUMPLIR CON LO INDICADO EN EL DIAGRAMA UNIFILAR.</t>
  </si>
  <si>
    <t>SUMINISTRO, MONTAJE Y CONEXIÓN DE LLAVE DE CONMUTACIÓN TETRAFILAR DE 40 AMPERIOS DE TRES POSICIONES PARA TRANSFERENCIA UPS, PARA INSTALAR EN TABLERO DE DISTRIBUCIÓN TD-GR, INCLUYENDO ELEMENTOS Y ACCESORIOS DE CONEXIÓN.  BARRAJES Y ACCESORIOS PARA CUMPLIR CON LO INDICADO EN EL DIAGRAMA UNIFILAR.</t>
  </si>
  <si>
    <t>SUMINISTRO, MONTAJE Y CONEXIÓN DE LLAVE DE CONMUTACIÓN MONOPOLAR DE 60 AMPERIOS DE TRES POSICIONES PARA TRANSFERENCIA UPS, PARA INSTALAR EN TABLERO DE DISTRIBUCIÓN TD-GR, INCLUYENDO ELEMENTOS Y ACCESORIOS DE CONEXIÓN.  BARRAJES Y ACCESORIOS PARA CUMPLIR CON LO INDICADO EN EL DIAGRAMA UNIFILAR.</t>
  </si>
  <si>
    <t>SUMINISTRO, MONTAJE Y CONEXIÓN DE LLAVE DE CONMUTACIÓN TETRAFILAR DE 150 AMPERIOS DE TRES POSICIONES PARA TRANSFERENCIA UPS, PARA INSTALAR EN TABLERO DE DISTRIBUCIÓN TD-GR, INCLUYENDO ELEMENTOS Y ACCESORIOS DE CONEXIÓN.  BARRAJES Y ACCESORIOS PARA CUMPLIR CON LO INDICADO EN EL DIAGRAMA UNIFILAR.</t>
  </si>
  <si>
    <t>SUMINISTRO, MONTAJE Y CONEXIÓN DE AUTOMÁTICO ENCHUFABLE DE 1X20, 1X30, 1X40, 1X50, 1X60 O 1X70 AMPERIOS.</t>
  </si>
  <si>
    <t>SUMINISTRO Y TENDIDO DE ACOMETIDA TRIFÁSICA EN CONDUCTORES DE COBRE 3NO250F MCM+1NO250N MCM+1NO4/0T AWG TIPO THHN. INCLUYE ACCESORIOS PARA COMPLETAR LA ACTIVIDAD.</t>
  </si>
  <si>
    <t>SUMINISTRO Y TENDIDO DE ACOMETIDA TRIFÁSICA EN CONDUCTORES DE COBRE 3(3NO4/0F+1NO4/0N+1NO2/0T) AWG TIPO THHN. INCLUYE ACCESORIOS PARA COMPLETAR LA ACTIVIDAD.</t>
  </si>
  <si>
    <t>SUMINISTRO Y TENDIDO DE ACOMETIDA TRIFÁSICA EN CONDUCTORES DE COBRE 3(3NO4/0F+1NO4/0N+1NO2/0T) AWG TIPO PE-HF-FR-LS-CT POR TUBO. INCLUYE ACCESORIOS PARA COMPLETAR LA ACTIVIDAD.</t>
  </si>
  <si>
    <t>SUMINISTRO Y TENDIDO DE ACOMETIDA TRIFÁSICA EN CONDUCTORES DE COBRE 2(3NO4/0F+1NO4/0N+1NO2/0T) AWG TIPO THHN. INCLUYE ACCESORIOS PARA COMPLETAR LA ACTIVIDAD.</t>
  </si>
  <si>
    <t>SUMINISTRO Y TENDIDO DE ACOMETIDA TRIFÁSICA EN CONDUCTORES DE COBRE 2(3NO4/0F+1NO4/0N+1NO2/0T) AWG TIPO PE-HF-FR-LS-CT POR TUBO. INCLUYE ACCESORIOS PARA COMPLETAR LA ACTIVIDAD.</t>
  </si>
  <si>
    <t>SUMINISTRO Y TENDIDO DE ACOMETIDA TRIFÁSICA EN CONDUCTORES DE COBRE 1(3NO4/0F+1NO4/0N+1NO2/0T) AWG TIPO THHN. INCLUYE ACCESORIOS PARA COMPLETAR LA ACTIVIDAD.</t>
  </si>
  <si>
    <t>SUMINISTRO Y TENDIDO DE ACOMETIDA TRIFÁSICA EN CONDUCTORES DE COBRE 1(3NO4/0F+1NO4/0N+1NO2/0T) AWG TIPO PE-HF-FR-LS-CT POR TUBO. INCLUYE ACCESORIOS PARA COMPLETAR LA ACTIVIDAD.</t>
  </si>
  <si>
    <t>SUMINISTRO Y TENDIDO DE ACOMETIDA TRIFÁSICA EN CONDUCTORES DE COBRE 3(3NO2/0F+1NO2/0N+1NO1/0T) AWG TIPO PE-HF-FR-LS-CT POR TUBO. INCLUYE ACCESORIOS PARA COMPLETAR LA ACTIVIDAD.</t>
  </si>
  <si>
    <t>SUMINISTRO Y TENDIDO DE ACOMETIDA TRIFÁSICA EN CONDUCTORES DE COBRE 2(3NO2/0F+1NO2/0N+1NO1/0T) AWG TIPO THHN. INCLUYE ACCESORIOS PARA COMPLETAR LA ACTIVIDAD.</t>
  </si>
  <si>
    <t>SUMINISTRO Y TENDIDO DE ACOMETIDA TRIFÁSICA EN CONDUCTORES DE COBRE 1(3NO2/0F+1NO2/0N+1NO1/0T) AWG TIPO THHN. INCLUYE ACCESORIOS PARA COMPLETAR LA ACTIVIDAD.</t>
  </si>
  <si>
    <t>SUMINISTRO Y TENDIDO DE ACOMETIDA TRIFÁSICA EN CONDUCTORES DE COBRE 2(3NO1/0F+1NO1/0N+1NO2T) AWG TIPO PE-HF-FR-LS-CT POR TUBO. INCLUYE ACCESORIOS PARA COMPLETAR LA ACTIVIDAD.</t>
  </si>
  <si>
    <t>SUMINISTRO Y TENDIDO DE ACOMETIDA TRIFÁSICA EN CONDUCTORES DE COBRE 1(3NO1/0F+1NO1/0N+1NO2T) AWG TIPO THHN. INCLUYE ACCESORIOS PARA COMPLETAR LA ACTIVIDAD.</t>
  </si>
  <si>
    <t>SUMINISTRO Y TENDIDO DE ACOMETIDA TRIFÁSICA EN CONDUCTORES DE COBRE 1(3NO1/0F+1NO1/0N+1NO2T) AWG TIPO PE-HF-FR-LS-CT POR TUBO. INCLUYE ACCESORIOS PARA COMPLETAR LA ACTIVIDAD.</t>
  </si>
  <si>
    <t>SUMINISTRO Y TENDIDO DE ACOMETIDA TRIFÁSICA EN CONDUCTORES DE COBRE 1(3NO2F+1NO2N+1NO4T) AWG TIPO THHN. INCLUYE ACCESORIOS PARA COMPLETAR LA ACTIVIDAD.</t>
  </si>
  <si>
    <t>SUMINISTRO Y TENDIDO DE ACOMETIDA TRIFÁSICA EN CONDUCTORES DE COBRE 1(3NO2F+1NO2N+1NO4T) AWG TIPO PE-HF-FR-LS-CT POR TUBO. INCLUYE ACCESORIOS PARA COMPLETAR LA ACTIVIDAD.</t>
  </si>
  <si>
    <t>SUMINISTRO Y TENDIDO DE ACOMETIDA TRIFÁSICA EN CONDUCTORES DE COBRE 1(3NO4F+1NO4N+1NO6T) AWG TIPO THHN. INCLUYE ACCESORIOS PARA COMPLETAR LA ACTIVIDAD.</t>
  </si>
  <si>
    <t>SUMINISTRO Y TENDIDO DE ACOMETIDA TRIFÁSICA EN CONDUCTORES DE COBRE 1(3NO4F+1NO4N+1NO6T) AWG TIPO PE-HF-FR-LS-CT POR TUBO. INCLUYE ACCESORIOS PARA COMPLETAR LA ACTIVIDAD.</t>
  </si>
  <si>
    <t>SUMINISTRO Y TENDIDO DE ACOMETIDA TRIFÁSICA EN CONDUCTORES DE COBRE 1(3NO6F+1NO6N+1NO8T) AWG TIPO THHN. INCLUYE ACCESORIOS PARA COMPLETAR LA ACTIVIDAD.</t>
  </si>
  <si>
    <t>SUMINISTRO Y TENDIDO DE ACOMETIDA TRIFÁSICA EN CONDUCTORES DE COBRE 1(3NO6F+1NO6N+1NO8T) AWG TIPO PE-HF-FR-LS-CT POR TUBO. INCLUYE ACCESORIOS PARA COMPLETAR LA ACTIVIDAD.</t>
  </si>
  <si>
    <t>SUMINISTRO Y TENDIDO DE ACOMETIDA TRIFÁSICA EN CONDUCTORES DE COBRE 1(3NO8F+1NO8N+1NO10T) AWG TIPO THHN. INCLUYE ACCESORIOS PARA COMPLETAR LA ACTIVIDAD.</t>
  </si>
  <si>
    <t>SUMINISTRO Y TENDIDO DE ACOMETIDA TRIFÁSICA EN CONDUCTORES DE COBRE 1(3NO8F+1NO8N+1NO10T) AWG TIPO PE-HF-FR-LS-CT POR TUBO. INCLUYE ACCESORIOS PARA COMPLETAR LA ACTIVIDAD.</t>
  </si>
  <si>
    <t>SUMINISTRO Y TENDIDO DE ACOMETIDA MONOFÁSICA EN CONDUCTORES DE COBRE 1(1NO8F+1NO8N+1NO10T) AWG TIPO PE-HF-FR-LS-CT POR TUBO. INCLUYE ACCESORIOS PARA COMPLETAR LA ACTIVIDAD.</t>
  </si>
  <si>
    <t>SUMINISTRO Y TENDIDO DE ACOMETIDA TRIFÁSICA EN CONDUCTORES DE COBRE 1(3NO10F+1NO10N+1NO10T) AWG TIPO THHN. INCLUYE ACCESORIOS PARA COMPLETAR LA ACTIVIDAD.</t>
  </si>
  <si>
    <t>SUMINISTRO Y TENDIDO DE ACOMETIDA MONOFÁSICA EN CONDUCTORES DE COBRE 1(1NO10F+1NO10N+1NO10T) AWG TIPO PE-HF-FR-LS-CT POR TUBO. INCLUYE ACCESORIOS PARA COMPLETAR LA ACTIVIDAD.</t>
  </si>
  <si>
    <t>SUMINISTRO Y TENDIDO DE ACOMETIDA TRIFÁSICA EN CONDUCTORES DE COBRE 1(3NO10F+1NO10T) AWG TIPO PE-HF-FR-LS-CT POR TUBO. INCLUYE ACCESORIOS PARA COMPLETAR LA ACTIVIDAD.</t>
  </si>
  <si>
    <t>SUMINISTRO Y TENDIDO DE ACOMETIDA TRIFÁSICA EN CONDUCTORES DE ALUMINIO 1(3NO6F+1NO6T) AWG TIPO THHN POR TUBO. INCLUYE ACCESORIOS PARA COMPLETAR LA ACTIVIDAD.</t>
  </si>
  <si>
    <t>SUMINISTRO Y TENDIDO DE DUCTO PVC DE 3". INCLUYE CURVAS, UNIONES, BOQUILLAS, MATERIAL DE RELLENO, EXCAVACIÓN, COMPACTACIÓN Y ACCESORIOS NECESARIOS PARA SU ÓPTIMA INSTALACIÓN.</t>
  </si>
  <si>
    <t>SUMINISTRO Y TENDIDO DE DUCTO PVC DE 2". INCLUYE CURVAS, UNIONES, BOQUILLAS, MATERIAL DE RELLENO, EXCAVACIÓN, COMPACTACIÓN Y ACCESORIOS NECESARIOS PARA SU ÓPTIMA INSTALACIÓN.</t>
  </si>
  <si>
    <t>SUMINISTRO Y TENDIDO DE DUCTO PVC DE 1 1/2". INCLUYE CURVAS, UNIONES, BOQUILLAS, MATERIAL DE RELLENO, EXCAVACIÓN, COMPACTACIÓN Y ACCESORIOS NECESARIOS PARA SU ÓPTIMA INSTALACIÓN.</t>
  </si>
  <si>
    <t>SUMINISTRO Y TENDIDO DE DUCTO PVC DE 1". INCLUYE CURVAS, UNIONES, BOQUILLAS, MATERIAL DE RELLENO, EXCAVACIÓN, COMPACTACIÓN Y ACCESORIOS NECESARIOS PARA SU ÓPTIMA INSTALACIÓN.</t>
  </si>
  <si>
    <t>SUMINISTRO Y TENDIDO DE DUCTO EMT DE ¾" NECESARIA PARA EJECUTAR SALIDAS DE COMUNICACIONES. INCLUYE CAJAS, SOPORTES Y ACCESORIOS.</t>
  </si>
  <si>
    <t>SUMINISTRO Y TENDIDO DE DUCTO EMT DE 1" NECESARIA PARA EJECUTAR SALIDAS DE COMUNICACIONES. INCLUYE CAJAS, SOPORTES Y ACCESORIOS.</t>
  </si>
  <si>
    <t>SUMINISTRO Y TENDIDO DE DUCTO EMT DE 1-1/2" NECESARIA PARA EJECUTAR SALIDAS DE COMUNICACIONES. INCLUYE CAJAS, SOPORTES Y ACCESORIOS.</t>
  </si>
  <si>
    <t>SUMINISTRO Y TENDIDO DE DUCTO EMT DE 2" NECESARIA PARA EJECUTAR SALIDAS DE COMUNICACIONES. INCLUYE CAJAS, SOPORTES Y ACCESORIOS.</t>
  </si>
  <si>
    <t>SUMINISTRO Y TENDIDO DE DUCTO EMT DE 3" NECESARIA PARA EJECUTAR SALIDAS DE COMUNICACIONES. INCLUYE CAJAS, SOPORTES Y ACCESORIOS.</t>
  </si>
  <si>
    <t>SUMINISTRO Y TENDIDO BANDEJA PORTACABLE TIPO MALLA DE 30X6CM CON DIVISIÓN. INCLUYE ELEMENTOS DE SOPOTE, FIJACIÓN Y DEMÁS ACCESORIOS NECESARIOS PARA SU ÓPTIMA INSTALACIÓN.</t>
  </si>
  <si>
    <t>SUMINISTRO Y TENDIDO BANDEJA PORTACABLE TIPO MALLA DE 20X6CM CON DIVISIÓN. INCLUYE ELEMENTOS DE SOPOTE, FIJACIÓN Y DEMÁS ACCESORIOS NECESARIOS PARA SU ÓPTIMA INSTALACIÓN.</t>
  </si>
  <si>
    <t>SUMINISTRO Y TENDIDO BANDEJA PORTACABLE TIPO MALLA DE 10X6CM CON DIVISIÓN. INCLUYE ELEMENTOS DE SOPOTE, FIJACIÓN Y DEMÁS ACCESORIOS NECESARIOS PARA SU ÓPTIMA INSTALACIÓN.</t>
  </si>
  <si>
    <t>SUMINISTRO Y MONTAJE DE CURVA PARA BANDEJA PORTACABLE TIPO MALLA DE 30X6CM CON DIVISIÓN. INCLUYE ELEMENTOS DE SOPOTE, FIJACIÓN Y DEMÁS ACCESORIOS NECESARIOS PARA SU ÓPTIMA INSTALACIÓN.</t>
  </si>
  <si>
    <t>SUMINISTRO Y MONTAJE DE CURVA PARA BANDEJA PORTACABLE TIPO MALLA DE 20X6CM CON DIVISIÓN. INCLUYE ELEMENTOS DE SOPOTE, FIJACIÓN Y DEMÁS ACCESORIOS NECESARIOS PARA SU ÓPTIMA INSTALACIÓN.</t>
  </si>
  <si>
    <t>SUMINISTRO Y MONTAJE DE CURVA PARA BANDEJA PORTACABLE TIPO MALLA DE 10X6CM CON DIVISIÓN. INCLUYE ELEMENTOS DE SOPOTE, FIJACIÓN Y DEMÁS ACCESORIOS NECESARIOS PARA SU ÓPTIMA INSTALACIÓN.</t>
  </si>
  <si>
    <t>SUMINISTRO Y MONTAJE DE TEE PARA BANDEJA PORTACABLE TIPO MALLA DE 30X6CM CON DIVISIÓN. INCLUYE ELEMENTOS DE SOPOTE, FIJACIÓN Y DEMÁS ACCESORIOS NECESARIOS PARA SU ÓPTIMA INSTALACIÓN.</t>
  </si>
  <si>
    <t>SUMINISTRO Y MONTAJE DE TEE PARA BANDEJA PORTACABLE TIPO MALLA DE 20X6CM CON DIVISIÓN. INCLUYE ELEMENTOS DE SOPOTE, FIJACIÓN Y DEMÁS ACCESORIOS NECESARIOS PARA SU ÓPTIMA INSTALACIÓN.</t>
  </si>
  <si>
    <t>SUMINISTRO Y MONTAJE DE TEE PARA BANDEJA PORTACABLE TIPO MALLA DE 10X6CM CON DIVISIÓN. INCLUYE ELEMENTOS DE SOPOTE, FIJACIÓN Y DEMÁS ACCESORIOS NECESARIOS PARA SU ÓPTIMA INSTALACIÓN.</t>
  </si>
  <si>
    <t>SUMINISTRO Y TENDIDO CANALETA METÁLICA (TIPO DUCTO) 12X5CM. INCLUYE ELEMENTOS DE SOPOTE, FIJACIÓN Y DEMÁS ACCESORIOS NECESARIOS PARA SU ÓPTIMA INSTALACIÓN.</t>
  </si>
  <si>
    <t>SUMINISTRO, MONTAJE E INSTALACIÓN DE TROQUEL PARA SALIDA DE DATOS Y/O ELÉCTRICO, EN CANALETA METÁLICA. INLUYE ACCESORIOS Y ELEMENTOS PARA SU ÓPTIMA INSTALACIÓN.</t>
  </si>
  <si>
    <t>SUMINISTRO Y MONTAJE DE CAJA PARA DERIVACIÓN DE BANDEJA TIPO MALLA CON DUCTO. INCLUYE ELEMENTOS DE SOPOTE, FIJACIÓN Y DEMÁS ACCESORIOS NECESARIOS PARA SU ÓPTIMA INSTALACIÓN.</t>
  </si>
  <si>
    <t>SUMINISTRO Y TENDIDO DE CONDUCTOR DE COBRE DESNUDO  1T NO.6 AWG, PARA CONTINUIDAD DE SISTEMA DE CANALIZACIÓN DE BANDEJA PORTACABLE. INCLUYE CONECTOR DE COMPRESIÓN Y DEMÁS ELEMENTOS NECESARIOS PARA SU MONTAJE, FIJACIÓN Y CONEXIÓN.</t>
  </si>
  <si>
    <t>SUMINISTRO Y TENDIDO DE CONDUCTOR DE COBRE DESNUDO  1T NO.12AWG, PARA CONTINUIDAD DE SISTEMA DE CANALIZACIÓN DE CANALETA METÁLICA. INCLUYE ELEMENTOS NECESARIOS PARA SU MONTAJE, FIJACIÓN Y CONEXIÓN.</t>
  </si>
  <si>
    <t>SUMINISTRO, MONTAJE Y CONEXIÓN DE APLIQUE TIPO TORTUGA DE 25W. INCLUYE BOMBILLA DE BAJO CONSUMO Y ACCESORIOS.</t>
  </si>
  <si>
    <t>SUMINISTRO, MONTAJE Y CONEXIÓN DE LUMINARIA ANTIVANDÁLICA FLUORESCENTE DE 17W (640X250X150MM), CON ESPECIFICACIÓN Y MODELO INDICADO EN EL ESTUDIO FOTOMÉTRICO. INCLUYE ELEMENTOS PARA MONTAJE, FIJACIÓN Y/O DESCUELGUE.</t>
  </si>
  <si>
    <t>SUMINISTRO, MONTAJE Y CONEXIÓN DE LUMINARIA ANTIVANDÁLICA FLUORESCENTE DE 2X28W (1205X230X145MM), CON ESPECIFICACIÓN Y MODELO INDICADO EN EL ESTUDIO FOTOMÉTRICO. INCLUYE ELEMENTOS PARA MONTAJE, FIJACIÓN Y/O DESCUELGUE.</t>
  </si>
  <si>
    <t>SUMINISTRO, MONTAJE Y CONEXIÓN DE LUMINARIA ANTIVANDÁLICA FLUORESCENTE 2X28W (1220X260X85MM), CON ESPECIFICACIÓN Y MODELO INDICADO EN EL ESTUDIO FOTOMÉTRICO. INCLUYE ELEMENTOS PARA MONTAJE, FIJACIÓN Y/O DESCUELGUE.</t>
  </si>
  <si>
    <t>SUMINISTRO, MONTAJE Y CONEXIÓN DE LUMINARIA ANTIVANDÁLICA FLUORESCENTE 2X54W (1205X230X145MM), CON ESPECIFICACIÓN Y MODELO INDICADO EN EL ESTUDIO FOTOMÉTRICO. INCLUYE ELEMENTOS PARA MONTAJE, FIJACIÓN Y/O DESCUELGUE.</t>
  </si>
  <si>
    <t>SUMINISTRO, MONTAJE Y CONEXIÓN DE LUMINARIA ANTIVANDÁLICA FLUORESCENTE 2X54W (1220X260X85MM), CON ESPECIFICACIÓN Y MODELO INDICADO EN EL ESTUDIO FOTOMÉTRICO. INCLUYE ELEMENTOS PARA MONTAJE, FIJACIÓN Y/O DESCUELGUE.</t>
  </si>
  <si>
    <t>SUMINISTRO, MONTAJE Y CONEXIÓN DE LUMINARIA TIPO LED LATINALED BBS160 TDLM1100LM 840 120V 20W WH, CON ESPECIFICACIÓN Y MODELO INDICADO EN EL ESTUDIO FOTOMÉTRICO. INCLUYE ELEMENTOS PARA MONTAJE, FIJACIÓN Y/O DESCUELGUE.</t>
  </si>
  <si>
    <t>SUMINISTRO, MONTAJE Y CONEXIÓN DE LUMINARIA FLUORESCENTE TCW060/2-54W IBIZA, CON ESPECIFICACIÓN Y MODELO INDICADO EN EL ESTUDIO FOTOMÉTRICO. INCLUYE ELEMENTOS PARA MONTAJE, FIJACIÓN Y/O DESCUELGUE.</t>
  </si>
  <si>
    <t>SUMINISTRO, MONTAJE Y CONEXIÓN DE LUMINARIA FLUORESCENTE TCW060/2-28W IBIZA, CON ESPECIFICACIÓN Y MODELO INDICADO EN EL ESTUDIO FOTOMÉTRICO. INCLUYE ELEMENTOS PARA MONTAJE, FIJACIÓN Y/O DESCUELGUE.</t>
  </si>
  <si>
    <t>SUMINISTRO, MONTAJE Y CONEXIÓN DE PANEL LED 0,60 X 0,60 (SMART LED TROFFER) 42W, CON ESPECIFICACIÓN Y MODELO INDICADO EN EL ESTUDIO FOTOMÉTRICO. INCLUYE ELEMENTOS PARA MONTAJE, FIJACIÓN Y/O DESCUELGUE.</t>
  </si>
  <si>
    <t>SUMINISTRO, MONTAJE Y CONEXIÓN DE PANEL LED1,20 X0,30 (SMART LED TROFFER) 42W, CON ESPECIFICACIÓN Y MODELO INDICADO EN EL ESTUDIO FOTOMÉTRICO. INCLUYE ELEMENTOS PARA MONTAJE, FIJACIÓN Y/O DESCUELGUE.</t>
  </si>
  <si>
    <t>SUMINISTRO, MONTAJE Y CONEXIÓN DE PANEL LED1,20 X0,30 (SMART LED TROFFER) 30W, CON ESPECIFICACIÓN Y MODELO INDICADO EN EL ESTUDIO FOTOMÉTRICO. INCLUYE ELEMENTOS PARA MONTAJE, FIJACIÓN Y/O DESCUELGUE.</t>
  </si>
  <si>
    <t>SUMINISTRO, MONTAJE Y CONEXIÓN DE LUMINARIA EN POSTE RALED II 48 LED, RA02SII, NW, 700 MA, 13350 LM, 107 W, CON ESPECIFICACIÓN Y MODELO INDICADO EN EL ESTUDIO FOTOMÉTRICO. INCLUYE ELEMENTOS PARA MONTAJE Y FIJACIÓN.</t>
  </si>
  <si>
    <t>SUMINISTRO, MONTAJE Y CONEXIÓN DE LUMINARIA EN POSTE RALED III 48 LED, RA05MIII, NW, 700 MA, 17800 LM, 143 W, CON ESPECIFICACIÓN Y MODELO INDICADO EN EL ESTUDIO FOTOMÉTRICO. INCLUYE ELEMENTOS PARA MONTAJE Y FIJACIÓN.</t>
  </si>
  <si>
    <t>SUMINISTRO, MONTAJE Y CONEXIÓN DE LUMINARIA EN POSTE RALED III 80 LED, RA02SII, NW, 700 MA, 22250 LM, 178 W, CON ESPECIFICACIÓN Y MODELO INDICADO EN EL ESTUDIO FOTOMÉTRICO. INCLUYE ELEMENTOS PARA MONTAJE Y FIJACIÓN.</t>
  </si>
  <si>
    <t>SUMINISTRO, MONTAJE Y CONEXIÓN EN CUBIERTA DE LED DE ALTA POTENCIA DE  140 W, CON ESPECIFICACIÓN Y MODELO INDICADO EN EL ESTUDIO FOTOMÉTRICO. INCLUYE ELEMENTOS PARA MONTAJE Y FIJACIÓN.</t>
  </si>
  <si>
    <t>SUMINISTRO, MONTAJE Y CONEXIÓN DE KIT DE EMERGENCIA PARA SUPLENCIA DE ENERGÍA EN LÁMPARAS FLUORESCENTES Y LED SEÑALADAS EN PLANO. INCLUYE ELEMENTOS PARA MONTAJE Y FIJACIÓN.</t>
  </si>
  <si>
    <t>SUMINISTRO, TRANSPORTE, HINCADA Y PLOMADA DE POSTE EN ACERO GALVANIZADO DE 10 METROS PARA INSTALACIÓN DE LUMINARIAS. INCLUYE EXCAVACIÓN, BASE Y PEDESTAL EN CONCRETO INSPECCIONABLE PARA CONEXIÓN Y DERIVACIÓN DE CABLEADO, ACCESORIOS Y DEMÁS ELEMENTOS DE ANCLAJE Y FIJACIÓN NECESARIOS PARA COMPLEMENTAR LA INSTALACIÓN.</t>
  </si>
  <si>
    <t>SUMINISTRO, TRANSPORTE, HINCADA Y PLOMADA DE POSTE EN ACERO GALVANIZADO DE 16 METROS PARA INSTALACIÓN DE LUMINARIAS. INCLUYE EXCAVACIÓN, BASE Y PEDESTAL EN CONCRETO INSPECCIONABLE PARA CONEXIÓN Y DERIVACIÓN DE CABLEADO, ACCESORIOS Y DEMÁS ELEMENTOS DE ANCLAJE Y FIJACIÓN NECESARIOS PARA COMPLEMENTAR LA INSTALACIÓN.</t>
  </si>
  <si>
    <t>CONEXIÓN DE LUMINARIA DE ALUMBRADO EXTERIOR EN CABLE ENCAUCHETADO 3X14, DESDE CAJA DE PASO EN MAMPOSTERÍA HASTA BLOQUE DE CONEXIÓN DE LUMINARIA EXTERIOR. INCLUYE EMPALMES EN RESINA.</t>
  </si>
  <si>
    <t>PUESTA A TIERRA DE POSTE METÁLICO INCLUYENDO PUNTA CAPTORA EN LA PARTE SUPERIOR DEL POSTE, CABLE DE COBRE NO 6 PARA BAJANTE, VARILLA DE COBRE, SOLDADURA, CABLE DE COBRE NO 6 PARA UNIR BASE DE POSTE CON LÍNEA DESNUDA EN CAJA DE PASO, TERMINAL COBRE NO 6 Y TODOS LOS DEMÁS ACCESORIOS REQUERIDOS PARA ATERRIZAR POSTE Y VARILLA CAPTORA.</t>
  </si>
  <si>
    <t>SUMINISTRO Y CONSTRUCCIÓN DE CAJA EN MAMPOSTERÍA DE 30X30X30CM PARA INSPECCIÓN Y MEDICIÓN DEL SISTEMA DE PUESTA A TIERRA. INCLUYE TAPA, MARCO, CONTRAMARCO.</t>
  </si>
  <si>
    <t>SUMINISTRO E HINCADA DE VARILLA DE COBRE DE 2.44 METROS X 5/8" PARA CONSTITUCIÓN DEL SISTEMA DE PUESTA A TIERRA.</t>
  </si>
  <si>
    <t>SUMINISTRO Y TENDIDO DE CABLE DE COBRE DESNUDO NO 4/0 PARA MALLA A TIERRA. INCLUYE EXCAVACIÓN, RELLENO Y COMPACTACIÓN.</t>
  </si>
  <si>
    <t>SUMINISTRO Y COLOCACIÓN DE 120 GRAMOS DE SOLDADURA CADWELD PARA UNIR VARILLA CON CABLE Y/O CABLE CON CABLE, PARA MONTAR Y CONFIGURAR EL SISTEMA DE PUESTA A TIERRA Y/O ATERRAMIENTO.</t>
  </si>
  <si>
    <t>SUMINISTRO, MONTAJE Y CONEXIÓN DE BARRA DE TIERRA PRINCIPAL EN COBRE DE 600 MMS X 50 MMS X 5 MMS, PARA EQUIPOTENCIAR SISTEMA DE PUESTA TIERRA GENERAL. INCLUYE AISLADORES, SOPORTES Y DEMÁS ACCESORIOS PARA SU INSTALACIÓN.</t>
  </si>
  <si>
    <t>SUMINISTRO Y TENDIDO DE CABLE DE COBRE DESNUDO NO 2/0 PARA SISTEMA DE APANTALLAMIENTO. INCLUYE EXCAVACIÓN, RELLENO Y COMPACTACIÓN.</t>
  </si>
  <si>
    <t>SUMINSITRO Y COLOCACIÓN DE PUNTA CAPTORA PARA SISTEMA APANTALLAMIENTO. INCLUYE AISLADOR, SOPORTE Y ACCESORIOS DE FIJACIÓN PARA MONTAR Y CONFIGURAR EL SISTEMA DE APANTALLAMIENTO.</t>
  </si>
  <si>
    <t>SUMINISTRO Y TENDIDO DE ALAMBRÓN DE 50MM PARA CONFIGURAR SISTEMA DE APANTALLAMIENTO EN CUBIERTAS. INCLUYE SOLDADURA CADWELD PARA CRUZAMIENTOS, CONECTORES, SOPORTES, ELEMENTOS DE FIJACIÓN, SUSTANCIAS EPÓXICAS Y DEMÁS ELEMENTOS NECESARIOS PARA MONTAR Y CONFIGURAR LOS SISTEMAS DE APANTALLAMIENTO SIN AFECTAR LA ESTRUCTURA DE LA CUBIERTA METÁLICA.</t>
  </si>
  <si>
    <t>SUMINISTRO Y TENDIDO DE DUCTO PVC DE 1" EMPOTRADO PARA BAJANTES DE APANTALLAMIENTO. INCLUYE CURVAS, UNIONES, BOQUILLAS Y ACCESORIOS NECESARIOS PARA SU ÓPTIMA INSTALACIÓN.</t>
  </si>
  <si>
    <t>MEDICIÓN DE RESISTENCIA DE SISTEMA DE PUESTA A TIERRA, PARA VERIFICACIÓN DE CUMPLIMIENTO DEL VALOR REQUERIDO.</t>
  </si>
  <si>
    <t>SUMINISTRO, MONTAJE Y CONEXIÓN DE EQUIPOS EN POSTE PARA MEDIDA EN MEDIA TENSIÓN. INCLUYE CT'S, PT´S, MEDIDOR ELECTRÓNICO Y TODOS LOS ACCESORIOS Y CALIDADES CUMPLIENDO LA NORMATIVIDAD DEL OPERADOR DE RED LOCAL.</t>
  </si>
  <si>
    <t>SUMINISTRO Y TENDIDO DE DUCTO PVC DE 6". INCLUYE CURVAS, UNIONES, BOQUILLAS, MATERIAL DE RELLENO, EXCAVACIÓN, COMPACTACIÓN Y ACCESORIOS NECESARIOS PARA SU ÓPTIMA INSTALACIÓN.</t>
  </si>
  <si>
    <t>SUMINISTRO, MONTAJE E INSTALACIÓN DE TRANSFORMADOR TIPO SECO DE 30 KVA, 440/208 V. INCLUYE TODOS LOS ACCESORIOS Y CALIDADES CUMPLIENDO LA NORMATIVIDAD DEL OPERADOR DE RED LOCAL.</t>
  </si>
  <si>
    <t>SUMINISTRO, MONTAJE E INSTALACIÓN DE TRANSFORMADOR TIPO SECO DE 45 KVA, 440/208 V. INCLUYE TODOS LOS ACCESORIOS Y CALIDADES CUMPLIENDO LA NORMATIVIDAD DEL OPERADOR DE RED LOCAL.</t>
  </si>
  <si>
    <t>SUMINISTRO, MONTAJE E INSTALACIÓN DE TRANSFORMADOR TIPO SECO DE 75 KVA, 440/208 V. INCLUYE TODOS LOS ACCESORIOS Y CALIDADES CUMPLIENDO LA NORMATIVIDAD DEL OPERADOR DE RED LOCAL.</t>
  </si>
  <si>
    <t>SUMINISTRO, MONTAJE E INSTALACIÓN DE TRANSFORMADOR TIPO SECO DE 112.5 KVA, 440/208 V. INCLUYE TODOS LOS ACCESORIOS Y CALIDADES CUMPLIENDO LA NORMATIVIDAD DEL OPERADOR DE RED LOCAL.</t>
  </si>
  <si>
    <t>SUMINISTRO, MONTAJE E INSTALACIÓN DE TRANSFORMADOR TIPO SECO DE 150 KVA, 440/208 V. INCLUYE TODOS LOS ACCESORIOS Y CALIDADES CUMPLIENDO LA NORMATIVIDAD DEL OPERADOR DE RED LOCAL.</t>
  </si>
  <si>
    <t>SUMINISTRO, MONTAJE E INSTALACIÓN DE TRANSFORMADOR TIPO SECO DE 225 KVA, 440/208 V. INCLUYE TODOS LOS ACCESORIOS Y CALIDADES CUMPLIENDO LA NORMATIVIDAD DEL OPERADOR DE RED LOCAL.</t>
  </si>
  <si>
    <t>SUMINISTRO, MONTAJE E INSTALACIÓN DE TRANSFORMADOR TIPO SECO DE 300 KVA, 440/208 V. INCLUYE TODOS LOS ACCESORIOS Y CALIDADES CUMPLIENDO LA NORMATIVIDAD DEL OPERADOR DE RED LOCAL.</t>
  </si>
  <si>
    <t>SUMINISTRO, MONTAJE Y CONEXIÓN DE GABINETE AUTOSOPORTADO TD-GN EN SUBESTACIÓN, INCLUYENDO BARRAJES PARA SOPORTAR HASTA 1000 AMPERIOS, ESPACIO PARA TOTALIZADOR, OCHO CIRCUITOS TRIFÁSICOS Y ACCESORIOS PARA CUMPLIR CON LO INDICADO EN EL DIAGRAMA UNIFILAR. LAS CARACTERÍSTICAS TÉCNICAS SE DETALLAN EN PLANOS, MEMORIA Y ESPECIFICACIONES. EL TABLERO DEBE CONTAR CON EL CERTIFICADO DE CALIDAD.</t>
  </si>
  <si>
    <t>SUMINISTRO, MONTAJE Y CONEXIÓN DE GABINETE AUTOSOPORTADO TD-GN EN SUBESTACIÓN, INCLUYENDO BARRAJES PARA SOPORTAR ENTRE 1001 Y 3000 AMPERIOS, ESPACIO PARA TOTALIZADOR, OCHO CIRCUITOS TRIFÁSICOS Y ACCESORIOS PARA CUMPLIR CON LO INDICADO EN EL DIAGRAMA UNIFILAR. LAS CARACTERÍSTICAS TÉCNICAS SE DETALLAN EN PLANOS, MEMORIA Y ESPECIFICACIONES. EL TABLERO DEBE CONTAR CON EL CERTIFICADO DE CALIDAD.</t>
  </si>
  <si>
    <t>SUMINISTRO Y CONSTRUCCIÓN DE CAJA DE INSPECCIÓN EN MAMPOSTERÍA TIPO 2 - SB 305 DEL O.R, PARA CABLEADO DE ACOMETIDAS ELÉCTRICAS. INCLUYE TAPA, MARCO, CONTRAMARCO Y ACCESORIOS.</t>
  </si>
  <si>
    <t>SUMINISTRO Y CONSTRUCCIÓN DE CAJA DE INSPECCIÓN EN MAMPOSTERÍA TIPO 1 - SB 300 DEL O.R, PARA CABLEADO DE ACOMETIDAS ELÉCTRICAS. INCLUYE TAPA, MARCO, CONTRAMARCO Y ACCESORIOS.</t>
  </si>
  <si>
    <t>SUMINISTRO Y CONSTRUCCIÓN DE CAJA DE INSPECCIÓN EN MAMPOSTERÍA TIPO BT - SB 325 DEL O.R, PARA CABLEADO DE ACOMETIDAS ELÉCTRICAS. INCLUYE TAPA, MARCO, CONTRAMARCO Y ACCESORIOS.</t>
  </si>
  <si>
    <t>SUMINISTRO Y CONSTRUCCIÓN DE CAJA DE INSPECCIÓN EN MAMPOSTERÍA DE 30X30X30CM, PARA CABLEADO DE ACOMETIDAS ELÉCTRICAS INTERNAS. INCLUYE TAPA, MARCO, CONTRAMARCO Y ACCESORIOS.</t>
  </si>
  <si>
    <t>SUMINISTRO, MONTAJE, CONEXIÓN Y PUESTA EN OPERACIÓN DE UPS TRIFÁSICA 24KW-30KVA, IN-OUT 208/120V , 6 MIN DE RESPALDO.</t>
  </si>
  <si>
    <t>SUMINISTRO, MONTAJE, CONEXIÓN Y PUESTA EN OPERACIÓN DE UPS TRIFÁSICA 16KW-20KVA, IN-OUT 208/120V , 6 MIN DE RESPALDO.</t>
  </si>
  <si>
    <t>SUMINISTRO, MONTAJE, CONEXIÓN Y PUESTA EN OPERACIÓN DE UPS TRIFÁSICA 8KW-10KVA, IN-OUT 208/120V , 6 MIN DE RESPALDO.</t>
  </si>
  <si>
    <t>SUMINISTRO, MONTAJE, CONEXIÓN Y PUESTA EN OPERACIÓN DE UPS TRIFÁSICA 7KW-9KVA, IN-OUT 208/120V , 6 MIN DE RESPALDO.</t>
  </si>
  <si>
    <t>SUMINISTRO, MONTAJE, CONEXIÓN Y PUESTA EN OPERACIÓN DE UPS MONOFÁSICA 2,4 KW-4KVA, IN-OUT 120/120V , 6 MIN DE RESPALDO..</t>
  </si>
  <si>
    <t>SUMINISTRO, MONTAJE, CONEXIÓN Y PUESTA EN OPERACIÓN, DE PLANTA DE EMERGENCIA TRIFÁSICA - PRIME 182KW/227KVA - STAND BY 200KW/250KVA, 208/120V, EFECTIVOS A LA ALTURA DEL PROYECTO. INCLUYE  DUCTOS DE VENTILACIÓN Y DESFOGUE, DUCTOS DE COMBUSTIBLE, EXOSTO, SILENCIADOR, AMORTIGUADORES, BATERÍA, BASE EN CONCRETO Y TODOS LOS ELEMENTOS Y ACCESORIOS NECESARIOS PARA LA PUESTA EN MARCHA.</t>
  </si>
  <si>
    <t>SUMINISTRO, MONTAJE, CONEXIÓN Y PUESTA EN OPERACIÓN, DE PLANTA DE EMERGENCIA TRIFÁSICA - PRIME 318KW/398KVA - STAND BY 350KW/438KVA, 440/254V, EFECTIVOS A LA ALTURA DEL PROYECTO. INCLUYE  DUCTOS DE VENTILACIÓN Y DESFOGUE, DUCTOS DE COMBUSTIBLE, EXOSTO, SILENCIADOR, AMORTIGUADORES, BATERÍA, BASE EN CONCRETO Y TODOS LOS ELEMENTOS Y ACCESORIOS NECESARIOS PARA LA PUESTA EN MARCHA.</t>
  </si>
  <si>
    <t>SUMINISTRO, MONTAJE, CONEXIÓN Y PUESTA EN OPERACIÓN, DE PLANTA DE EMERGENCIA TRIFÁSICA - PRIME 409KW/511KVA - STAND BY 450KW/563KVA, 440/254V, EFECTIVOS A LA ALTURA DEL PROYECTO. INCLUYE  DUCTOS DE VENTILACIÓN Y DESFOGUE, DUCTOS DE COMBUSTIBLE, EXOSTO, SILENCIADOR, AMORTIGUADORES, BATERÍA, BASE EN CONCRETO Y TODOS LOS ELEMENTOS Y ACCESORIOS NECESARIOS PARA LA PUESTA EN MARCHA.</t>
  </si>
  <si>
    <t>SUMINISTRO, MONTAJE, CONEXIÓN Y PUESTA EN OPERACIÓN, DE PLANTA DE EMERGENCIA TRIFÁSICA - PRIME 542KW/682KVA - STAND BY 600KW/750KVA, 440/254V, EFECTIVOS A LA ALTURA DEL PROYECTO. INCLUYE  DUCTOS DE VENTILACIÓN Y DESFOGUE, DUCTOS DE COMBUSTIBLE, EXOSTO, SILENCIADOR, AMORTIGUADORES, BATERÍA, BASE EN CONCRETO Y TODOS LOS ELEMENTOS Y ACCESORIOS NECESARIOS PARA LA PUESTA EN MARCHA.</t>
  </si>
  <si>
    <t>SUMINISTRO, MONTAJE, CONEXIÓN Y PUESTA EN OPERACIÓN, DE PLANTA DE EMERGENCIA TRIFÁSICA - PRIME 618KW/773KVA - STAND BY 630KW/850KVA, 440/254V, EFECTIVOS A LA ALTURA DEL PROYECTO. INCLUYE  DUCTOS DE VENTILACIÓN Y DESFOGUE, DUCTOS DE COMBUSTIBLE, EXOSTO, SILENCIADOR, AMORTIGUADORES, BATERÍA, BASE EN CONCRETO Y TODOS LOS ELEMENTOS Y ACCESORIOS NECESARIOS PARA LA PUESTA EN MARCHA.</t>
  </si>
  <si>
    <t>SUMINISTRO, MONTAJE Y CONEXIÓN DE TRANSFERENCIA AUTOMÁTICA MOTORIZADA DE 700 AMPERIOS, 208/120V, INCLUYENDO MECANISMO DE ACCIONAMIENTO, CONMUTACIÓN  Y/O  CONTROL BARRAJES Y ACCESORIOS PARA CUMPLIR CON LO INDICADO EN EL DIAGRAMA UNIFILAR. LAS CARACTERÍSTICAS TÉCNICAS SE DETALLAN EN PLANOS, MEMORIA Y ESPECIFICACIONES. EL TABLERO DEBE CONTAR CON EL CERTIFICADO DE CALIDAD.</t>
  </si>
  <si>
    <t>SUMINISTRO, MONTAJE Y CONEXIÓN DE TRANSFERENCIA AUTOMÁTICA MOTORIZADA DE 600 AMPERIOS, 440/254V, INCLUYENDO MECANISMO DE ACCIONAMIENTO, CONMUTACIÓN  Y/O  CONTROL BARRAJES Y ACCESORIOS PARA CUMPLIR CON LO INDICADO EN EL DIAGRAMA UNIFILAR. LAS CARACTERÍSTICAS TÉCNICAS SE DETALLAN EN PLANOS, MEMORIA Y ESPECIFICACIONES. EL TABLERO DEBE CONTAR CON EL CERTIFICADO DE CALIDAD.</t>
  </si>
  <si>
    <t>SUMINISTRO, MONTAJE Y CONEXIÓN DE TRANSFERENCIA AUTOMÁTICA MOTORIZADA DE 900 AMPERIOS, 440/254V, INCLUYENDO MECANISMO DE ACCIONAMIENTO, CONMUTACIÓN  Y/O  CONTROL BARRAJES Y ACCESORIOS PARA CUMPLIR CON LO INDICADO EN EL DIAGRAMA UNIFILAR. LAS CARACTERÍSTICAS TÉCNICAS SE DETALLAN EN PLANOS, MEMORIA Y ESPECIFICACIONES. EL TABLERO DEBE CONTAR CON EL CERTIFICADO DE CALIDAD.</t>
  </si>
  <si>
    <t>SUMINISTRO, MONTAJE Y CONEXIÓN DE TRANSFERENCIA AUTOMÁTICA MOTORIZADA DE 400 AMPERIOS, 440/254V, INCLUYENDO MECANISMO DE ACCIONAMIENTO, CONMUTACIÓN  Y/O  CONTROL BARRAJES Y ACCESORIOS PARA CUMPLIR CON LO INDICADO EN EL DIAGRAMA UNIFILAR. LAS CARACTERÍSTICAS TÉCNICAS SE DETALLAN EN PLANOS, MEMORIA Y ESPECIFICACIONES. EL TABLERO DEBE CONTAR CON EL CERTIFICADO DE CALIDAD.</t>
  </si>
  <si>
    <t>INSPECTOR DELEGADO RETIE Y EMISIÓN DE CERTIFICADO DE RECIBO A SATISFACCIÓN DE LAS REDES DE MEDIA TENSIÓN.</t>
  </si>
  <si>
    <t>INSPECTOR DELEGADO RETIE Y EMISIÓN DE CERTIFICADO DE RECIBO A SATISFACCIÓN DE LA SUBESTACIÓN.</t>
  </si>
  <si>
    <t>INSPECTOR DELEGADO RETIE Y EMISIÓN DE CERTIFICADO DE RECIBO A SATISFACCIÓN DE LAS INSTALACIONES INTERNAS.</t>
  </si>
  <si>
    <t>INSPECTOR DELEGADO RETILAP Y EMISIÓN DE CERTIFICADO DE RECIBO A SATISFACCIÓN DEL SISTEMA DE ALUMBRADO.</t>
  </si>
  <si>
    <t>TRÁMITES ANTE EL OPERADOR DE RED. INCLUYE GESTIÓN DE MANIOBRAS DE CONEXIÓN, ENTREGA, RECIBO Y APROBACIÓN A SATISFACCIÓN DEL OPERADOR DE LAS OBRAS EJECUTADAS.</t>
  </si>
  <si>
    <t xml:space="preserve">UFCPV-01  UNIDAD TIPO FANCOIL CONSOLA PARED PARA REFRIGERANTE VARIABLE, (DEL MISMO FABRICANTE Y COMPATIBLE CON LA UNIDAD CONDENSADORA) CAPACIDAD NOMINAL 7000 BTU/HR,   INCLUYE: ( BASE SOPORTE, CONTROL REMOTO,  SUMINISTRO, IZADA, INSTALACION  Y PRUEBAS ) </t>
  </si>
  <si>
    <t xml:space="preserve">UFCPV-01, 02, 03, 04, 05, 06 ,07 Y 08  UNIDAD TIPO FANCOIL CONSOLA PARED PARA REFRIGERANTE VARIABLE, (DEL MISMO FABRICANTE Y COMPATIBLE CON LA UNIDAD CONDENSADORA) CAPACIDAD NOMINAL 12000 BTU/HR,   INCLUYE: ( BASE SOPORTE, CONTROL REMOTO,  SUMINISTRO, IZADA, INSTALACION  Y PRUEBAS ) </t>
  </si>
  <si>
    <t xml:space="preserve">UFCCV-01 Y 09  UNIDAD TIPO FANCOIL CONSOLA CASSETTE PARA REFRIGERANTE VARIABLE, 4 VIAS  (DEL MISMO FABRICANTE Y COMPATIBLE CON LA UNIDAD CONDENSADORA) CAPACIDAD NOMINAL 18000 BTU/HR,   INCLUYE: ( SOPORTERIA A LA PLACA, CONTROL REMOTO,  SUMINISTRO, IZADA, INSTALACION  Y PRUEBAS ) </t>
  </si>
  <si>
    <t xml:space="preserve">UFCCV-03, 07 Y 08,  UNIDAD TIPO FANCOIL CONSOLA CASSETTE PARA REFRIGERANTE VARIABLE, 4 VIAS  (DEL MISMO FABRICANTE Y COMPATIBLE CON LA UNIDAD CONDENSADORA) CAPACIDAD NOMINAL 24000 BTU/HR,   INCLUYE: ( SOPORTERIA A LA PLACA, CONTROL REMOTO,  SUMINISTRO, IZADA, INSTALACION  Y PRUEBAS ) </t>
  </si>
  <si>
    <t xml:space="preserve">UPA-01A Y 01B UNIDAD PAQUETE CONDENSADO POR AIRE, R410A,   7.5 TR , TRIFASICA 220/3/60.  INCLUYE: ( BASES ANTIVIBRATORIAS EN NEOPRENO, SUMINISTRO, IZADA, INSTALACION  Y PRUEBAS ) </t>
  </si>
  <si>
    <t xml:space="preserve">UPA-02 UNIDAD PAQUETE CONDENSADO POR AIRE, R410A,   3 TR , TRIFASICA 220/3/60.  INCLUYE: ( BASES ANTIVIBRATORIAS EN NEOPRENO, SUMINISTRO, IZADA, INSTALACION  Y PRUEBAS ) </t>
  </si>
  <si>
    <t xml:space="preserve">UCRV-01 Y 02  UNIDAD CONDENSADORA DE REFRIGERANTE VARIABLE, R410 (DEL MISMO FABRICANTE DE LAS UNIDADES INTERNAS),  CAPACIDAD NOMINAL 50000 BTU/HR, TRIFASICA 220/3/60,   INCLUYE: ( BASE ANTIVIBRATORIA EN NEOPRENO, SUMINISTRO, INSTALACION  Y PRUEBAS ) </t>
  </si>
  <si>
    <t xml:space="preserve">UCRV-01  UNIDAD CONDENSADORA DE REFRIGERANTE VARIABLE, R410 (DEL MISMO FABRICANTE DE LAS UNIDADES INTERNAS),  CAPACIDAD NOMINAL 60000 BTU/HR, TRIFASICA 220/3/60,   INCLUYE: ( BASE ANTIVIBRATORIA EN NEOPRENO, SUMINISTRO, INSTALACION  Y PRUEBAS ) </t>
  </si>
  <si>
    <t xml:space="preserve">UCRV-05  UNIDAD CONDENSADORA DE REFRIGERANTE VARIABLE, R410 (DEL MISMO FABRICANTE DE LAS UNIDADES INTERNAS),  CAPACIDAD NOMINAL 100.000 BTU/HR, TRIFASICA 220/3/60,   INCLUYE: ( BASE ANTIVIBRATORIA EN NEOPRENO, SUMINISTRO, INSTALACION  Y PRUEBAS ) </t>
  </si>
  <si>
    <t xml:space="preserve">UCRV-01  UNIDAD CONDENSADORA DE REFRIGERANTE VARIABLE, R410 (DEL MISMO FABRICANTE DE LAS UNIDADES INTERNAS),  CAPACIDAD NOMINAL 140 BTU/HR, TRIFASICA 220/3/60,   INCLUYE: ( BASE ANTIVIBRATORIA EN NEOPRENO, SUMINISTRO, INSTALACION  Y PRUEBAS ) </t>
  </si>
  <si>
    <t xml:space="preserve">UCRV-01, 02 Y 03  UNIDAD CONDENSADORA DE REFRIGERANTE VARIABLE, R410 (DEL MISMO FABRICANTE DE LAS UNIDADES INTERNAS),  CAPACIDAD NOMINAL 380.000 BTU/HR, TRIFASICA 220/3/60,   INCLUYE: ( BASE ANTIVIBRATORIA EN NEOPRENO, SUMINISTRO, INSTALACION  Y PRUEBAS ) </t>
  </si>
  <si>
    <t xml:space="preserve">UCMSP/UMSP-01 UNIDAD MINISPLIT CONSOLA DE PARED R410A,  9000 BTU/HR, MONOFASICA 220/2/60.  INCLUYE: ( UNDAD INTERNA Y CONDENSADORA DEL MISMO FABRICANTE BASES ANTIVIBRATORIAS EN NEOPRENO, SUMINISTRO, IZADA, INSTALACION  Y PRUEBAS ) </t>
  </si>
  <si>
    <t xml:space="preserve">UCMSP/UMSP-01, 02 Y 03 UNIDAD MINISPLIT CONSOLA DE PARED R410A,  12000 BTU/HR, MONOFASICA 220/2/60.  INCLUYE: ( UNDAD INTERNA Y CONDENSADORA DEL MISMO FABRICANTE BASES ANTIVIBRATORIAS EN NEOPRENO, SUMINISTRO, IZADA, INSTALACION  Y PRUEBAS ) </t>
  </si>
  <si>
    <t xml:space="preserve">UCMSP/UMSP-01 UNIDAD MINISPLIT CONSOLA DE PARED R410A,  18000 BTU/HR, MONOFASICA 220/1/60.  INCLUYE: ( UNDAD INTERNA Y CONDENSADORA DEL MISMO FABRICANTE BASES ANTIVIBRATORIAS EN NEOPRENO, SUMINISTRO, IZADA, INSTALACION  Y PRUEBAS ) </t>
  </si>
  <si>
    <t xml:space="preserve">VE-02, 03 UNIDAD EXTRACTORA TIPO HELICOCENTRIFUGO.   200 CFM @ 0,3 INWG   INCLUYE: ( SOPERTE, SUMINISTRO, INSTALACION  Y PRUEBAS ) </t>
  </si>
  <si>
    <t xml:space="preserve">VE-02  UNIDAD EXTRACTORA TIPO HELICOCENTRIFUGO.   300 CFM @ 0.3 INWG   INCLUYE: ( SOPERTE, SUMINISTRO, INSTALACION  Y PRUEBAS ) </t>
  </si>
  <si>
    <t xml:space="preserve">VE-02  UNIDAD EXTRACTORA TIPO HELICOCENTRIFUGO.   300 CFM @ 0.1 INWG   INCLUYE: ( SOPERTE, SUMINISTRO, INSTALACION  Y PRUEBAS ) </t>
  </si>
  <si>
    <t xml:space="preserve">VE-04 UNIDAD EXTRACTORA TIPO HELICOCENTRIFUGO.   200 CFM @ 0,2 INWG   INCLUYE: ( SOPERTE, SUMINISTRO, INSTALACION  Y PRUEBAS ) </t>
  </si>
  <si>
    <t xml:space="preserve">VE-02  UNIDAD EXTRACTORA TIPO HONGO DESCARGA SUPERIOR,  350 CFM @ 0.5 INWG   INCLUYE: ( SOPERTE, SUMINISTRO, INSTALACION  Y PRUEBAS ) </t>
  </si>
  <si>
    <t xml:space="preserve">VE-01  UNIDAD EXTRACTORA TIPO HONGO DESCARGA INFERIOR  550 CFM @ 0.5 INWG   INCLUYE: ( SOPERTE, SUMINISTRO, INSTALACION  Y PRUEBAS ) </t>
  </si>
  <si>
    <t xml:space="preserve">VE-03  UNIDAD EXTRACTORA TIPO HONGO DESCARGA SUPERIOR,  750 CFM @ 1 INWG   INCLUYE: ( SOPERTE, SUMINISTRO, INSTALACION  Y PRUEBAS ) </t>
  </si>
  <si>
    <t xml:space="preserve">VE-03  UNIDAD EXTRACTORA TIPO HONGO DESCARGA SUPERIOR,  1250 CFM @ 1 INWG   INCLUYE: ( SOPERTE, SUMINISTRO, INSTALACION  Y PRUEBAS ) </t>
  </si>
  <si>
    <t xml:space="preserve">VE-02  UNIDAD EXTRACTORA TIPO HONGO DESCARGA SUPERIOR,  1450 CFM @ 1 INWG   INCLUYE: ( SOPERTE, SUMINISTRO, INSTALACION  Y PRUEBAS ) </t>
  </si>
  <si>
    <t xml:space="preserve">VE-04  UNIDAD EXTRACTORA TIPO HONGO DESCARGA SUPERIOR,  1600 CFM @ 1 INWG   INCLUYE: ( SOPERTE, SUMINISTRO, INSTALACION  Y PRUEBAS ) </t>
  </si>
  <si>
    <t xml:space="preserve">VE-03  UNIDAD EXTRACTORA TIPO HONGO DESCARGA SUPERIOR,  1700 CFM @ 1 INWG   INCLUYE: ( SOPERTE, SUMINISTRO, INSTALACION  Y PRUEBAS ) </t>
  </si>
  <si>
    <t xml:space="preserve">VE-05  UNIDAD EXTRACTORA TIPO HONGO DESCARGA SUPERIOR,  1950 CFM @ 1 INWG   INCLUYE: ( SOPERTE, SUMINISTRO, INSTALACION  Y PRUEBAS ) </t>
  </si>
  <si>
    <t xml:space="preserve">VE-05  UNIDAD EXTRACTORA TIPO HONGO DESCARGA SUPERIOR,  2050 CFM @ 0.5 INWG   INCLUYE: ( SOPERTE, SUMINISTRO, INSTALACION  Y PRUEBAS ) </t>
  </si>
  <si>
    <t xml:space="preserve">VE-01  UNIDAD EXTRACTORA TIPO HONGO DESCARGA SUPERIOR,  4200 CFM @ 1 INWG   INCLUYE: ( SOPERTE, SUMINISTRO, INSTALACION  Y PRUEBAS ) </t>
  </si>
  <si>
    <t xml:space="preserve">VE-01  UNIDAD EXTRACTORA TIPO HONGO DESCARGA SUPERIOR,  7400 CFM @ XXX INWG   INCLUYE: ( SOPERTE, SUMINISTRO, INSTALACION  Y PRUEBAS ) </t>
  </si>
  <si>
    <t xml:space="preserve">VE-05  UNIDAD EXTRACTORA TIPO HONGO DESCARGA SUPERIOR CON TRAMPA DE GRASAS  3550 CFM @ 1.5 INWG   INCLUYE: ( SOPERTE, SUMINISTRO, INSTALACION  Y PRUEBAS ) </t>
  </si>
  <si>
    <t xml:space="preserve">VE-06  UNIDAD EXTRACTORA TIPO HONGO DESCARGA SUPERIOR CON TRAMPA DE GRASAS  4600 CFM @ 1.5 INWG   INCLUYE: ( SOPERTE, SUMINISTRO, INSTALACION  Y PRUEBAS ) </t>
  </si>
  <si>
    <t xml:space="preserve">VE-07  UNIDAD EXTRACTORA TIPO HONGO DESCARGA SUPERIOR CON TRAMPA DE GRASAS  6100 CFM @ 1 INWG   INCLUYE: ( SOPERTE, SUMINISTRO, INSTALACION  Y PRUEBAS ) </t>
  </si>
  <si>
    <t xml:space="preserve">VE-09  UNIDAD EXTRACTORA TIPO HONGO DESCARGA SUPERIOR CON TRAMPA DE GRASAS  6800 CFM @ 1 INWG   INCLUYE: ( SOPERTE, SUMINISTRO, INSTALACION  Y PRUEBAS ) </t>
  </si>
  <si>
    <t xml:space="preserve">VE-08  UNIDAD EXTRACTORA TIPO HONGO DESCARGA SUPERIOR CON TRAMPA DE GRASAS  9400 CFM @ 1 INWG   INCLUYE: ( SOPERTE, SUMINISTRO, INSTALACION  Y PRUEBAS ) </t>
  </si>
  <si>
    <t xml:space="preserve">VS-02  UNIDAD VENTILADORA CENTRIFUGA DOBLE OIDO EN GABINETE,  600 CFM @ 1 INWG   INCLUYE: ( SOPERTE, SUMINISTRO, INSTALACION  Y PRUEBAS ) </t>
  </si>
  <si>
    <t xml:space="preserve">VS-01  UNIDAD VENTILADORA CENTRIFUGA DOBLE OIDO EN GABINETE,  5000 CFM @ 1 INWG   INCLUYE: ( SOPERTE, SUMINISTRO, INSTALACION  Y PRUEBAS ) </t>
  </si>
  <si>
    <t xml:space="preserve">VS-03 Y 04  UNIDAD VENTILADORA CENTRIFUGA DOBLE OIDO EN GABINETE,  7600 CFM @ 1 INWG   INCLUYE: ( SOPERTE, SUMINISTRO, INSTALACION  Y PRUEBAS ) </t>
  </si>
  <si>
    <t xml:space="preserve">VS-01  UNIDAD VENTILADORA CENTRIFUGA DOBLE OIDO EN GABINETE,  8015 CFM @ 1.5 INWG   INCLUYE: ( SOPERTE, SUMINISTRO, INSTALACION  Y PRUEBAS ) </t>
  </si>
  <si>
    <t xml:space="preserve">VS-05  UNIDAD VENTILADORA CENTRIFUGA DOBLE OIDO EN GABINETE,  11400 CFM @ 1 INWG   INCLUYE: ( SOPERTE, SUMINISTRO, INSTALACION  Y PRUEBAS ) </t>
  </si>
  <si>
    <t>TUBERIA COBRE  SUMINISTRO E INSTALACION DE TUBERIA EN  COBRE TIPO K (INCLUYE SOPORTES, UNIONES Y ACCESORIOS ACORDE A ESQUEMAS Y PLANOS, SUMINISTRO INSTALACION Y PRUEBAS)</t>
  </si>
  <si>
    <t>DIA 1/2"</t>
  </si>
  <si>
    <t>REFRIGERANTES SUMINISTRO Y CARGA DEL REFRIGERANTE (INCLUYE: VACIO, CARGA PRUEBAS)</t>
  </si>
  <si>
    <t xml:space="preserve">R-410A  REFRIGERANTE R410A,   INCLUYE: ( SUMINISTRO, Y CARGA ) </t>
  </si>
  <si>
    <t>FILTRO SECADOR  SUMINISTRO Y E INSTALACION DEL FILTRO SECADOR  (INCLUYE: SUMINISTRO E INSTALACION)</t>
  </si>
  <si>
    <t>FS FILTRO SECADOR 1/4"</t>
  </si>
  <si>
    <t>DUCTOS EN LAMINA GALVANIZADA SUMINISTRO E INSTALACION DE CONDUCTOS EN LAMINA GALVANIZADA (UNION TDC, INCLUYE MATERIAL, SOPORTERIA FABRICACION E INSTALACION)</t>
  </si>
  <si>
    <t>DUCTOS LAMINA NEGRA  SUMINISTRO E INSTALACION DE DUCTOS EN LAMINA NEGRA CALIBRE 16 CON UNIONES SOLDADAS (UNION TDC, INCLUYE MATERIAL, SOPORTERIA FABRICACION E INSTALACION)</t>
  </si>
  <si>
    <t>AISLAMIENTO TERMICO EXTERNO  SUMINISTRO E INSTALACION DEL AISLAMIENTO EXTERNO EN  DUCTOS METALICOS  (INCLUYE, ADESHIVO, PEGANTE  E INSTALACION)</t>
  </si>
  <si>
    <t>ATE 3  DUCT WRAP</t>
  </si>
  <si>
    <t>SENSORES Y ACTUADORES SUMINISTRO E INSTALACION DE SENSORES Y ACTUADORES    INCLUYE: (SUMINISTRO, INSTALACION Y PRUEBAS,)</t>
  </si>
  <si>
    <t xml:space="preserve">TDA TERMOSTATO DIGITAL AMBIENTE UNA ETAPA. </t>
  </si>
  <si>
    <t>CABLEADO DE CONTROL SUMINISTRO E INSTALACION DEL CABLEADO DE CONTROL     INCLUYE: (SUMINISTRO, INSTALACION Y PRUEBAS,)</t>
  </si>
  <si>
    <t xml:space="preserve">CB-02  2X18 BLINDADO Y APANTALLADO </t>
  </si>
  <si>
    <t>TUBERIA EMT SUMINISTRO E INSTALACION DE LA TUBERIA DE CONTROL TIPO EMT     INCLUYE: ((INCLUYE SOPORTES, UNIONES Y ACCESORIOS ACORDE A ESQUEMAS Y PLANOS, SUMINISTRO INSTALACION Y PRUEBAS))</t>
  </si>
  <si>
    <t>SWITCHES EDGE 10/100/1000 POE CAPA 3</t>
  </si>
  <si>
    <t>ESCALERAS EN CONCRETO 3000 PSI (INCLUYE SUMINISTRO CONCRETO 3000 PSI, FORMALETA, INSTALACIÓN Y TODO LO REQUERIDO PARA SU CORRECTA EJECUCIÓN Y FUNCIONAMIENTO, NO INCLUYE REFUERZO)</t>
  </si>
  <si>
    <t>MESONES  DE CONCRETO Y APOYOS EN MAMPOSTERÍA; PLAQUETA EN CONCRETO F'C=3.000 PSI A.=0,75M E.=0,12M, ACABADO INFERIOR Y LATERALES A LA VISTA. (INCLUYE ACERO DE REFUERZO, FORMALETA, MORTERO DE PEGA, CONCRETO Y TODO LO REQUERIDO PARA SU CORRECTA EJECUCIÓN Y FUNCIONAMIENTO)</t>
  </si>
  <si>
    <t>BORDILLO POCETA DE ASEO EN BLOQUE  P-H # 5 E=0,12. (INCLUYE ACERO DE REFUERZO  Y TODO LO REQUERIDO PARA SU CORRECTA EJECUCIÓN Y FUNCIONAMIENTO)</t>
  </si>
  <si>
    <t>BORDILLO PARA DUCHAS. H = 0.20 MS EN BLOQUE P-H # 5 (INCLUYE BLOQUE # 5, ACEOR DE REFUERZO, ENCHAPE EN CERÁMICA 20X20 Y TODO LO REQUERIDO PARA SU CORRECTA EJECUCIÓN Y FUNCIONAMIENTO))</t>
  </si>
  <si>
    <t>PANEL PREFABRICADO EN CONCRETO A LA VISTA COLOR GRIS CON PERFORACIONES SEGUN DISEÑO (SUMINISTRO E INSTALACIÓN)</t>
  </si>
  <si>
    <t>CARCAMO 35 PREFABRICADO EN CONCRETO (SUMINISTRO E INSTALACIÓN. INCLUYE CONCRETO PARA ANCLAJE)</t>
  </si>
  <si>
    <t>GARGOLA EN CONCRETO. (INCLUYE ACERO DE REFUERZO, MADERA PARA FORMALETA, DESMOLDANTE, CONCRETO 2500 PSI Y TODO LO REQUERIDO PARA SU CORRECTA EJECUCIÓN Y FUNCIONAMIENTO).</t>
  </si>
  <si>
    <t>MALLAS ELECTROSOLDADAS (INCLUYE SUMINISTRO, ALAMBRE NEGRO, CORTE, AMARRE, INSTALACIÓN, Y TODO LO REQUERIDO PARA LA CORRECTA EJECUCIÓN Y FUNCIONAMIENTO)</t>
  </si>
  <si>
    <t>MURO E=0,10 EN BLOQUE ESTRIADO SANTAFE #4 33X9X23 (INCLUYE BLOQUE #4, MC 1:3 E=1CM, ANDAMIO, PLANCHON Y TODO LO REQUERIDO PARA LA CORRECTA EJECUCIÓN Y FUNCIONAMIENTO)</t>
  </si>
  <si>
    <t>MURO E=0,12 EN BLOQUE ESTRIADO SANTAFE #5 33X11,5X23 (INCLUYE BLOQUE #5, MC 1:3 E=1CM, ANDAMIO, PLANCHON Y TODO LO REQUERIDO PARA LA CORRECTA EJECUCIÓN Y FUNCIONAMIENTO)</t>
  </si>
  <si>
    <t>MURO E=0,12 EN LADRILLO PORTANTE PRENSADO CELDA CIRCULAR SANTAFE 29X12X9 (INCLUYE LADRILLO, MC 1:3 E=1CM, ANDAMIO, PLANCHON Y TODO LO REQUERIDO PARA LA CORRECTA EJECUCIÓN Y FUNCIONAMIENTO)</t>
  </si>
  <si>
    <t>MUROS E.=12 CM EN BLOQUE DE CONCRETO 12X19X39CM ACABADO LISO, INDURAL  13MPA DE DECOBLOCK O EQUIVALENTE DE IGUAL CALIDAD O SUPERIOR. (INCLUYE ANDAMIO, PLANCHON, MORTERO 1:4  Y TODO LO REQUERIDO PARA LA CORRECTA EJECUCIÓN Y FUNCIONAMIENTO)</t>
  </si>
  <si>
    <t>MURO BLOQUE DIVISORIO P-V E=12 CONCRETO LISO COLOR 11X19X39  (INCLUYE BLOQUE, MC 1:3 E=2CM, ANDAMIOS, PLANCHON Y TODO LO REQUERIDO PARA LA CORRECTA EJECUCIÓN Y RECIBO A SATISFACCIÓN)</t>
  </si>
  <si>
    <t>ALERO DE FACHADA CON PANELES COLOR BLANCO MATE O SUPERBOARD. (INCLUYE ESTRUCTURA DE SOPORTE CON PERFILES DE ACERO. TIPO SKINCO O SIMILAR Y TODO LO DEMÁS NECESARIO PARA SU CORRECTA EJECUCIÓN Y FUNCIONAMIENTO)</t>
  </si>
  <si>
    <t>CERRAMIENTO PROVISIONAL EN VARA DE CLAVO (DISTANCIADAS CADA 1.20M) Y LONA VERDE H.=2,00 M. INCLUYE DADOS DE CONCRETO, PUERTAS Y TODO LO DEMAS REQUERIDO PARA SU CORRECTA EJECUCIÓN Y FUNCIONAMIENTO</t>
  </si>
  <si>
    <t>u</t>
  </si>
  <si>
    <t>VIGA DE CIMENTACION EN CONCRETO 3.000 PSI. (INCLUYE FORMALETA, INSTALACIÓN Y TODO LO REQUERIDO PARA SU CORRECTA EJECUCIÓN Y RECIBO A SATISFACCIÓN, NO INCLUYE REFUERZO)</t>
  </si>
  <si>
    <t>ZAPATAS EN CONCRETO 3000 PSI IMPERMEABILIZADO (INCLUYE FORMALETA, INSTALACIÓN Y TODO LO REQUERIDO PARA SU CORRECTA EJECUCIÓN Y RECIBO A SATISFACCIÓN, NO INCLUYE REFUERZO)</t>
  </si>
  <si>
    <t>PLACAS DE CONTRAPISO E=0,10M EN CONCRETO DE 3000 PSI (INCLUYE FORMALETA, INSTALACIÓN Y TODO LO REQUERIDO PARA SU CORRECTA EJECUCIÓN Y RECIBO A SATISFACCIÓN, NO INCLUYE REFUERZO)</t>
  </si>
  <si>
    <t>CONCRETO CICLÓPEO (INCLUYE CONCRETO 3000 PSI 60%, RAJÓN 40%, INSTALACIÓN  Y TODO LO REQUERIDO PARA LA CORRECTA EJECUCIÓN Y RECIBO A SATISFACCIÓN)</t>
  </si>
  <si>
    <t>PEDESTAL EN CONCRETO 3000 PSI (INCLUYE MADERA PARA FORMALETA E INSTALACIÓN. NO INCLUYE REFUERZO)</t>
  </si>
  <si>
    <t>ACERO DE REFUERZO- 60000 PSI (INCLUYE SUMINISTRO, ALAMBRE NEGRO, FIGURACIÓN, AMARRE, INSTALACIÓN Y TODO LO REQUERIDO PARA LA CORRECTA EJECUCIÓN Y FUNCIONAMIENTO)</t>
  </si>
  <si>
    <t>COLUMNAS Y COLUMNETAS EN CONCRETO 4000 PSI ACABADO A LA VISTA (INCLUYE SUMINISTRO CONCRETO 4000 PSI, FORMALETA, ANDAMIOS, INSTALACION Y TODO LO REQUERIDO PARA SU CORRECTA EJECUCION Y FUNCIONAMIENTO, NO INCLUYE REFUERZO)</t>
  </si>
  <si>
    <t>COLUMNA EN CONCRETO 3000 PSI. (INCLUYE SUMINISTRO CONCRETO 3000 PSI, FORMALETA METALICA, ANDAMIOS, INSTALACION Y TODO LO REQUERIDO PARA SU CORRECTA EJECUCION Y FUNCIONAMIENTO, NO INCLUYE REFUERZO)</t>
  </si>
  <si>
    <t>MUROS E=15 CM EN CONCRETO 4000 PSI, FRAG ACELERADO, FORMALETA METALICA, BOMBEO  Y TODO LO REQUERIDO PARA SU CORRECTA EJECUCION Y FUNCIONAMIENTO, NO INCLUYE REFUERZO</t>
  </si>
  <si>
    <t>MUROS E=10 CM EN CONCRETO 4000 PSI, FRAG ACELERADO, FORMALETA METALICA, BOMBEO  Y TODO LO REQUERIDO PARA SU CORRECTA EJECUCION Y FUNCIONAMIENTO, NO INCLUYE REFUERZO</t>
  </si>
  <si>
    <t>VIGAS Y VIGUETAS AEREAS EN CONCRETO 4000 PSI ACABADO A LA VISTA (INCLUYE SUMINISTRO CONCRETO 4000 PSI, FORMALETA, ANDAMIOS, INSTALACION Y TODO LO REQUERIDO PARA SU CORRECTA EJECUCION Y FUNCIONAMIENTO, NO INCLUYE REFUERZO)</t>
  </si>
  <si>
    <t>VIGA DE ENTREPISO EN CONCRETO 3.000 PSI. (INCLUYE SUMINISTRO CONCRETO 3000 PSI, FORMALETA, ANDAMIOS, INSTALACION Y TODO LO REQUERIDO PARA SU CORRECTA EJECUCION Y FUNCIONAMIENTO, NO INCLUYE REFUERZO)</t>
  </si>
  <si>
    <t>VIGA CINTA DE CONFINAMIENTO PARA REFORZAMIENTO ESTRUCTURAL DE MUROS,  EN CONCRETO F'C=3000 PSI. (INCLUYE SUMINISTRO CONCRETO 3000 PSI, BOMBEO, FORMALETA, ANDAMIOS, INSTALACION Y TODO LO REQUERIDO PARA SU CORRECTA EJECUCION Y FUNCIONAMIENTO, NO INCLUYE REFUERZO)</t>
  </si>
  <si>
    <t>PLACA DE CONTRAPISO EN CONCRETO 3.000 PSI ESCOBILLADO H=10 CM. (INCLUYE SUMINISTRO Y TRANSPORTE CONCRETO 3000 PSI, FORMALETA, INSTALACION Y TODO LO REQUERIDO PARA SU CORRECTA EJECUCION Y FUNCIONAMIENTO, NO INCLUYE REFUERZO)</t>
  </si>
  <si>
    <t>PLACA MACIZA CONCRETO E=0,10. (INCLUYE SUMINISTRO Y TRANSPORTE CONCRETO 3000 PSI, BOMBEO, FORMALETA, INSTALACION Y TODO LO REQUERIDO PARA SU CORRECTA EJECUCION Y FUNCIONAMIENTO, NO INCLUYE REFUERZO)</t>
  </si>
  <si>
    <t>PLACA DE CUBIERTA MACIZA e=0,10 m  (INCLUYE SUMINISTRO Y TRANSPORTE CONCRETO 3000 PSI, BOMBEO, FORMALETA, INSTALACION Y TODO LO REQUERIDO PARA SU CORRECTA EJECUCION Y FUNCIONAMIENTO, NO INCLUYE REFUERZO)</t>
  </si>
  <si>
    <t>PLACA MACIZA DE CUBIERTA E=0,15 M. (INCLUYE SUMINISTRO Y TRANSPORTE CONCRETO 3000 PSI, BOMBEO, FORMALETA, INSTALACION Y TODO LO REQUERIDO PARA SU CORRECTA EJECUCION Y FUNCIONAMIENTO, NO INCLUYE REFUERZO)</t>
  </si>
  <si>
    <t>PLACA MACIZA E=0,175 M. (INCLUYE SUMINISTRO Y TRANSPORTE CONCRETO 3000 PSI, BOMBEO, FORMALETA, INSTALACION Y TODO LO REQUERIDO PARA SU CORRECTA EJECUCION Y FUNCIONAMIENTO, NO INCLUYE REFUERZO)</t>
  </si>
  <si>
    <t>ESCALERAS EN CONCRETO 4000 PSI ACABADO A LA VISTA (INCLUYE SUMINISTRO CONCRETO 4000 PSI, FORMALETA, INSTALACIÓN Y TODO LO REQUERIDO PARA SU CORRECTA EJECUCIÓN Y FUNCIONAMIENTO, NO INCLUYE REFUERZO)</t>
  </si>
  <si>
    <t>DINTELES 3000 PSI ACABADO A LA VISTA (INCLUYE SUMINISTRO CONCRETO 3000 PSI, FORMALETA, ANDAMIOS, INSTALACIÓN, Y TODO LO REQUERIDO PARA LA CORRECTA EJECUCIÓN Y RECIBO A SATISFACCIÓN. INCLUYE REFUERZO)</t>
  </si>
  <si>
    <t>PERGOLAS EN CONCRETO DIM: 0,20 X 0,10.  (INCLUYE CONCRETO 3000 PSI, FORMALETA, ANDAMIO, INSTALACIÓN Y TODO LO REQUERIDO PARA SU CORRECTA EJECUCIÓN Y FUNCIONAMIENTO. NO INCLUYE REFUERZO)</t>
  </si>
  <si>
    <t>PLAQUETA EN CONCRETO PARA REPISA H.&lt;=6 CM F'C=3000 PSI, ACABADO A LA VISTA EN TODAS SUS CARAS. CON BORDES ACHAFLANADOS. (INCLUYE ACERO DE REFUERZOMADERA FORMALETA, CONCRETO 2500 PSI Y TODO LO REQUERIDO PARA SU CORRECTA EJECUCIÓN Y FUNCIONAMIENTO))</t>
  </si>
  <si>
    <t>PAÑETE LISO IMPERMEABILIZADO Y ENDURECIDO E=2CM (INCLUYE MORTERO 1:3 IMPERMEABILIZADO, SIKAFLOO 3,  DILATACIONES, RANURAS Y FILETES, Y TODO LO REQUERIDO PARA LA CORRECTA EJECUCIÓN Y RECIBO A SATISFACCIÓN)</t>
  </si>
  <si>
    <t>PISO EN CONCRETO ENDURECIDO E=7CM (COLOR SEGUN DISEÑO). (INCLUYE ENDURECEDOR TIPO SIKAFLOOR 3 QUARTZ TOP O SIMILAR, MORTERO 1:3 IMPERMEABLE Y TODO LO REQUERIDO PARA LA CORRECTA EJECUCIÓN Y RECIBO A SATISFACCIÓN)</t>
  </si>
  <si>
    <t>PISO EN CONCRETO DE 3000PSI ESCOBEADO "ENMARCADO EN 10 CM PARA EXTERIORES E=8CM. (INCLUYE MADERA, ANTISOL CONCRETO 3000 PSI Y TODO LO REQUERIDO PARA LA CORRECTA EJECUCIÓN Y RECIBO A SATISFACCIÓN)</t>
  </si>
  <si>
    <t>ALISTADO DE PISO CONCRETO ESMALTADO Y ENDURECIDO H.=5 CM.(INCLUYE ENDURECEDOR TIPO SIKAFLOOR 3 QUARTZ TOP O SIMILAR, MORTERO 1:3 IMPERMEABLE Y TODO LO REQUERIDO PARA LA CORRECTA EJECUCIÓN Y RECIBO A SATISFACCIÓN)</t>
  </si>
  <si>
    <t>PISO EN CONCRETO DE 3000PSI ESCOBEADO "ENMARCADO EN 10 CM PARA EXTERIORES (COLOR SEGÚN DISEÑO) E=8CM. (INCLUYE MADERA, ANTISOL, CONCRETO 3000 PSI Y TODO LO REQUERIDO PARA LA CORRECTA EJECUCIÓN Y RECIBO A SATISFACCIÓN)</t>
  </si>
  <si>
    <t>PISO EN BALDOSÍN DE GRANITO PULIDO DE 33X33 CM. (INCLUYE PAGACOR Y BOQUILLA Y TODO LO REQUERIDO PARA LA CORRECTA EJECUCIÓN Y RECIBO A SATISFACCIÓN)</t>
  </si>
  <si>
    <t>PISO PARA BAÑO EN TABLETA CERAMICA TIPO ALFA LISA FORMATO 30 X 30.  (INCLUYE PAGACOR Y BOQUILLA Y TODO LO REQUERIDO PARA LA CORRECTA EJECUCIÓN Y RECIBO A SATISFACCIÓN)</t>
  </si>
  <si>
    <t>PISO EN CERAMICA FORMATO GRANILLA 30X30, COLOR BLANCO TIPO ALFA O SIMILAR. (INCLUYE PAGACOR Y BOQUILLA Y TODO LO REQUERIDO PARA LA CORRECTA EJECUCIÓN Y RECIBO A SATISFACCIÓN)</t>
  </si>
  <si>
    <t>PISO CON EPÓXICO ANTIDESLIZANTE FINO 2,5MM (+/-0,5MM) (INCLUYE POLIMERO EPOXICO TIPO SIKAFLOOR-156CO O SIMILAR , RECUBRIMIENTO EPOXICO TIPO SIKAFLOOR-261 O SIMILAR, SIKADUR-501 O SIMILAR, SIKADUR-504 O SIMILAR , RODILLOS DE APLICACIÓN Y TODO LO REQUERIDO PARA LA CORRECTA EJECUCIÓN Y RECIBO A SATISFACCIÓN)</t>
  </si>
  <si>
    <t>PISO EN LLANTA RECICLADA Y TRITURADA E=1,0 CM PARA ZONAS DE JUEGOS INFANTILES. (INCLUYE ADHESIVO DE PISO Y TODO LO REQUERIDO PARA LA CORRECTA EJECUCIÓN Y RECIBO A SATISFACCIÓN)</t>
  </si>
  <si>
    <t>PISO EN TABLÓN DE GRESS FORMATO 30X30, COLOR SAHARA TIPO ALFA O SIMILAR. (INCLUYE MORTERO DE PEGA 1:4 Y TODO LO REQUERIDO PARA LA CORRECTA EJECUCIÓN Y RECIBO A SATISFACCIÓN)</t>
  </si>
  <si>
    <t>PISO EN CERÁMICA TIPO ALFA DUBAI FORMATO 43,2 X 43,2 COLOR ARENA. (INCLUYE PEGACOR, BOQUILLA Y TODO LO REQUERIDO PARA LA CORRECTA EJECUCIÓN Y RECIBO A SATISFACCIÓN)</t>
  </si>
  <si>
    <t>PISO EN CERÁMICA TIPO ALFA SOHO FORMATO 45CM X 45 CM COLOR: (CEMENTO, CUERO, SAHARA). (INCLUYE PEGACOR, BOQUILLA Y TODO LO REQUERIDO PARA LA CORRECTA EJECUCIÓN Y RECIBO A SATISFACCIÓN)</t>
  </si>
  <si>
    <t>PISO EN CERÁMICA TIPO ALFA DUBAI FORMATO 30,5 X 30,5 COLOR PLATA. (INCLUYE PEGACOR, BOQUILLA Y TODO LO REQUERIDO PARA LA CORRECTA EJECUCIÓN Y RECIBO A SATISFACCIÓN)</t>
  </si>
  <si>
    <t>PISO EN CERAMICA TIPO CORONA NATURAL PIEDRA DE BIERZO FORMATO 52.5CM X 52.5 CM COLOR BEIGE. (INCLUYE PEGACOR, BOQUILLA Y TODO LO REQUERIDO PARA LA CORRECTA EJECUCIÓN Y RECIBO A SATISFACCIÓN)</t>
  </si>
  <si>
    <t>MEDIACAÑAS PREFABRICADA EN GRANITO R=10CM. (INCLUYE PEGANTE Y TODO LO REQUERIDO PARA LA CORRECTA EJECUCIÓN Y RECIBO A SATISFACCIÓN)</t>
  </si>
  <si>
    <t>MEDIACAÑA EN GRANITO FUNDIDO Y PULIDO EN SITIO R=10CMS.(COLOR SEGUN DISEÑO). (INCLUEY CEMENTO BLANCO, GRANITO, SIKA LATEX Y TODO LO REQUERIDO PARA LA CORRECTA EJECUCIÓN Y RECIBO A SATISFACCIÓN)</t>
  </si>
  <si>
    <t>GUARDA ESCOBA EN TABLETA DE GRANITO PULIDO COLOR BLANCO HUILA. (INCLUYE PULIDORA, CORTADORA, BALDOSA DE GRANO, PEGANTE, BOQUILLA Y TODO LO REQUERIDO PARA LA CORRECTA EJECUCIÓN Y RECIBO A SATISFACCIÓN)</t>
  </si>
  <si>
    <t xml:space="preserve">CENEFA EN GRANITO FUNDIDO Y PULIDO EN SITIO. (INCLUYE PULIDORA, CEMENTO BLANCO Y GRIS, COLOR MINERAL GRANITO, MARMOLINA Y TODO LO REQUERIDO PARA LA CORRECTA EJECUCIÓN Y RECIBO A SATISFACCIÓN) </t>
  </si>
  <si>
    <t xml:space="preserve">BOCAPUERTA EN GRAVILLA LAVADA ANCHO 20 CM. (INCLUYE GRAVA LAVADA TRITURADA, WIN DE ALUMINIO Y TODO LO REQUERIDO PARA LA CORRECTA EJECUCIÓN Y RECIBO A SATISFACCIÓN) </t>
  </si>
  <si>
    <t xml:space="preserve">PIRLÁN DE ALUMINIO ANODIZADO NATURAL MATE. (INCLUYE PEGADO CON MEZCLA LISTA DE FABRICA Y TODO LO REQUERIDO PARA LA CORRECTA EJECUCIÓN Y RECIBO A SATISFACCIÓN) </t>
  </si>
  <si>
    <t xml:space="preserve">GUARDAESCOBA PVC 6,8 CM. (INCLUYE GUARDESCOBA, PEGANTE DE CONTACTO Y TODO LO REQUERIDO PARA LA CORRECTA EJECUCIÓN Y RECIBO A SATISFACCIÓN) </t>
  </si>
  <si>
    <t xml:space="preserve">CENEFA EN GRAVILLA LAVADA E=10 CM. (INCLUYE GRAVA LAVADA, WIN DE ALUMINIO Y  TODO LO REQUERIDO PARA LA CORRECTA EJECUCIÓN Y RECIBO A SATISFACCIÓN) </t>
  </si>
  <si>
    <t>MEDIACAÑA TIPO ZOCLO STONHARD O EQUIVALENTE DE IGUAL CALIDAD O SUPERIOR. (INCLUYE STONCLAD Y STONSHIELD H:10cm, R: 1" Y  TODO LO REQUERIDO PARA LA CORRECTA EJECUCIÓN Y RECIBO A SATISFACCIÓN)</t>
  </si>
  <si>
    <t>GUARDAESCOBA EN TABLON DE GRESS FORMATO 30 X 30, COLOR SAHARA TIPO ALFA O SIMILAR. (INCLUYE TABLON, MORTERO DE PEGA 1:4 Y TODO LO REQUERIDO PARA LA CORRECTA EJECUCIÓN Y RECIBO A SATISFACCIÓN)</t>
  </si>
  <si>
    <t>GUARDAESCOBA EN CERÁMICA FORMATO 10CM X 30CM, COLOR BLANCO TIPO ALFA O SIMILAR. (INCLUYE TABLON, PEGA Y TODO LO REQUERIDO PARA LA CORRECTA EJECUCIÓN Y RECIBO A SATISFACCIÓN)</t>
  </si>
  <si>
    <t>MEDIACAÑA EN PISO POLIMERICO TIPO STONHARD REFERENCIA STONCLAD UR/GS4/HT4/SK6. (INCLUYE  MEDIACAÑA STONHARD H:10cm, R: 1" Y TODO LO REQUERIDO PARA LA CORRECTA EJECUCIÓN Y RECIBO A SATISFACCIÓN)</t>
  </si>
  <si>
    <t>GUARDAESCOBA EN CERÁMICA TIPO ALFA DUBAI FORMATO 10CM X 30.5CM COLOR PLATA. (INCLUYE CERAMICA, PEGACOR, BOLQUILLA Y TODO LO REQUERIDO PARA LA CORRECTA EJECUCIÓN Y RECIBO A SATISFACCIÓN)</t>
  </si>
  <si>
    <t>GUARDAESCOBA EN CERÁMICA TIPO ALFA DUBAI FORMATO 10CM X 43.2CM COLOR ARENA. (INCLUYE CERAMICA, PEGACOR, BOLQUILLA Y TODO LO REQUERIDO PARA LA CORRECTA EJECUCIÓN Y RECIBO A SATISFACCIÓN)</t>
  </si>
  <si>
    <t>GUARDAESCOBA EN CERAMICA GRANILLA FORMATO 10cm x 30cm, COLOR BLANCO TIPO ALFA O SIMILAR.  (INCLUYE CERAMICA, PEGACOR, BOLQUILLA Y TODO LO REQUERIDO PARA LA CORRECTA EJECUCIÓN Y RECIBO A SATISFACCIÓN)</t>
  </si>
  <si>
    <t>GUARDAESCOBA EN CERAMICA TIPO ALFA SOHO FORMATO 45CM X 10CM COLOR: (CEMENTO,CUERO, SAHARA).   (INCLUYE CERAMICA, PEGACOR, BOLQUILLA Y TODO LO REQUERIDO PARA LA CORRECTA EJECUCIÓN Y RECIBO A SATISFACCIÓN)</t>
  </si>
  <si>
    <t>DILATACION EN CONCRETO, EN SITIO,  ANCHO 10 cm. (INCLUYE MADERA, CONCRETO 3000 PSI Y TODO LO REQUERIDO PARA LA CORRECTA EJECUCIÓN Y RECIBO A SATISFACCIÓN)</t>
  </si>
  <si>
    <t>CUBIERTA EN TEJA TIPO SANDWICH 333C CON POLIURETANO COMO MATERIAL AISLANTE TERMOACUSTICO, TIPO LUXALON O SIMILAR. (SUMINISTRO-INSTALACION Y TODO LO REQUERIDO PARA LA CORRECTA EJECUCIÓN Y RECIBO A SATISFACCIÓN)</t>
  </si>
  <si>
    <t>CUBIERTA EN POLICARBONATO ALVEOLAR 6MM COLOR SILVER O SIMILAR. (SUMINISTRO-INSTALACION Y TODO LO REQUERIDO PARA LA CORRECTA EJECUCIÓN Y RECIBO A SATISFACCIÓN)</t>
  </si>
  <si>
    <t>CUBIERTA TERMO ACUSTICA E=2.5CM TIPO SANDWICH REF. METECNO O SIMILAR. (SUMINISTRO-INSTALACION Y TODO LO REQUERIDO PARA LA CORRECTA EJECUCIÓN Y RECIBO A SATISFACCIÓN)</t>
  </si>
  <si>
    <t>ALISTADO DE SUPERFICIE CON MORTERO IMPERMEABILIZADO INTEGRALMENTE PARA CUBIERTAS Y TERRAZAS 1:4 H.=4 CM.</t>
  </si>
  <si>
    <t>TEJA METÁLICA TRAPEZOIDAL TERMOACÚSTICA FABRICADA EN ACERO Y RECUBIERTA CON FOIL Y ASFALTO, ANTICORROSIVA , TIPO A-360 DE AJOVER O EQUIVALENTE DE IGUAL CALIDAD O SUPERIOR, COLOR SEGÚN DISEÑO. (SUMINISTRO-INSTALACION Y TODO LO REQUERIDO PARA LA CORRECTA EJECUCIÓN Y RECIBO A SATISFACCIÓN)</t>
  </si>
  <si>
    <t>CABALLETE HORIZONTAL CAL 24 EN LAMINA GALVANIZADA TIPO METECNO O SIMILAR. (INCLUYE CABALLETE, TORNILLOS DE FIJACIÓN Y TODO LO REQUERIDO PARA LA CORRECTA EJECUCIÓN Y RECIBO A SATISFACCIÓN)</t>
  </si>
  <si>
    <t>CUBIERTA CON LÁMINA DE POLICARBONATO ALVEOLAR INCOLORA E.=6MM, PERFILERÍA INTERMEDIA CON BASE EN ALUMINIO Y TAPA EN POLICARBONATO. (SUMINISTRO-INSTALACION Y TODO LO REQUERIDO PARA LA CORRECTA EJECUCIÓN Y RECIBO A SATISFACCIÓN)</t>
  </si>
  <si>
    <t>FLASHING (FLANCHE) / SOLAPA EN LÁMINA GALVANIZADA CAL. 20 DS.&lt;=25 CM, ACABADO CON PINTURA ESMALTE COLOR SEGÚN DISEÑO. (INCLUYE EQUIPO DE ORNAMENTACION, ANDAMIOS, REMACHES, ANTICORROSIVO, LAMINA GALVANIZADA Y TODO LO REQUERIDO PARA LA CORRECTA EJECUCIÓN Y RECIBO A SATISFACCIÓN)</t>
  </si>
  <si>
    <t>CANAL METALICA EN LAMINA GALVANIZADA CAL 20 CON SOPORTES. . (INCLUYE EQUIPO DE ORNAMENTACION, ANDAMIOS, REMACHES, ANTICORROSIVO, LAMINA GALVANIZADA Y TODO LO REQUERIDO PARA LA CORRECTA EJECUCIÓN Y RECIBO A SATISFACCIÓN)</t>
  </si>
  <si>
    <t>LUCARNA METALICA EN ACERO COLD ROLLED CAL 18. (SUMINISTRO-INSTALACION Y TODO LO REQUERIDO PARA LA CORRECTA EJECUCIÓN Y RECIBO A SATISFACCIÓN)</t>
  </si>
  <si>
    <t>CUBIERTA ACABADO EN GRAVILLA. (INCLUYE GRAVA #67-3/4 Y TODO LO REQUERIDO PARA LA CORRECTA EJECUCIÓN Y RECIBO A SATISFACCIÓN)</t>
  </si>
  <si>
    <t>FACHADA VENTILADA CON PLACAS DE CEMENTO DE ALTA DENSIDAD E=8MM TIPO NATURA-EQUITONE. (SUMINISTRO-INSTALACION Y TODO LO REQUERIDO PARA LA CORRECTA EJECUCIÓN Y RECIBO A SATISFACCIÓN)</t>
  </si>
  <si>
    <t>PERGOLA EN MADERA PLASTICA WPC 10X20 (WOOD PLASTIC COMPOSITE). (INCLUYE PERGOLA EN MADERA PLASTICA, CHAZOS, PLATINA EMPALMES Y TODO LO REQUERIDO PARA LA CORRECTA EJECUCIÓN Y RECIBO A SATISFACCIÓN)</t>
  </si>
  <si>
    <t>PUERTA VENTANA (BATIENTE) COMBINADA CON VENTANA TIPO PERSIANA CON PERFILES DE LAMINA CON MARCO EN LAMINA CALIBRE 18 Y VIDRIO TEMPLADO INCOLORO 6MM</t>
  </si>
  <si>
    <t>ENCHAPE EN BALDOSA CERAMICA 20*20 PARA PARED FIJADA A MURO CON MORTERO DE LIGANTES MIXTOS TIPO PEGACOR O SIMILAR. (INCLUYE PEGACOR, BOQUILLA ESQUINERO, CERAMICA Y TODO LO REQUERIDO PARA LA CORRECTA EJECUCIÓN Y RECIBO A SATISFACCIÓN)</t>
  </si>
  <si>
    <t>REVESTIMIENTO DE MURO EN LÁMINAS DE PLOMO A.=600MM E.=2,0MM PARA LOS ESPACIOS EXPUESTOS A RADIACIÓN,  HERMETICO  PARA EVITAR FUGAS DE RADIACIÓN. (INCLUYE TODO LO REQUERIDO PARA LA CORRECTA EJECUCIÓN Y RECIBO A SATISFACCIÓN)</t>
  </si>
  <si>
    <t>LAVAMANOS PARA DISCAPACITADOS DE COLGAR, INSTITUCIONAL, COLOR BLANCO, NACIONAL MARCA MANCESA O SIMILAR, ANCHO 56,3 CM, PROFUNDIDAD 15 CM. (INCLUYE SUMINISTRO, TRANSPORTE E INSTALACIÓN DE APARATO, MATERIALES Y ACCESORIOS DE FIJACIÓN Y TODO LO DEMÁS NECESARIO PARA SU CORRECTA EJECUCIÓN Y FUNCIONAMIENTO)</t>
  </si>
  <si>
    <t>SANITARIO ANTI VANDÁLICO DE EMPOTRAR AL PISO CON TANQUE  CALIBRE 16  IGT  O EQUIVALENTE DE IGUAL CALIDAD O SUPERIOR. (INCLUYE SUMINISTRO, TRANSPORTE E INSTALACIÓN DE APARATO, MATERIALES Y ACCESORIOS DE FIJACIÓN Y TODO LO DEMÁS NECESARIO PARA SU CORRECTA EJECUCIÓN Y FUNCIONAMIENTO)</t>
  </si>
  <si>
    <t>DUCHA MONOCOMANDO METÁLICA INSTITUCIONAL. (INCLUYE SUMINISTRO, TRANSPORTE E INSTALACIÓN DE APARATO, MATERIALES Y ACCESORIOS DE FIJACIÓN Y TODO LO DEMÁS NECESARIO PARA SU CORRECTA EJECUCIÓN Y FUNCIONAMIENTO)</t>
  </si>
  <si>
    <t>SANITARIO ANTIVANDALICO CON TANQUE DE EMPROTRAR A LA PARED. (INCLUYE SUMINISTRO, TRANSPORTE E INSTALACIÓN DE APARATO, MATERIALES Y ACCESORIOS DE FIJACIÓN Y TODO LO DEMÁS NECESARIO PARA SU CORRECTA EJECUCIÓN Y FUNCIONAMIENTO)</t>
  </si>
  <si>
    <t>JUEGO DE BARRAS DE APOYO DISCAPACITADOS. (INCLUYE SUMINISTRO, TRANSPORTE E INSTALACIÓN DE APARATO, MATERIALES Y ACCESORIOS DE FIJACIÓN Y TODO LO DEMÁS NECESARIO PARA SU CORRECTA EJECUCIÓN Y FUNCIONAMIENTO)</t>
  </si>
  <si>
    <t>ESTACIÓN PARA CAMBIO DE PAÑALES. (INCLUYE SUMINISTRO, TRANSPORTE E INSTALACIÓN DE APARATO, MATERIALES Y ACCESORIOS DE FIJACIÓN Y TODO LO DEMÁS NECESARIO PARA SU CORRECTA EJECUCIÓN Y FUNCIONAMIENTO)</t>
  </si>
  <si>
    <t>CIELO RASO EN SISTEMA DRYWALL CON LÁMINAS DE YESO ACABADO LISO DE 3/8", CONSTRUIDO CON ÁNGULO GALVANIZADO CAL.26 PERIMETRAL. (INCLUYE PLACA 3/8", PERNOS, ANGULO, VIGUETA BASE, OMEGAS, TORNILLOS, MASILLA, UNA MANO DE VINILO Y TODO LO DEMÁS NECESARIO PARA SU CORRECTA EJECUCIÓN Y FUNCIONAMIENTO)</t>
  </si>
  <si>
    <t>CIELO RASO EN SISTEMA DRYWALL CON LÁMINAS DE YESO  E.=1/2" TIPO SUPERPLACA RH DE GYPLAC O EQUIVALENTE DE IGUAL CALIDAD O SUPERIOR,  ACABADO LISO, CON ÁNGULO GALVANIZADO CAL.26 PERIMETRAL. (INCLUYE PLACA 3/8", PERNOS, ANGULO, VIGUETA BASE, OMEGAS, TORNILLOS, MASILLA, UNA MANO DE VINILO Y TODO LO DEMÁS NECESARIO PARA SU CORRECTA EJECUCIÓN Y FUNCIONAMIENTO)</t>
  </si>
  <si>
    <t>CORTASOL EN PERFILES DE ALUMINIO. (INCLUYE SUMINISTRO, TRANSPORTE E INSTALACIÓN DE MATERIALES Y ACCESORIOS DE FIJACIÓN Y TODO LO DEMÁS NECESARIO PARA SU CORRECTA EJECUCIÓN Y FUNCIONAMIENTO)</t>
  </si>
  <si>
    <t>PINTURA VINILO 100% ACRÍLICA PLÁSTICA MATE, PROTECCIÓN PARA INTEMPERIE, EN TRES (3) CAPAS, TIPO KORAZA DOBLE VIDA DE PINTUCO O EQUIVALENTE DE IGUAL CALIDAD O SUPERIOR. (INCLUYE PINTURA, ANDAMIOS, PLANCHON, DILATACIONES, RANURAS Y FILETES, Y TODO LO REQUERIDO PARA LA CORRECTA EJECUCIÓN Y RECIBO A SATISFACCIÓN)</t>
  </si>
  <si>
    <t>PINTURA VINÍLICA ACRILICA PLASTICA LAVABLE TIPO 1 PARA INTERIOR COLOR BLANCO (3 MANOS) VINITEX O SIMILAR. (INCLUYE VINILO, ANDAMIOS, PLANCHON, DILATACIONES, RANURAS Y FILETES, Y TODO LO REQUERIDO PARA LA CORRECTA EJECUCIÓN Y RECIBO A SATISFACCIÓN)</t>
  </si>
  <si>
    <t>PINTURA EPÓXICA ASÉPTICA SOBRE PAÑETE, VERSIÓN BRILLANTE, TIPO SIKAGUARD-68 DE SIKA O EQUIVALENTE DE IGUAL CALIDAD O SUPERIOR. (INCLUYE PINTURA EPOXICA, ANDAMIOS, PLANCHON, DILATACIONES, RANURAS Y FILETES, Y TODO LO REQUERIDO PARA LA CORRECTA EJECUCIÓN Y RECIBO A SATISFACCIÓN)</t>
  </si>
  <si>
    <t>PINTURA ACRÍLICA ALTA ASEPSIA PARA HOSPITALES, RECUBRIMIENTO ACRÍLICO BASE AGUA DE ALTA RESISTENCIA TIPO PINTUCO O EQUIVALENTE DE IGUAL CALIDAD O SUPERIOR. (INCLUYE PINTURA ALTA ASEPSIA, ANDAMIOS, PLANCHON, DILATACIONES, RANURAS Y FILETES, Y TODO LO REQUERIDO PARA LA CORRECTA EJECUCIÓN Y RECIBO A SATISFACCIÓN)</t>
  </si>
  <si>
    <t>ESPEJO CRISTAL INCOLORO 6MM PISO-TECHO. (INCLUYE ESPEJO EN CRISTAL 6MM, ACCESORIOS DE FIJACIÓN Y TODO LO REQUERIDO PARA LA CORRECTA EJECUCIÓN Y RECIBO A SATISFACCIÓN)</t>
  </si>
  <si>
    <t>ESPEJO EN CRISTAL BICELADO DE 4 MM, ( ANCLAJE CON "UÑAS" EN ACERO INOXIDABLE. (INCLUYE ESPEJO EN CRISTAL 4MM, ACCESORIOS DE FIJACIÓN Y TODO LO REQUERIDO PARA LA CORRECTA EJECUCIÓN Y RECIBO A SATISFACCIÓN)</t>
  </si>
  <si>
    <t>ESPEJO PARA CELDA EN LAMINA DE ACERO INOX. AISI 304 CALIBRE 20 ACABADO BRILLANTE IGT  O EQUIVALENTE DE IGUAL CALIDAD O SUPERIOR. (INCLUYE ESPEJO PARA CELDA EN ACERO INOX., ACCESORIOS DE FIJACIÓN Y TODO LO REQUERIDO PARA LA CORRECTA EJECUCIÓN Y RECIBO A SATISFACCIÓN)</t>
  </si>
  <si>
    <t>SEÑAL POLIESTIRENO INFORMATIVA PARA PISO  28X28 CM.(SUMINISTRO E INSTALACION)</t>
  </si>
  <si>
    <t>SEÑAL INFORMATIVA METALICA TUBULAR. (SUMINISTRO E INSTALACION SEÑAL METALICA D=0.60, ANCLADA A PISO CON CONCRETO DE 2500 PSI)</t>
  </si>
  <si>
    <t>SEÑAL NORMATIVA METALICA TUBULAR. (SUMINISTRO E INSTALACION SEÑAL METALICA D=0.60, ANCLADA A PISO CON CONCRETO DE 2500 PSI)</t>
  </si>
  <si>
    <t>AVISOS EN ACERO INOXIDABLE CON PINTURA  (UNO EN ACCESO VEHICULAR DE 5,66 X 0,33 Y OTRO EN ACCESO PEATONAL DE 3,37 X 1,22)</t>
  </si>
  <si>
    <t>SEÑAL INFORMATIVA S2. (INCLUYE ALISAR LA SUPERFICIE Y PINTADA CON PINTURA EPOXICA DE ALTA RESISTENCIA PARA TRAFICO PESADO CON COLORES SEGÚN DISEÑO)</t>
  </si>
  <si>
    <t>SEÑAL NORMATIVA S3. (INCLUYE ALISAR LA SUPERFICIE Y PINTADA CON PINTURA EPOXICA DE ALTA RESISTENCIA PARA TRAFICO PESADO CON COLORES SEGÚN DISEÑO)</t>
  </si>
  <si>
    <t>SEÑAL EVACUACIÓN S4. (INCLUYE ALISAR LA SUPERFICIE Y PINTADA CON PINTURA FOTOLUMINISENCE PARA EXTERIORES DE ALTA RESISTENCIA PARA TRAFICO PESADO)</t>
  </si>
  <si>
    <t>SEÑAL PREVENTIVA S5. (INCLUYE ALISAR LA SUPERFICIE Y PINTADA CON PINTURA EPOXICA DE ALTA RESISTENCIA PARA TRAFICO PESADO CON COLORES SEGÚN DISEÑO)</t>
  </si>
  <si>
    <t>BORDILLO  A-81 0.10 MTS. (INCLUYE SUMINISTRO, INSTALACIÓN, Y TODO LO REQUERIDO PARA LA CORRECTA EJECUCIÓN Y RECIBO A SATISFACCIÓN)</t>
  </si>
  <si>
    <t>CINTA DE AJUSTE  EN CONCRETO DE 21 MPA. (0,15 X 0,3). (INCLUYE SUMINISTRO, INSTALACIÓN, Y TODO LO REQUERIDO PARA LA CORRECTA EJECUCIÓN Y RECIBO A SATISFACCIÓN)</t>
  </si>
  <si>
    <t xml:space="preserve">LINEA TÁCTIL ALERTA .20X.20 A-55 TIPO IDU. (INCLUYE LOSETA 20X20 ARENA LAVADA DE PEÑA, MORTERO Y TODO LO REQUERIDO PARA LA CORRECTA EJECUCIÓN Y RECIBO A SATISFACCIÓN) </t>
  </si>
  <si>
    <t>CAÑUELA PREFABRICADA EN CONCRETO TIPO IDU A-120, MEDIDAS 800X300X225MM (L X A X H) (INCLUYE SUMINISTRO, INSTALACIÓN, Y TODO LO REQUERIDO PARA LA CORRECTA EJECUCIÓN Y RECIBO A SATISFACCIÓN)</t>
  </si>
  <si>
    <t>CARCAMO CON REJILLA METÁLICA PARA TRAFICO PESADO. (INCLUYE CONCRETO DE 3500 PSI, ACERO DE REFUERZO,MADERA PARA FORMALETA, ANGULO DE 2"X2", REJILLA PARA CARCAMO DIMENSIONES: LARGO: 1.00. ANCHO: 0.20. ALTO: 0.07. Y TODO LO REQUERIDO PARA LA CORRECTA EJECUCIÓN Y RECIBO A SATISFACCIÓN)</t>
  </si>
  <si>
    <t>PLACA DE CONCRETO PARA VIAS. CONCRETO 45 KG/CM2 E=0,21. (INCLUYE ICOPOR E=2CM D10, CONCRETO PARA PAVIMENTO ACERO DE REFUERZO, MADERA Y TODO LO REQUERIDO PARA LA CORRECTA EJECUCIÓN Y RECIBO A SATISFACCIÓN)</t>
  </si>
  <si>
    <t>ADOQUIN DE CONCRETO CON RECUBRIMIENTO DE COLORES SEGÚN DISEÑO A-25 TIPO INDURAL O  EQUIVALENTE DE IGUAL CALIDAD O SUPERIOR. (INCLUYE SUMINISTRO, TRANSPORTE E INSTALACIÓN DE ADOQUÍN, BASE EN ARENA 5CM, EMBOQUILLADO Y TODO LO REQUERIDO PARA LA CORRECTA EJECUCIÓN Y RECIBO A SATISFACCIÓN)</t>
  </si>
  <si>
    <t>LINEAS DE DEMARCACIÓN HORIZONTAL SOBRE CONCRETO EN PINTURA TERMOPLASTICA CON MICROESFERAS. (INCLUYE TODO LO REQUERIDO PARA LA CORRECTA EJECUCIÓN Y RECIBO A SATISFACCIÓN)</t>
  </si>
  <si>
    <t>DEMOLICION Y/O RETIRO POSTERIOR DE CAMPAMENTOS (INCLUYE DEMOLICIÓN CON COMPRESOR DE CIMENTACIÓNES, MUROS, PLACAS, ESTRUCTURAS Y DEMÁS ELEMENTOS. INCLUYE RETIRO Y DISPOSICIÓN DE SOBRANTES A SITIO AUTORIZADO.)</t>
  </si>
  <si>
    <t>PLACA CIRCULAR CUBIERTA - POZO INSPECCIÓN D=1,20M (CONCRETO F'C: 28MPA REFORZ., ELAB. OBRA, E=0,20M, INCL. AROTAPA + ARO BASE)</t>
  </si>
  <si>
    <t>TUBERIA PVC PARA AGUAS LLUVIAS D:24" (600 mm). (INCLUYE RETROEXCAVADORA PARA ZANJA Y MANEJO TUBO, LUBRICANTE, SOLDADURA, TUBO NOVAFORT DE 6,5 MTS, GRAVILLA Y TODO LO DEMÁS NECESARIO PARA SU CORRECTA EJECUCIÓN Y FUNCIONAMIENTO)</t>
  </si>
  <si>
    <t>TUBERIA PVC PARA AGUAS LLUVIAS D:20" (500 mm). (INCLUYE RETROEXCAVADORA PARA ZANJA Y MANEJO TUBO, LUBRICANTE, SOLDADURA, TUBO NOVAFORT DE 6 MTS, GRAVILLA Y TODO LO DEMÁS NECESARIO PARA SU CORRECTA EJECUCIÓN Y FUNCIONAMIENTO)</t>
  </si>
  <si>
    <t>TUBERIA PVC PARA AGUAS LLUVIAS D:18" (450 mm). (INCLUYE RETROEXCAVADORA PARA ZANJA Y MANEJO TUBO, LUBRICANTE, SOLDADURA, TUBO NOVAFORT DE 6 MTS, GRAVILLA Y TODO LO DEMÁS NECESARIO PARA SU CORRECTA EJECUCIÓN Y FUNCIONAMIENTO)</t>
  </si>
  <si>
    <t>TUBERIA PVC PARA AGUAS LLUVIAS D:16" (400 mm). (INCLUYE RETROEXCAVADORA PARA ZANJA Y MANEJO TUBO, LUBRICANTE, SOLDADURA, TUBO NOVAFORT DE 6 MTS, GRAVILLA Y TODO LO DEMÁS NECESARIO PARA SU CORRECTA EJECUCIÓN Y FUNCIONAMIENTO)</t>
  </si>
  <si>
    <t>TUBERIA PVC PARA AGUAS LLUVIAS D:14"  (355 mm). (INCLUYE RETROEXCAVADORA PARA ZANJA Y MANEJO TUBO, LUBRICANTE, SOLDADURA, TUBO NOVAFORT DE 6 MTS, GRAVILLA Y TODO LO DEMÁS NECESARIO PARA SU CORRECTA EJECUCIÓN Y FUNCIONAMIENTO)</t>
  </si>
  <si>
    <t>TUBERIA PVC PARA AGUAS LLUVIAS D:12" (315 mm). (INCLUYE RETROEXCAVADORA PARA ZANJA Y MANEJO TUBO, LUBRICANTE, SOLDADURA, TUBO NOVAFORT DE 6 MTS, GRAVILLA Y TODO LO DEMÁS NECESARIO PARA SU CORRECTA EJECUCIÓN Y FUNCIONAMIENTO)</t>
  </si>
  <si>
    <t>TUBERIA PVC PARA AGUAS LLUVIAS D:10" (250 mm). (INCLUYE RETROEXCAVADORA PARA ZANJA Y MANEJO TUBO, LUBRICANTE, SOLDADURA, TUBO NOVAFORT DE 6 MTS, GRAVILLA Y TODO LO DEMÁS NECESARIO PARA SU CORRECTA EJECUCIÓN Y FUNCIONAMIENTO)</t>
  </si>
  <si>
    <t>TUBERIA PVC PARA AGUAS LLUVIAS D:8" (200 mm). (INCLUYE RETROEXCAVADORA PARA ZANJA Y MANEJO TUBO, LUBRICANTE, SOLDADURA, TUBO NOVAFORT DE 6 MTS, GRAVILLA Y TODO LO DEMÁS NECESARIO PARA SU CORRECTA EJECUCIÓN Y FUNCIONAMIENTO)</t>
  </si>
  <si>
    <t>TUBERIA PVC PARA AGUAS LLUVIAS D:6" (160 mm). (INCLUYE RETROEXCAVADORA PARA ZANJA Y MANEJO TUBO, LUBRICANTE, SOLDADURA, TUBO NOVAFORT DE 6 MTS, GRAVILLA Y TODO LO DEMÁS NECESARIO PARA SU CORRECTA EJECUCIÓN Y FUNCIONAMIENTO)</t>
  </si>
  <si>
    <t>TUBERIA PVC PARA AGUAS LLUVIAS D:4"  (100 mm). (INCLUYE RETROEXCAVADORA PARA ZANJA Y MANEJO TUBO, LUBRICANTE, SOLDADURA, TUBO NOVAFORT DE 6 MTS, GRAVILLA Y TODO LO DEMÁS NECESARIO PARA SU CORRECTA EJECUCIÓN Y FUNCIONAMIENTO)</t>
  </si>
  <si>
    <t>TUBERIA PVC PARA AGUAS LLUVIAS D:6" (BAJANTE DE AGUAS LLUVIAS. INCLUYE LUBRICANTE, SOLDADURA, TUBO Y UNIÓN SANITARIAS, SOPORTES, INSTALACION Y TODO LO DEMÁS NECESARIO PARA SU CORRECTA EJECUCIÓN Y FUNCIONAMIENTO)</t>
  </si>
  <si>
    <t>TUBERIA PVC PARA AGUAS LLUVIAS D:4" (BAJANTE DE AGUAS LLUVIAS. INCLUYE LUBRICANTE, SOLDADURA, TUBO Y UNIÓN SANITARIAS, SOPORTES, INSTALACION Y TODO LO DEMÁS NECESARIO PARA SU CORRECTA EJECUCIÓN Y FUNCIONAMIENTO)</t>
  </si>
  <si>
    <t>TUBERIA PVC PARA AGUAS LLUVIAS D:3". (INCLUYE RETROEXCAVADORA PARA ZANJA Y MANEJO TUBO, LUBRICANTE, SOLDADURA, TUBO, GRAVILLA Y TODO LO DEMÁS NECESARIO PARA SU CORRECTA EJECUCIÓN Y FUNCIONAMIENTO)</t>
  </si>
  <si>
    <t>TUBERIA PVC PARA AGUAS LLUVIAS D:3" (BAJANTE DE AGUAS LLUVIAS. INCLUYE LUBRICANTE, SOLDADURA, TUBO Y UNIÓN SANITARIAS, SOPORTES, INSTALACION Y TODO LO DEMÁS NECESARIO PARA SU CORRECTA EJECUCIÓN Y FUNCIONAMIENTO)</t>
  </si>
  <si>
    <t>TUBERIA PVC CORR 4". (INCLUYE RETROEXCAVADORA PARA ZANJA Y MANEJO TUBO, LUBRICANTE, SOLDADURA, TUBO NOVAFORT DE 6 MTS, GRAVILLA Y TODO LO DEMÁS NECESARIO PARA SU CORRECTA EJECUCIÓN Y FUNCIONAMIENTO)</t>
  </si>
  <si>
    <t>CUPULAS TRAGANTES METÁLICA 5x4" (INCLUYE TRAGANTE METALICA, CEMENTO BLANCO Y TODO LO DEMÁS NECESARIO PARA SU CORRECTA EJECUCIÓN Y FUNCIONAMIENTO)</t>
  </si>
  <si>
    <t>CUPULAS TRAGANTES METÁLICA 4x3"  (INCLUYE TRAGANTE METALICA, CEMENTO BLANCO Y TODO LO DEMÁS NECESARIO PARA SU CORRECTA EJECUCIÓN Y FUNCIONAMIENTO)</t>
  </si>
  <si>
    <t>SIFONES 2" PARA AGUAS LLUVIAS. (INCLUYE LUBRICANTE, SOLDADURA, SIFÓN Y UNIÓN SANITARIA Y  TODO LO DEMÁS NECESARIO PARA SU CORRECTA EJECUCIÓN Y FUNCIONAMIENTO)</t>
  </si>
  <si>
    <t>SIFONES 3" PARA AGUAS LLUVIAS. (INCLUYE LUBRICANTE, SOLDADURA, SIFÓN Y UNIÓN SANITARIA Y  TODO LO DEMÁS NECESARIO PARA SU CORRECTA EJECUCIÓN Y FUNCIONAMIENTO)</t>
  </si>
  <si>
    <t>SIFONES 4" PARA AGUAS LLUVIAS. (INCLUYE LUBRICANTE, SOLDADURA, SIFÓN Y UNIÓN SANITARIA Y  TODO LO DEMÁS NECESARIO PARA SU CORRECTA EJECUCIÓN Y FUNCIONAMIENTO)</t>
  </si>
  <si>
    <t>FILTRO FRANCES DE 0.4M  x 0.4M. INCLUYE GEOTEXTIL NT-1600, MATERIAL GRANULAR Y TUBERÍA PVC DE DRENAJE 100MM CON UNIÓN Y TODO LO DEMÁS NECESARIO PARA SU CORRECTA EJECUCIÓN Y FUNCIONAMIENTO)</t>
  </si>
  <si>
    <t>RELLENO CON MATERIAL SELECCIONADO DE EXCAVACION</t>
  </si>
  <si>
    <t>RELLENO CON ZAHORRA. (INCLUYE MATERIAL GRANULAR DE RELLENO, VIBROCOMPACTADORA Y CILINDRO Y TODO LO DEMÁS NECESARIO PARA SU CORRECTA EJECUCIÓN Y FUNCIONAMIENTO)</t>
  </si>
  <si>
    <t>TUBERIA PVC CORR 4". (INCLUYE RETROEXCAVADORA PARA ZANJA Y MANEJO TUBO, LUBRICANTE, SOLDADURA, TUBERÍA DE PARED ESTRUCTURAL DE 6 MTS, GRAVILLA Y TODO LO DEMÁS NECESARIO PARA SU CORRECTA EJECUCIÓN Y FUNCIONAMIENTO)</t>
  </si>
  <si>
    <t>TUBERIA PVC CORR 6". (INCLUYE RETROEXCAVADORA PARA ZANJA Y MANEJO TUBO, LUBRICANTE, SOLDADURA, TUBERÍA DE PARED ESTRUCTURAL DE 6 MTS, GRAVILLA Y TODO LO DEMÁS NECESARIO PARA SU CORRECTA EJECUCIÓN Y FUNCIONAMIENTO)</t>
  </si>
  <si>
    <t>TUBERIA PVC CORR 8". (INCLUYE RETROEXCAVADORA PARA ZANJA Y MANEJO TUBO, LUBRICANTE, SOLDADURA, TUBERÍA DE PARED ESTRUCTURAL DE 6 MTS, GRAVILLA Y TODO LO DEMÁS NECESARIO PARA SU CORRECTA EJECUCIÓN Y FUNCIONAMIENTO)</t>
  </si>
  <si>
    <t>TUBERIA PVC CORR 10". (INCLUYE RETROEXCAVADORA PARA ZANJA Y MANEJO TUBO, LUBRICANTE, SOLDADURA, TUBERÍA DE PARED ESTRUCTURAL DE 6 MTS, GRAVILLA Y TODO LO DEMÁS NECESARIO PARA SU CORRECTA EJECUCIÓN Y FUNCIONAMIENTO)</t>
  </si>
  <si>
    <t>TUBERIA PVC CORR 12" (315 mm). (INCLUYE RETROEXCAVADORA PARA ZANJA Y MANEJO TUBO, LUBRICANTE, SOLDADURA, TUBERÍA DE PARED ESTRUCTURAL DE 6 MTS, GRAVILLA Y TODO LO DEMÁS NECESARIO PARA SU CORRECTA EJECUCIÓN Y FUNCIONAMIENTO)</t>
  </si>
  <si>
    <t>TUBERIA PVC CORR 14" (355 mm). (INCLUYE RETROEXCAVADORA PARA ZANJA Y MANEJO TUBO, LUBRICANTE, SOLDADURA, TUBERÍA DE PARED ESTRUCTURAL DE 6 MTS, GRAVILLA Y TODO LO DEMÁS NECESARIO PARA SU CORRECTA EJECUCIÓN Y FUNCIONAMIENTO)</t>
  </si>
  <si>
    <t>TUBERIA PVC CORR 16" (400 mm). (INCLUYE RETROEXCAVADORA PARA ZANJA Y MANEJO TUBO, LUBRICANTE, SOLDADURA, TUBERÍA DE PARED ESTRUCTURAL DE 6 MTS, GRAVILLA Y TODO LO DEMÁS NECESARIO PARA SU CORRECTA EJECUCIÓN Y FUNCIONAMIENTO)</t>
  </si>
  <si>
    <t>TUBERIA PVC SANITARIA 2". (INCLUYE RETROEXCAVADORA, LUBRICANTE, SOLDADURA, TUBO SANITARIO, GRAVILLA Y TODO LO DEMÁS NECESARIO PARA SU CORRECTA EJECUCIÓN Y FUNCIONAMIENTO)</t>
  </si>
  <si>
    <t>TUBERIA PVC SANITARIA 3". (INCLUYE RETROEXCAVADORA, LUBRICANTE, SOLDADURA, TUBO SANITARIO, GRAVILLA Y TODO LO DEMÁS NECESARIO PARA SU CORRECTA EJECUCIÓN Y FUNCIONAMIENTO)</t>
  </si>
  <si>
    <t>TUBERIA PVC SANITARIA 4". (INCLUYE RETROEXCAVADORA, LUBRICANTE, SOLDADURA, TUBO SANITARIO, GRAVILLA Y TODO LO DEMÁS NECESARIO PARA SU CORRECTA EJECUCIÓN Y FUNCIONAMIENTO)</t>
  </si>
  <si>
    <t>TUBERIA PVC SANITARIA 6". (INCLUYE RETROEXCAVADORA, LUBRICANTE, SOLDADURA, TUBO SANITARIO, GRAVILLA Y TODO LO DEMÁS NECESARIO PARA SU CORRECTA EJECUCIÓN Y FUNCIONAMIENTO)</t>
  </si>
  <si>
    <t>BAJANTES DE AGUAS NEGRAS EN TUBERIA DE PVC SANITARIA 2". (BAJANTE DE AGUAS NEGRAS INCLUYE LUBRICANTE, SOLDADURA, TUBO Y UNIÓN SANITARIAS, SOPORTES, INSTALACION Y TODO LO DEMÁS NECESARIO PARA SU CORRECTA EJECUCIÓN Y FUNCIONAMIENTO)</t>
  </si>
  <si>
    <t>BAJANTES DE AGUAS NEGRAS EN TUBERIA DE PVC SANITARIA 4". (BAJANTE DE AGUAS NEGRAS INCLUYE LUBRICANTE, SOLDADURA, TUBO Y UNIÓN SANITARIAS, SOPORTES, INSTALACION Y TODO LO DEMÁS NECESARIO PARA SU CORRECTA EJECUCIÓN Y FUNCIONAMIENTO)</t>
  </si>
  <si>
    <t>BAJANTES DE AGUAS NEGRAS EN TUBERIA DE PVC SANITARIA 6". (BAJANTE DE AGUAS NEGRAS INCLUYE LUBRICANTE, SOLDADURA, TUBO Y UNIÓN SANITARIAS, SOPORTES, INSTALACION Y TODO LO DEMÁS NECESARIO PARA SU CORRECTA EJECUCIÓN Y FUNCIONAMIENTO)</t>
  </si>
  <si>
    <t>PUNTO SANITARIO DE 2". (INCLUYE CODOS, 2 METROS DE TUBO, SIFÓN CON TAPÓN, YEE SANITARIA REDICIDA, LUBIRCANTE, SOLDADURA  Y TODO LO DEMÁS NECESARIO PARA SU CORRECTA EJECUCIÓN Y FUNCIONAMIENTO)</t>
  </si>
  <si>
    <t>PUNTO SANITARIO DE 3". (INCLUYE CODOS, 2 METROS DE TUBO, SIFÓN, YEE SANITARIA REDICIDA, LUBIRCANTE, SOLDADURA  Y TODO LO DEMÁS NECESARIO PARA SU CORRECTA EJECUCIÓN Y FUNCIONAMIENTO)</t>
  </si>
  <si>
    <t>PUNTO SANITARIO DE 4". (INCLUYE CODOS, 2 METROS DE TUBO, SIFÓN, YEE SANITARIA, LUBIRCANTE, SOLDADURA  Y TODO LO DEMÁS NECESARIO PARA SU CORRECTA EJECUCIÓN Y FUNCIONAMIENTO)</t>
  </si>
  <si>
    <t>PUNTO DE VENTILACION Y MANTENIMIENTO 2" (INCLUYE 2 CODOS SANITARIOS DE 3", YEE SANITARIA DE 3" CON ADAPTADOR DE LIMPIEZA, 0.4 M DE TUBERÍA PVCS DE 3", BUJE DE 3X2", CAJA PLÁSTICA PARA VÁLVULAS, SOLDADURA, LUBRICANTE Y TODO LO DEMÁS NECESARIO PARA SU CORRECTA EJECUCIÓN Y FUNCIONAMIENTO)</t>
  </si>
  <si>
    <t>SIFONES PVC D=2". (INCLUYE LUBRICANTE, SOLDADURA, SIFÓN PVC Y UNIÓN SANITARIA Y  TODO LO DEMÁS NECESARIO PARA SU CORRECTA EJECUCIÓN Y FUNCIONAMIENTO)</t>
  </si>
  <si>
    <t>SIFONES PVC D=4". (INCLUYE LUBRICANTE, SOLDADURA, SIFÓN PVC  Y UNIÓN SANITARIA Y  TODO LO DEMÁS NECESARIO PARA SU CORRECTA EJECUCIÓN Y FUNCIONAMIENTO)</t>
  </si>
  <si>
    <t>SIFONES 4". (INCLUYE LUBRICANTE, SOLDADURA, SIFÓN Y UNIÓN SANITARIA Y  TODO LO DEMÁS NECESARIO PARA SU CORRECTA EJECUCIÓN Y FUNCIONAMIENTO)</t>
  </si>
  <si>
    <t>SILLA YEE PARED ESTRUCTURAL 8" x 6" (200 mm x 160 mm)  (INCLUYE LUBRICANTE, SOLDADURA, KIT SILLA-YEE Y TODO LO DEMÁS NECESARIO PARA SU CORRECTA EJECUCIÓN Y FUNCIONAMIENTO)</t>
  </si>
  <si>
    <t>CAJA  DE INSPECCION HMAX = 1,0 M  0.70x0.70 EN MAMPOSTERÍA. (INCLUYE TAPA, MARCOS Y CONTRAMARCOS, EXCAVACION, MAMPOSTERÍA, PAÑETE, MEDIAS CAÑAS, RELLENO CON RECEBO E=0.2 BASE, BASE CONCRETO  Y TODO LO DEMÁS NECESARIO PARA SU CORRECTA EJECUCIÓN Y FUNCIONAMIENTO)</t>
  </si>
  <si>
    <t>CAJA  DE INSPECCION HMAX = 1 M  0.50x0.50 EN MAMPOSTERÍA. (INCLUYE TAPA, MARCOS Y CONTRAMARCOS, EXCAVACION, MAMPOSTERÍA, PAÑETE, MEDIAS CAÑAS, RELLENO CON RECEBO E=0.2 BASE, BASE CONCRETO  Y TODO LO DEMÁS NECESARIO PARA SU CORRECTA EJECUCIÓN Y FUNCIONAMIENTO)</t>
  </si>
  <si>
    <t>CAJA DE INSPECCION Hmax=1.00 M DE 0,60x0,60 EN MAMPOSTERIA. (INCLUYE TAPA, MARCOS Y CONTRAMARCOS, EXCAVACION, MAMPOSTERÍA, PAÑETE, MEDIAS CAÑAS, RELLENO CON RECEBO E=0.2 BASE, BASE CONCRETO  Y TODO LO DEMÁS NECESARIO PARA SU CORRECTA EJECUCIÓN Y FUNCIONAMIENTO)</t>
  </si>
  <si>
    <t>CAJA  DE INSPECCION HMAX = 1,2 M  0.70x0.70 EN MAMPOSTERÍA. (INCLUYE TAPA, MARCOS Y CONTRAMARCOS, EXCAVACION, MAMPOSTERÍA, PAÑETE, MEDIAS CAÑAS, RELLENO CON RECEBO E=0.2 BASE, BASE CONCRETO  Y TODO LO DEMÁS NECESARIO PARA SU CORRECTA EJECUCIÓN Y FUNCIONAMIENTO)</t>
  </si>
  <si>
    <t>CAJA DE INSPECCION Hmax=1.50 M DE 0,70x0,70 EN MAMPOSTERIA. (INCLUYE TAPA, MARCOS Y CONTRAMARCOS, EXCAVACION, MAMPOSTERÍA, PAÑETE, MEDIAS CAÑAS, RELLENO CON RECEBO E=0.2 BASE, BASE CONCRETO  Y TODO LO DEMÁS NECESARIO PARA SU CORRECTA EJECUCIÓN Y FUNCIONAMIENTO)</t>
  </si>
  <si>
    <t>CAJA DE INSPECCION Hmax=1.50 M DE 0,80x0,80 EN MAMPOSTERIA. (INCLUYE TAPA, MARCOS Y CONTRAMARCOS, EXCAVACION, MAMPOSTERÍA, PAÑETE, MEDIAS CAÑAS, RELLENO CON RECEBO E=0.2 BASE, BASE CONCRETO  Y TODO LO DEMÁS NECESARIO PARA SU CORRECTA EJECUCIÓN Y FUNCIONAMIENTO)</t>
  </si>
  <si>
    <t>POZOS DE INSPECCION H=2.0 - 3.0 M TIPO EAAB. (INCLUYE RETROEXCAV, RECEBO PARA SUBBASE, ACERO, MEDERA PARA FORMALETA, LADRILLO TOLETE RECOCIDO, GEOTEXTIL NT, ANTICORROSIVO, TUBO SANITARIO 2", PLACA TAPA PREFABRICADA, MORTEROS PAÑETE Y PEGA, CONCRETOS SOLADO, PLACA DE FONDO Y CAÑUELAS Y TODO LO DEMÁS NECESARIO PARA SU CORRECTA EJECUCIÓN Y FUNCIONAMIENTO)</t>
  </si>
  <si>
    <t>POZOS DE INSPECCION H=3.0 - 4.0 M TIPO EAAB. (INCLUYE RETROEXCAV, RECEBO PARA SUBBASE, ACERO, MEDERA PARA FORMALETA, LADRILLO TOLETE RECOCIDO, GEOTEXTIL NT, ANTICORROSIVO, TUBO SANITARIO 2", PLACA TAPA PREFABRICADA, MORTEROS PAÑETE Y PEGA, CONCRETOS SOLADO, PLACA DE FONDO Y CAÑUELAS Y TODO LO DEMÁS NECESARIO PARA SU CORRECTA EJECUCIÓN Y FUNCIONAMIENTO)</t>
  </si>
  <si>
    <t>POZOS DE INSPECCION H=4.0 - 5.0 M TIPO EAAB. (INCLUYE RETROEXCAV, RECEBO PARA SUBBASE, ACERO, MEDERA PARA FORMALETA, LADRILLO TOLETE RECOCIDO, GEOTEXTIL NT, ANTICORROSIVO, TUBO SANITARIO 2", PLACA TAPA PREFABRICADA, MORTEROS PAÑETE Y PEGA, CONCRETOS SOLADO, PLACA DE FONDO Y CAÑUELAS Y TODO LO DEMÁS NECESARIO PARA SU CORRECTA EJECUCIÓN Y FUNCIONAMIENTO)</t>
  </si>
  <si>
    <t>POZOS DE INSPECCION DE CAIDA H=1.0 - 2.0 M. (INCLUYE RETROEXCAV, RECEBO PARA SUBBASE, ACERO, MEDERA PARA FORMALETA, LADRILLO TOLETE RECOCIDO, GEOTEXTIL NT, ANTICORROSIVO, TUBO SANITARIO 2", PLACA TAPA PREFABRICADA, MORTEROS PAÑETE Y PEGA, CONCRETOS SOLADO, PLACA DE FONDO Y CAÑUELAS, TEE PVC, CODO 90°, TUBO SANITARIO DE 10" Y TODO LO DEMÁS NECESARIO PARA SU CORRECTA EJECUCIÓN Y FUNCIONAMIENTO)</t>
  </si>
  <si>
    <t>POZOS DE INSPECCION DE CAIDA H=2.0 - 3.0 M. (INCLUYE RETROEXCAV, RECEBO PARA SUBBASE, ACERO, MEDERA PARA FORMALETA, LADRILLO TOLETE RECOCIDO, GEOTEXTIL NT, ANTICORROSIVO, TUBO SANITARIO 2", PLACA TAPA PREFABRICADA, MORTEROS PAÑETE Y PEGA, CONCRETOS SOLADO, PLACA DE FONDO Y CAÑUELAS, TEE PVC, CODO 90°, TUBO SANITARIO DE 10" Y TODO LO DEMÁS NECESARIO PARA SU CORRECTA EJECUCIÓN Y FUNCIONAMIENTO)</t>
  </si>
  <si>
    <t>POZOS DE INSPECCION DE CAIDA H=3.0 - 4.0 M. (INCLUYE RETROEXCAV, RECEBO PARA SUBBASE, ACERO, MEDERA PARA FORMALETA, LADRILLO TOLETE RECOCIDO, GEOTEXTIL NT, ANTICORROSIVO, TUBO SANITARIO 2", PLACA TAPA PREFABRICADA, MORTEROS PAÑETE Y PEGA, CONCRETOS SOLADO, PLACA DE FONDO Y CAÑUELAS, TEE PVC, CODO 90°, TUBO SANITARIO DE 10" Y TODO LO DEMÁS NECESARIO PARA SU CORRECTA EJECUCIÓN Y FUNCIONAMIENTO)</t>
  </si>
  <si>
    <t>POZOS DE INSPECCION DE CAIDA H=4.0 - 5.0 M. (INCLUYE RETROEXCAV, RECEBO PARA SUBBASE, ACERO, MEDERA PARA FORMALETA, LADRILLO TOLETE RECOCIDO, GEOTEXTIL NT, ANTICORROSIVO, TUBO SANITARIO 2", PLACA TAPA PREFABRICADA, MORTEROS PAÑETE Y PEGA, CONCRETOS SOLADO, PLACA DE FONDO Y CAÑUELAS, TEE PVC, CODO 90°, TUBO SANITARIO DE 10" Y TODO LO DEMÁS NECESARIO PARA SU CORRECTA EJECUCIÓN Y FUNCIONAMIENTO)</t>
  </si>
  <si>
    <t>POZOS DE INSPECCION DE CAIDA H=5.0 - 6.0 M. (INCLUYE RETROEXCAV, RECEBO PARA SUBBASE, ACERO, MEDERA PARA FORMALETA, LADRILLO TOLETE RECOCIDO, GEOTEXTIL NT, ANTICORROSIVO, TUBO SANITARIO 2", PLACA TAPA PREFABRICADA, MORTEROS PAÑETE Y PEGA, CONCRETOS SOLADO, PLACA DE FONDO Y CAÑUELAS, TEE PVC, CODO 90°, TUBO SANITARIO DE 10" Y TODO LO DEMÁS NECESARIO PARA SU CORRECTA EJECUCIÓN Y FUNCIONAMIENTO)</t>
  </si>
  <si>
    <t>POZOS DE INSPECCION DE CAIDA H=6.0 - 7.0 M. (INCLUYE RETROEXCAV, RECEBO PARA SUBBASE, ACERO, MEDERA PARA FORMALETA, LADRILLO TOLETE RECOCIDO, GEOTEXTIL NT, ANTICORROSIVO, TUBO SANITARIO 2", PLACA TAPA PREFABRICADA, MORTEROS PAÑETE Y PEGA, CONCRETOS SOLADO, PLACA DE FONDO Y CAÑUELAS, TEE PVC, CODO 90°, TUBO SANITARIO DE 10" Y TODO LO DEMÁS NECESARIO PARA SU CORRECTA EJECUCIÓN Y FUNCIONAMIENTO)</t>
  </si>
  <si>
    <t>SUMIDEROS DE AGUAS LLUVIAS H=1.5M ,L=1.9M, A=1.5M. (INCLUYE ACERO DE REFUERZO, MADERA PARA FORMALETA, REJILLA Y MARCO SUMIDERO, TAPA PREFABRICADA, CONCRETOS Y TODO LO DEMÁS NECESARIO PARA SU CORRECTA EJECUCIÓN Y FUNCIONAMIENTO)</t>
  </si>
  <si>
    <t>TUBERIA PVC VENTILACION 3". (INCLUYE LUBRICANTE, SOLDADURA, TUBERÍA VENTILACION, UNIÓN PVC, SOPORTES Y  TODO LO DEMÁS NECESARIO PARA SU CORRECTA EJECUCIÓN Y FUNCIONAMIENTO)</t>
  </si>
  <si>
    <t>TUBERIA PVC VENTILACION 2". (INCLUYE LUBRICANTE, SOLDADURA, TUBERÍA VENTILACION, UNIÓN PVC, SOPORTES Y  TODO LO DEMÁS NECESARIO PARA SU CORRECTA EJECUCIÓN Y FUNCIONAMIENTO)</t>
  </si>
  <si>
    <t>TUBERIA PVC VENTILACION 4". (INCLUYE LUBRICANTE, SOLDADURA, TUBERÍA VENTILACION, UNIÓN PVC, SOPORTES Y  TODO LO DEMÁS NECESARIO PARA SU CORRECTA EJECUCIÓN Y FUNCIONAMIENTO)</t>
  </si>
  <si>
    <t>TERMINAL DE VENTILACION 2". (INCLUYE LUBRICANTE, SOLDADURA, TAPÓN DE PRUEBA, SOPORTES Y TODO LO DEMÁS NECESARIO PARA SU CORRECTA EJECUCIÓN Y FUNCIONAMIENTO)</t>
  </si>
  <si>
    <t>TUBERIA PVC PRESION 1-1/4". (INCLUYE LUBIRCANTE, SOLDADURA, TUBO PVCP, UNIÓN UNIVERSAL PVCP, SOPORTES Y  TODO LO DEMÁS NECESARIO PARA SU CORRECTA EJECUCIÓN Y FUNCIONAMIENTO)</t>
  </si>
  <si>
    <t>TUBERIA PVC PRESION 2". (INCLUYE LUBIRCANTE, SOLDADURA, TUBO PVCP, UNIÓN UNIVERSAL PVCP, SOPORTES Y  TODO LO DEMÁS NECESARIO PARA SU CORRECTA EJECUCIÓN Y FUNCIONAMIENTO)</t>
  </si>
  <si>
    <t>TUBERIA PEAD D=1/2". (INCLUYE MÁQUINA PARA TERMOFUSIÓN DE TUBERÍA HIDRÁULICA, ARENA, CINTA DE SEGURIDAD, TUBERIA PEAD ACUAFLEX PE-100 / PN-12.5 (RDE-14) 13 MM Y   TODO LO DEMÁS NECESARIO PARA SU CORRECTA EJECUCIÓN Y FUNCIONAMIENTO)</t>
  </si>
  <si>
    <t>TUBERIA PEAD PN-12.5 D=3/4". (INCLUYE MÁQUINA PARA TERMOFUSIÓN DE TUBERÍA HIDRÁULICA, ARENA, CINTA DE SEGURIDAD, TUBERIA PEAD ACUAFLEX PE-100 / PN-12.5 (RDE-14) 20 MM Y   TODO LO DEMÁS NECESARIO PARA SU CORRECTA EJECUCIÓN Y FUNCIONAMIENTO)</t>
  </si>
  <si>
    <t>TUBERIA PEAD PN-12.5  D=1". (INCLUYE MÁQUINA PARA TERMOFUSIÓN DE TUBERÍA HIDRÁULICA, ARENA, CINTA DE SEGURIDAD, TUBERIA PEAD ACUAFLEX PE-100 / PN-12.5 (RDE-14) 25 MM Y   TODO LO DEMÁS NECESARIO PARA SU CORRECTA EJECUCIÓN Y FUNCIONAMIENTO)</t>
  </si>
  <si>
    <t>TUBERIA PEAD PN-12.5 D=1-1/4". (INCLUYE MÁQUINA PARA TERMOFUSIÓN DE TUBERÍA HIDRÁULICA, ARENA, CINTA DE SEGURIDAD, TUBERIA PEAD ACUAFLEX PE-100 / PN-12.5 (RDE-14) 32 MM Y TODO LO DEMÁS NECESARIO PARA SU CORRECTA EJECUCIÓN Y FUNCIONAMIENTO)</t>
  </si>
  <si>
    <t>TUBERIA PEAD PN-12.5 D=1-1/2". (INCLUYE MÁQUINA PARA TERMOFUSIÓN DE TUBERÍA HIDRÁULICA, ARENA, CINTA DE SEGURIDAD, TUBERIA PEAD ACUAFLEX PE-100 / PN-12.5 (RDE-14) 40 MM Y TODO LO DEMÁS NECESARIO PARA SU CORRECTA EJECUCIÓN Y FUNCIONAMIENTO)</t>
  </si>
  <si>
    <t>TUBERIA PEAD PN-12.5 D=2". (INCLUYE MÁQUINA PARA TERMOFUSIÓN DE TUBERÍA HIDRÁULICA, ARENA, CINTA DE SEGURIDAD, TUBERIA PEAD ACUAFLEX PE-100 / PN-12.5 (RDE-14) 50 MM Y TODO LO DEMÁS NECESARIO PARA SU CORRECTA EJECUCIÓN Y FUNCIONAMIENTO)</t>
  </si>
  <si>
    <t>TUBERIA PEAD PN-12.5  D=2-1/2". (INCLUYE MÁQUINA PARA TERMOFUSIÓN DE TUBERÍA HIDRÁULICA, ARENA, CINTA DE SEGURIDAD, TUBERIA PEAD ACUAFLEX PE-100 / PN-12.5 (RDE-14) 63 MM  Y TODO LO DEMÁS NECESARIO PARA SU CORRECTA EJECUCIÓN Y FUNCIONAMIENTO)</t>
  </si>
  <si>
    <t>TUBERIA PEAD PN-12.5 D=3". (INCLUYE MÁQUINA PARA TERMOFUSIÓN DE TUBERÍA HIDRÁULICA, ARENA, CINTA DE SEGURIDAD, TUBERIA PEAD ACUAFLEX PE-100 / PN-12.5 (RDE-14) 90 MM  Y TODO LO DEMÁS NECESARIO PARA SU CORRECTA EJECUCIÓN Y FUNCIONAMIENTO)</t>
  </si>
  <si>
    <t>TUBERIA PEAD PN-12.5 D=4". (INCLUYE MÁQUINA PARA TERMOFUSIÓN DE TUBERÍA HIDRÁULICA, ARENA, CINTA DE SEGURIDAD, TUBERIA PEAD ACUAFLEX PE-100 / PN-12.5 (RDE-14) 110 MM Y TODO LO DEMÁS NECESARIO PARA SU CORRECTA EJECUCIÓN Y FUNCIONAMIENTO)</t>
  </si>
  <si>
    <t>TUBERIA PEAD PN-12.5 D=6". (INCLUYE MÁQUINA PARA TERMOFUSIÓN DE TUBERÍA HIDRÁULICA, ARENA, CINTA DE SEGURIDAD, TUBERIA PEAD ACUAFLEX PE-100 / PN-12.5 (RDE-14) 160 MM Y TODO LO DEMÁS NECESARIO PARA SU CORRECTA EJECUCIÓN Y FUNCIONAMIENTO)</t>
  </si>
  <si>
    <t>TUBERIA PEAD PN-12.5 D=8". (INCLUYE MÁQUINA PARA TERMOFUSIÓN DE TUBERÍA HIDRÁULICA, ARENA, CINTA DE SEGURIDAD, TUBERIA PEAD ACUAFLEX PE-100 / PN-12.5 (RDE-14) 200 MM Y TODO LO DEMÁS NECESARIO PARA SU CORRECTA EJECUCIÓN Y FUNCIONAMIENTO)</t>
  </si>
  <si>
    <t>REGISTRO R.W. O SIMILAR DE 3/4". (INCLUYE CINTA TEFLON, REGISTRO, UNIVERSAL Y TODO LO DEMÁS NECESARIO PARA SU CORRECTA EJECUCIÓN Y FUNCIONAMIENTO)</t>
  </si>
  <si>
    <t>REGISTRO  R.W. O SIMILAR DE 1". (INCLUYE CINTA TEFLON, REGISTRO, UNIVERSAL Y TODO LO DEMÁS NECESARIO PARA SU CORRECTA EJECUCIÓN Y FUNCIONAMIENTO)</t>
  </si>
  <si>
    <t>REGISTRO  R.W. O SIMILAR DE 1-1/4". (INCLUYE CINTA TEFLON, REGISTRO, UNIVERSAL Y TODO LO DEMÁS NECESARIO PARA SU CORRECTA EJECUCIÓN Y FUNCIONAMIENTO)</t>
  </si>
  <si>
    <t>REGISTRO  R.W. O SIMILAR DE 1-1/2". (INCLUYE CINTA TEFLON, REGISTRO, UNIVERSAL Y TODO LO DEMÁS NECESARIO PARA SU CORRECTA EJECUCIÓN Y FUNCIONAMIENTO)</t>
  </si>
  <si>
    <t>REGISTRO  R.W. O SIMILAR DE 2". (INCLUYE CINTA TEFLON, REGISTRO, UNIVERSAL Y TODO LO DEMÁS NECESARIO PARA SU CORRECTA EJECUCIÓN Y FUNCIONAMIENTO)</t>
  </si>
  <si>
    <t>VALVULA DE FLOTADOR  (BOLA PLÁSTICA) D=1". (INCLUYE CINTA TEFLON, VALVULA , UNIVERSAL Y TODO LO DEMÁS NECESARIO PARA SU CORRECTA EJECUCIÓN Y FUNCIONAMIENTO)</t>
  </si>
  <si>
    <t>PUNTO HIDRAULICO D=1/2" (INCLUYE TODAS LAS TUBERÍAS VERTICALES, 2,20 M DE TUBO, Y LOS ACCESORIOS NECESARIOS DESPUES DE LA VÁLVULA DE CONTROL, CODOS, ADAPTADORES, LUBRICANTE, SOLDADURA Y TODO LO DEMÁS NECESARIO PARA SU CORRECTA EJECUCIÓN Y FUNCIONAMIENTO)</t>
  </si>
  <si>
    <t>PUNTO HIDRAULICO D=3/4" (INCLUYE TODAS LAS TUBERÍAS VERTICALES, 2,20 M DE TUBO, Y LOS ACCESORIOS NECESARIOS DESPUES DE LA VÁLVULA DE CONTROL, CODOS, ADAPTADORES, LUBRICANTE, SOLDADURA Y TODO LO DEMÁS NECESARIO PARA SU CORRECTA EJECUCIÓN Y FUNCIONAMIENTO)</t>
  </si>
  <si>
    <t>PUNTO HIDRAULICO D=1-1/4" (INCLUYE TODAS LAS TUBERÍAS VERTICALES, 2,20 M DE TUBO, Y LOS ACCESORIOS NECESARIOS DESPUES DE LA VÁLVULA DE CONTROL, CODOS, ADAPTADORES, LUBRICANTE, SOLDADURA Y TODO LO DEMÁS NECESARIO PARA SU CORRECTA EJECUCIÓN Y FUNCIONAMIENTO)</t>
  </si>
  <si>
    <t>VALVULA DE COMPUERTA PVC D=1-1/2". (INCLUYE CINTA, VALVULA, UNIVARSAL Y TODO LO DEMÁS NECESARIO PARA SU CORRECTA EJECUCIÓN Y FUNCIONAMIENTO)</t>
  </si>
  <si>
    <t>VALVULA DE COMPUERTA PVC D=2". (INCLUYE CINTA, VALVULA, UNIVARSAL Y TODO LO DEMÁS NECESARIO PARA SU CORRECTA EJECUCIÓN Y FUNCIONAMIENTO)</t>
  </si>
  <si>
    <t>VALVULA DE COMPUERTA PVC D=3". (INCLUYE CINTA, VALVULA, UNIVARSAL Y TODO LO DEMÁS NECESARIO PARA SU CORRECTA EJECUCIÓN Y FUNCIONAMIENTO)</t>
  </si>
  <si>
    <t>VALVULA DE COMPUERTA PVC D=4". (INCLUYE CINTA, VALVULA, UNIVARSAL Y TODO LO DEMÁS NECESARIO PARA SU CORRECTA EJECUCIÓN Y FUNCIONAMIENTO)</t>
  </si>
  <si>
    <t>VALVULA DE COMPUERTA PVC D=6". (INCLUYE CINTA, VALVULA, UNIVARSAL Y TODO LO DEMÁS NECESARIO PARA SU CORRECTA EJECUCIÓN Y FUNCIONAMIENTO)</t>
  </si>
  <si>
    <t>VALVULA DE COMPUERTA PVC D=8". (INCLUYE CINTA, VALVULA, UNIVARSAL Y TODO LO DEMÁS NECESARIO PARA SU CORRECTA EJECUCIÓN Y FUNCIONAMIENTO)</t>
  </si>
  <si>
    <t>SISTEMA DE BOMBEO DE AGUA CONFORMADO POR: CUATRO (4) BOMBAS Q = 30 L/S, CDT =50 M. (INCLUYE TANQUE HIDROACUMULADOR DE 500 LITROS, ACCESORIOS, FLAUTA, NIPLES, TUBERÍAS DE SUCCION Y DISTRIBUCION 6", MANOMETRO, RETORNOS, PRESÓSTATOS, VÁLVULAS, FLOTADOR, CODOS, CHEQUES, TEES, BRIDAS, SOPORTES, PASAMUROS, CONTROLES ELÉCTRICOS Y TODO LO DEMÁS NECESARIO PARA SU CORRECTA EJECUCIÓN Y FUNCIONAMIENTO)</t>
  </si>
  <si>
    <t>GABINETE CONTRAINCENDIO CLASE 3 DE INCRUSTAR, EN LÁMINA COLD ROLLED CAL.20, ACABADO EN PINTURA BASE ANTICORROSIVA ROJA, CON CERRADURA DE LLAVE MAESTRA, VIDRIO LAMINADO RESPECTIVO. CON MANGUERA 1-1/2", L=30 M. (INCLUYE TUBERÍAS DE CONEXIÓN A RED CONTRA INCENDIOS  Y TODO LO DEMÁS NECESARIO PARA SU CORRECTA EJECUCIÓN Y FUNCIONAMIENTO)</t>
  </si>
  <si>
    <t>EQUIPO DE BOMBEO CONTRA INCENDIO DIESEL Q=1250 GPM, CDT: 114 M. (INCLUYE BOMBA JOCKEY, TANQUE DE COMBUSTIBLE, NIPLES, TUBERÍAS,  RETORNOS, PRESOSTATOS, VÁLVULAS, CODOS, TEES, BRIDAS, SOPORTES, PASAMUROS, CONTROLES Y TODO LO DEMÁS NECESARIO PARA SU CORRECTA EJECUCIÓN Y FUNCIONAMIENTO)</t>
  </si>
  <si>
    <t>SUMINISTRO E INSTALACION DE ROCIADORES  TIPO INSTITUCIONAL BOQUILLA DE RESPUESTA RÁPIDA DE 1/2" Y COBERTURA EXTENDIDA, K=5.6 RANGO CLASIFICACION DE TEMPERATURA ORDINARIA (57-77ºC) DISEÑADO ESPECÍFICAMENTE PARA USARSE EN CORRECCIONALES O INSTITUCIONES MENTALES</t>
  </si>
  <si>
    <t>SUMINISTRO E INSTALACION DE ROCIADORES  BOQUILLA DE RESPUESTA RÁPIDA DE 1/2" Y COBERTURA EXTENDIDA, K=5.6 RANGO CLASIFICACION DE TEMPERATURA ORDINARIA (57-77ºC)</t>
  </si>
  <si>
    <t>SIAMESA 8"x 2.1/2" x 2.1/2" EN BRONCE CONCHEQUE INCORPORADO. (INCLUYE ACCESORIOS Y TODO LO DEMÁS NECESARIO PARA SU CORRECTA EJECUCIÓN Y FUNCIONAMIENTO)</t>
  </si>
  <si>
    <t>CONEXION DE CONTROL, DRENAJE Y PRUEBAS DE SISTEMA COMBINADO.(INCLUYE VÁLVULA DE CONTROL 2 1/2" SUPERVISADA, VÁLVULA DE CHEQUE 2 1/2", INDICADOR DE PRESION, INTERRUPTOR DE FLUJO DE AGUA, CONEXION DE DRENAJE Y PRUEBAS 2-1/2" x 2" , ACCESORIOS Y TODO LO DEMÁS NECESARIO PARA SU CORRECTA EJECUCIÓN Y FUNCIONAMIENTO)</t>
  </si>
  <si>
    <t>VÁLVULA VENTOSA O EXPULSORA DE AIRE 1-1/2". (INCLUYE REDUCCION 4"x1-1/2", VÁLVULA DE CIERRE RÁPIDO DE 1-1/2", ACCESORIOS Y TODO LO DEMÁS NECESARIO PARA SU CORRECTA EJECUCIÓN Y FUNCIONAMIENTO)</t>
  </si>
  <si>
    <t>7.15.1</t>
  </si>
  <si>
    <t>TANQUE PLÁSTICO 1000 LTS DE USO ESPECÍFICO PARA CONTENCIÓN DE AGUA POTABLE. (INCLUYE GRIFERÍA TANQUE  Y TODO LO DEMÁS NECESARIO PARA SU CORRECTA EJECUCIÓN Y FUNCIONAMIENTO)</t>
  </si>
  <si>
    <t>7.15.2</t>
  </si>
  <si>
    <t>TANQUE PLÁSTICO 2000 LTS DE USO ESPECÍFICO PARA CONTENCIÓN DE AGUA POTABLE. (INCLUYE GRIFERÍA TANQUE  Y TODO LO DEMÁS NECESARIO PARA SU CORRECTA EJECUCIÓN Y FUNCIONAMIENTO)</t>
  </si>
  <si>
    <t>7.15.3</t>
  </si>
  <si>
    <t>TANQUE PLÁSTICO 5000 LTS DE USO ESPECÍFICO PARA CONTENCIÓN DE AGUA POTABLE. (INCLUYE GRIFERÍA TANQUE  Y TODO LO DEMÁS NECESARIO PARA SU CORRECTA EJECUCIÓN Y FUNCIONAMIENTO)</t>
  </si>
  <si>
    <t xml:space="preserve">SUMINISTRO E INSTALACIÓN GRAMA TRENZA INCLUYE TIERRA NEGRA Y ABONO, PODADA ANTES DE ENTREGAR                                                                                                          </t>
  </si>
  <si>
    <t>POZOS DE INSPECCION  HASTA H=2.0 M TIPO EAAB. (INCLUYE RETROEXCAV, RECEBO PARA SUBBASE, ACERO, MEDERA PARA FORMALETA, LADRILLO TOLETE RECOCIDO, GEOTEXTIL NT, ANTICORROSIVO, TUBO SANITARIO 2", PLACA TAPA PREFABRICADA, MORTEROS PAÑETE Y PEGA, CONCRETOS SOLADO, PLACA DE FONDO Y CAÑUELAS Y TODO LO DEMÁS NECESARIO PARA SU CORRECTA EJECUCIÓN Y FUNCIONAMIENTO)</t>
  </si>
  <si>
    <t>REGISTRO R.W. O SIMILAR DE 1/2". (INCLUYE CINTA TEFLON, REGISTRO, UNIVERSAL Y TODO LO DEMÁS NECESARIO PARA SU CORRECTA EJECUCIÓN Y FUNCIONAMIENTO)</t>
  </si>
  <si>
    <t>8.6.43</t>
  </si>
  <si>
    <t>8.6.44</t>
  </si>
  <si>
    <t>8.6.45</t>
  </si>
  <si>
    <t>8.6.46</t>
  </si>
  <si>
    <t>8.6.47</t>
  </si>
  <si>
    <t>SUMINISTRO Y TENDIDO DE RED AÉREA DE M.T. 13.2 KV, EN CABLE ACSR 1/0. INCLUYE ELEMENTOS Y ACCESORIOS PARA SU ÓPTIMA INSTALACIÓN Y DE ACUERDO A LO EXIGIDO POR EL O.R. EN SU NORMA CONSTRUCTIVA.</t>
  </si>
  <si>
    <t>RETIRO DE ESTRUCTURA DE RED AÉREA DE M.T. 13.2 KV, EN CABLE ACSR 1/0. INCLUYE DE POSTE, CRUCETA, HERRAJES, CABLE Y DEMÁS ELEMENTOS COMO ACCESORIOS EXISTENTES EN EL SITIO.</t>
  </si>
  <si>
    <t xml:space="preserve">MARMITA A VAPOR DE 80 GALONES INDIRECTA ÍNTEGRAMENTE EN ACERO INOXIDABLE TIPO 304/2B. (300 LITROS). </t>
  </si>
  <si>
    <t>7.7</t>
  </si>
  <si>
    <t>RED GENERAL DE AGUA CALIENTE A PRESION</t>
  </si>
  <si>
    <t>7.7.1.1</t>
  </si>
  <si>
    <t>7.7.1.2</t>
  </si>
  <si>
    <t>7.7.1.3</t>
  </si>
  <si>
    <t>7.7.1.4</t>
  </si>
  <si>
    <t>7.7.1.5</t>
  </si>
  <si>
    <t>7.7.1.6</t>
  </si>
  <si>
    <t>7.7,1</t>
  </si>
  <si>
    <t>7.7,2</t>
  </si>
  <si>
    <t>7.7.2.1</t>
  </si>
  <si>
    <t>7.7.2.2</t>
  </si>
  <si>
    <t>TUBERIAS CPVC D: 1/2"</t>
  </si>
  <si>
    <t>TUBERIAS CPVC D: 3/4"</t>
  </si>
  <si>
    <t>TUBERIAS CPVC D: 1"</t>
  </si>
  <si>
    <t>TUBERIAS CPVC D: 1-1/4"</t>
  </si>
  <si>
    <t>TUBERIAS CPVC D: 1-1/2"</t>
  </si>
  <si>
    <t>TUBERIAS CPVC D: 2"</t>
  </si>
  <si>
    <t>PUNTOS HIDRAULICOS DE AGUA CALIENTE D: 1/2"</t>
  </si>
  <si>
    <t>PUNTOS HIDRAULICOS DE AGUA CALIENTE D: 3/4"</t>
  </si>
  <si>
    <t>PUNTOS HIDRAULICOS DE AGUA CALIENTE</t>
  </si>
  <si>
    <t>7.11.12</t>
  </si>
  <si>
    <t>7.11.13</t>
  </si>
  <si>
    <t>TRANSICIÓN PVC-900-ACERO 6" CONFORMADA POR CODO EN HIERRO DÚCTIL CON BLOQUE DE ATRAQUE EN CONCRETO, RESTRICTORES EN HIERRO DÚCTIL Y ADAPTADOR DE UNIÓN MECÁNICA X BRIDA SEGÚN PLANOS.</t>
  </si>
  <si>
    <t>VALVULA DE COMPUERTA 2-1/2" SUPERVISADA CON CONEXIÓN RANURADA</t>
  </si>
  <si>
    <t>7.12.15</t>
  </si>
  <si>
    <t>7.12.16</t>
  </si>
  <si>
    <t>7.12.17</t>
  </si>
  <si>
    <t>7.12.18</t>
  </si>
  <si>
    <t>7.12.19</t>
  </si>
  <si>
    <t>7.12.20</t>
  </si>
  <si>
    <t>7.12.21</t>
  </si>
  <si>
    <t>7.12.24</t>
  </si>
  <si>
    <t>7.12.25</t>
  </si>
  <si>
    <t>7.12.26</t>
  </si>
  <si>
    <t>7.12.31</t>
  </si>
  <si>
    <t>7.12.32</t>
  </si>
  <si>
    <t>7.12.39</t>
  </si>
  <si>
    <t>7.12.46</t>
  </si>
  <si>
    <t>7.12.47</t>
  </si>
  <si>
    <t>7.12.51</t>
  </si>
  <si>
    <t>7.12.52</t>
  </si>
  <si>
    <t>7.12.53</t>
  </si>
  <si>
    <t>7.12.54</t>
  </si>
  <si>
    <t>7.12.55</t>
  </si>
  <si>
    <t>7.12.56</t>
  </si>
  <si>
    <t>7.12.57</t>
  </si>
  <si>
    <t>7.12.58</t>
  </si>
  <si>
    <t>ACCESORIOS DE ACERO NEGRO 1" UNION ROSCADA (TEES, CODOS, REDUCCIONES), INCLUYE SUMINISTRO E INSTALACION</t>
  </si>
  <si>
    <t>TEE DE ACERO NEGRO 1 1/4" UNION ROSCADA</t>
  </si>
  <si>
    <t>CODO DE ACERO NEGRO 1 1/4" UNION ROSCADA</t>
  </si>
  <si>
    <t>REDUCCION DE ACERO NEGRO 1 1/4" x 1"</t>
  </si>
  <si>
    <t>STRAPS  ACERO NEGRO 1 1/4"</t>
  </si>
  <si>
    <t>TEE DE ACERO NEGRO 1 1/2" UNION RANURADA</t>
  </si>
  <si>
    <t>CODO DE ACERO NEGRO 1 1/2" UNION RANURADA</t>
  </si>
  <si>
    <t>STRAPS  ACERO NEGRO 1 1/2"</t>
  </si>
  <si>
    <t>TEE DE ACERO NEGRO 2" UNION RANURADA</t>
  </si>
  <si>
    <t>CODO DE ACERO NEGRO 2" UNION RANURADA</t>
  </si>
  <si>
    <t>TEE DE ACERO NEGRO 2-1/2" UNION RANURADA</t>
  </si>
  <si>
    <t>CODO DE ACERO NEGRO 2-1/2" UNION RANURADA</t>
  </si>
  <si>
    <t>CODO DE ACERO NEGRO 3" UNION RANURADA</t>
  </si>
  <si>
    <t>TEE DE ACERO NEGRO 4" CÉDULA 10 UNIÓN RANURADA INCLUYE SUMINISTRO, SOPORTES E INSTALACIÓN</t>
  </si>
  <si>
    <t>CODO DE ACERO NEGRO 4" CÉDULA 10 UNIÓN RANURADA INCLUYE SUMINISTRO, SOPORTES E INSTALACIÓN</t>
  </si>
  <si>
    <t>ACOPLE DE ACERO NEGRO 1-1/2" CÉDULA 10 UNIÓN RANURADA, INCLUYE SUMINISTRO E INSTALACION</t>
  </si>
  <si>
    <t>ACOPLE DE ACERO NEGRO 2" CÉDULA 10 UNIÓN RANURADA, INCLUYE SUMINISTRO E INSTALACION</t>
  </si>
  <si>
    <t>ACOPLE DE ACERO NEGRO 2-1/2" CÉDULA 10 UNIÓN RANURADA, INCLUYE SUMINISTRO E INSTALACION</t>
  </si>
  <si>
    <t>ACOPLE DE ACERO NEGRO 3" CÉDULA 10 UNIÓN RANURADA, INCLUYE SUMINISTRO E INSTALACION</t>
  </si>
  <si>
    <t>ACOPLE DE ACERO NEGRO 4" CÉDULA 10 UNIÓN RANURADA, INCLUYE SUMINISTRO E INSTALACION</t>
  </si>
  <si>
    <t>PINTURA PARA TUBERIA DE ACERO NEGRO COLGANTE Y/O MONTANTE DE DIAMETRO 1" Y 1-1/4"</t>
  </si>
  <si>
    <t>PINTURA PARA TUBERIA DE ACERO NEGRO COLGANTE Y/O MONTANTE DE DIAMETRO 1-1/2" A 2-1/2"</t>
  </si>
  <si>
    <t>PINTURA PARA TUBERIA DE ACERO NEGRO COLGANTE Y/O MONTANTE DE DIAMETRO MAYOR A 2-1/2"</t>
  </si>
  <si>
    <t>SUMINISTRO E INSTALACIÓN DE CENTRO DE MEDICIÓN Y REGULACIÓN DE PRIMERA ETAPA Q=80m3/h, INCLUYE TUBERIA DE POLIETILENO, UNIONES, ELEVADOR, VÁLVULA DE BOLA, UNIVERSAL GALVANIZADA Y TUBERÍA GALVANIZADA</t>
  </si>
  <si>
    <t>SUMINISTRO E INSTALACIÓN DE REGULADOR ASOCIADO SIN VENTEO PRESIÓN DE ENTRADA HASTA 5 PSI, PRESIÓN DE SALIDA 23 mbar PARA REGULAR OPERACIÓN A DE BAJA PRESIÓN INCLUYE ACCESORIOS  Y TODO LO NECESARIO PARA SU CORRECTA INSTALACION Y FUNCIONAMIENTO</t>
  </si>
  <si>
    <t>TUBERIAS DE POLIETILENO PARA GAS DE 1"</t>
  </si>
  <si>
    <t>TUBERIAS DE POLIETILENO PARA GAS DE 1 1/4"</t>
  </si>
  <si>
    <t>SUMINISTRO, MONTAJE E INSTALACIÓN DE ESTRUCTURA TERMINAL DE DERIVACIÓN DE CIRCUITO DE M.T. 13.2 KV, EN PUNTO DE CONEXIÓN A LA ENTRADA DEL PROYECTO. INCLUYE CRUCETAS, DIAGONALES, PARARRAYOS, CORTACIRCUITOS, POSTE EN CONCRETO, HERRAJES Y DEMAS ACCESORIOS PARA MONTAJE DE LA ESTRUCTURA EN MEDIA TENSIÓN.</t>
  </si>
  <si>
    <t>SUMINISTRO Y TENDIDO SUBTERRÁNEO DE CABLE DE ALUMINIO 15 KV XLPE NIVEL DE AISLAMIENTO 100%, 3NO2/0. CUMPLIENDO LA NORMATIVIDAD DEL OPERADOR DE RED LOCAL.</t>
  </si>
  <si>
    <t>SUMINISTRO Y MONTAJE DE JUEGO (3 UN) DE PREMOLDEADOS DE MEDIA TENSIÓN USO EXTERIOR 15 KV CUMPLIENDO LA NORMATIVIDAD DEL OPERADOR DE RED LOCAL.</t>
  </si>
  <si>
    <t>SUMINISTRO Y MONTAJE DE JUEGO (3 UN) DE PREMOLDEADOS DE MEDIA TENSIÓN USO INTERIOR 15 KV CUMPLIENDO LA NORMATIVIDAD DEL OPERADOR DE RED LOCAL.</t>
  </si>
  <si>
    <t>SUMINISTRO, MONTAJE Y CONEXIÓN DE CELDA ENTRADA-SALIDA EN MEDIA TENSIÓN 15 KV. INCLUYE SECCIONADORES, FUSIBLES, ACCESORIOS Y CALIDADES CUMPLIENDO LA NORMATIVIDAD DEL OPERADOR DE RED LOCAL.</t>
  </si>
  <si>
    <t>SUMINISTRO, MONTAJE Y CONEXIÓN DE CELDA DE PROTECCIÓN DE TRANSFORMADOR EN MEDIA TENSIÓN 15 KV ENTRE 75 Y 225 KVA. INCLUYE FUSIBLES, ACCESORIOS Y CALIDADES CUMPLIENDO LA NORMATIVIDAD DEL OPERADOR DE RED LOCAL.</t>
  </si>
  <si>
    <t>SUMINISTRO, MONTAJE Y CONEXIÓN DE CELDA DE PROTECCIÓN DE TRANSFORMADOR EN MEDIA TENSIÓN 15 KV ENTRE 300 Y 630 KVA. INCLUYE FUSIBLES, ACCESORIOS Y CALIDADES CUMPLIENDO LA NORMATIVIDAD DEL OPERADOR DE RED LOCAL.</t>
  </si>
  <si>
    <t>SUMINISTRO Y MONTAJE DE CELDA EN MEDIA TENSIÓN PARA TRANSFORMADOR ENTRE 75 Y 225 KVA - 13.200/440/254 V. INCLUYE ACCESORIOS Y CALIDADES CUMPLIENDO LA NORMATIVIDAD DEL OPERADOR DE RED LOCAL.</t>
  </si>
  <si>
    <t>SUMINISTRO Y MONTAJE DE CELDA EN MEDIA TENSIÓN PARA TRANSFORMADOR ENTRE 300 Y 630 KVA - 13.200/440/254 V. INCLUYE ACCESORIOS Y CALIDADES CUMPLIENDO LA NORMATIVIDAD DEL OPERADOR DE RED LOCAL.</t>
  </si>
  <si>
    <t>SUMINISTRO, MONTAJE E INSTALACIÓN DE TRANSFORMADOR TIPO SECO DE 150 KVA, 13.200/208/127 V. INCLUYE DPS Y TODOS LOS ACCESORIOS Y CALIDADES CUMPLIENDO LA NORMATIVIDAD DEL OPERADOR DE RED LOCAL.</t>
  </si>
  <si>
    <t>SUMINISTRO, MONTAJE E INSTALACIÓN DE TRANSFORMADOR TIPO SECO DE 400 KVA, 13.200/440/254 V. INCLUYE DPS Y TODOS LOS ACCESORIOS Y CALIDADES CUMPLIENDO LA NORMATIVIDAD DEL OPERADOR DE RED LOCAL.</t>
  </si>
  <si>
    <t>SUMINISTRO, MONTAJE E INSTALACIÓN DE TRANSFORMADOR TIPO SECO DE 500 KVA, 13.200/440/254 V. INCLUYE DPS Y TODOS LOS ACCESORIOS Y CALIDADES CUMPLIENDO LA NORMATIVIDAD DEL OPERADOR DE RED LOCAL.</t>
  </si>
  <si>
    <t>SUMINISTRO, MONTAJE E INSTALACIÓN DE TRANSFORMADOR TIPO SECO DE 630 KVA, 13.200/440/254 V. INCLUYE DPS Y TODOS LOS ACCESORIOS Y CALIDADES CUMPLIENDO LA NORMATIVIDAD DEL OPERADOR DE RED LOCAL.</t>
  </si>
  <si>
    <t>VIGUETAS Y COLUMNETAS EN CONCRETO 3000 PSI ENTRE 0.022-0.030 M3/ML (INCLUYE SUMINISTRO CONCRETO 3000 PSI, ACERO DE REFUERZO,  FORMALETA, INSTALACIÓN Y TODO LO REQUERIDO PARA SU CORRECTA EJECUCIÓN)</t>
  </si>
  <si>
    <t>2.1.5</t>
  </si>
  <si>
    <t xml:space="preserve">TRATAMIENTO  DE LAS CIMENTACIONES CON PILOTINES DE CAL PARA CONTRA RESTAR EL EFECTO  DE LAS ARCILLAS EXPANSIVAS DE ACUERDO CON LAS CONDICIONES CONSTRUCTIVAS ESTABLECIDAS EN EL ESTUDIO DE SUELOS. </t>
  </si>
  <si>
    <t>6.1.1</t>
  </si>
  <si>
    <t>6.1.2</t>
  </si>
  <si>
    <t>6.1.5</t>
  </si>
  <si>
    <t>6.1.6</t>
  </si>
  <si>
    <t>6.1.7</t>
  </si>
  <si>
    <t>6.1.8</t>
  </si>
  <si>
    <t>6.1.9</t>
  </si>
  <si>
    <t>6.1.10</t>
  </si>
  <si>
    <t>6.1.11</t>
  </si>
  <si>
    <t>6.1.12</t>
  </si>
  <si>
    <t>6.1.13</t>
  </si>
  <si>
    <t>6.1.14</t>
  </si>
  <si>
    <t>6.1.15</t>
  </si>
  <si>
    <t>6.1.16</t>
  </si>
  <si>
    <t>6.1.17</t>
  </si>
  <si>
    <t>6.1.18</t>
  </si>
  <si>
    <t>6.1.19</t>
  </si>
  <si>
    <t>6.1.20</t>
  </si>
  <si>
    <t>6.1.21</t>
  </si>
  <si>
    <t>REDES DE VAPOR</t>
  </si>
  <si>
    <t>SUMINISTRO E INSTALACION TUBERIA ACERO AL CARBON SCH-40, SOPORTADA, SEÑALIZADA, AISLADA TERMICAMENTE CON FIBRA DE VIDRIO Y CAHQUETA DE ALUMINIO DE DIAM 1/2"</t>
  </si>
  <si>
    <t>SUMINISTRO E INSTALACION TUBERIA ACERO AL CARBON SCH-40, SOPORTADA, SEÑALIZADA, AISLADA TERMICAMENTE CON FIBRA DE VIDRIO Y CAHQUETA DE ALUMINIO DE DIAM 3/4"</t>
  </si>
  <si>
    <t>SUMINISTRO E INSTALACION TUBERIA ACERO AL CARBON SCH-40, SOPORTADA, SEÑALIZADA, AISLADA TERMICAMENTE CON FIBRA DE VIDRIO Y CAHQUETA DE ALUMINIO DE DIAM 1"</t>
  </si>
  <si>
    <t>SUMINISTRO E INSTALACION TUBERIA ACERO AL CARBON SCH-40, SOPORTADA, SEÑALIZADA, AISLADA TERMICAMENTE CON FIBRA DE VIDRIO Y CAHQUETA DE ALUMINIO DE DIAM 1  1/4"</t>
  </si>
  <si>
    <t>SUMINISTRO E INSTALACION TUBERIA ACERO AL CARBON SCH-40, SOPORTADA, SEÑALIZADA, AISLADA TERMICAMENTE CON FIBRA DE VIDRIO Y CAHQUETA DE ALUMINIO DE DIAM  1 1/2"</t>
  </si>
  <si>
    <t>SUMINISTRO E INSTALACION TUBERIA ACERO AL CARBON SCH-40, SOPORTADA, SEÑALIZADA, AISLADA TERMICAMENTE CON FIBRA DE VIDRIO Y CAHQUETA DE ALUMINIO DE DIAM 2"</t>
  </si>
  <si>
    <t>SUMINISTRO E INSTALACION TUBERIA ACERO AL CARBON SCH-40, SOPORTADA, SEÑALIZADA, AISLADA TERMICAMENTE CON FIBRA DE VIDRIO Y CAHQUETA DE ALUMINIO DE DIAM 2 1/2"</t>
  </si>
  <si>
    <t>SUMINISTRO E INSTALACION TUBERIA ACERO AL CARBON SCH-40, SOPORTADA, SEÑALIZADA, AISLADA TERMICAMENTE CON FIBRA DE VIDRIO Y CAHQUETA DE ALUMINIO DE DIAM 3"</t>
  </si>
  <si>
    <t>SUMINISTRO E INSTALACION VALVULA TIPO GLOBO BRIDADA POR 150 P.S.I. CON SUS RESPECTIVOS ESPARRAGOS Y EMPAQUES DE DIAM 3"</t>
  </si>
  <si>
    <t>SUMINISTRO E INSTALACION VALVULA TIPO GLOBO BRIDADA POR 150 P.S.I. CON SUS RESPECTIVOS ESPARRAGOS Y EMPAQUES DE DIAM 2 1/2"</t>
  </si>
  <si>
    <t>SUMINISTRO E INSTALACION VALVULA TIPO GLOBO BRIDADA POR 150 P.S.I. CON SUS RESPECTIVOS ESPARRAGOS Y EMPAQUES DE DIAM 2"</t>
  </si>
  <si>
    <t>SUMINISTRO E INSTALACION DE VALVULA TIPO GLOBO DE DIAM 1  1/2" X 150 P.S.I.</t>
  </si>
  <si>
    <t>SUMINISTRO E INSTALACION DE VALVULA TIPO GLOBO DE DIAM 1  1/4" X 150 P.S.I.</t>
  </si>
  <si>
    <t>SUMINISTRO E INSTALACION DE VALVULA TIPO GLOBO DE DIAM 1" X 150 P.S.I.</t>
  </si>
  <si>
    <t>SUMINISTRO E INSTALACION DE VALVULA TIPO GLOBO DE DIAM 3/4" X 150 P.S.I.</t>
  </si>
  <si>
    <t>SUMINISTRO E INSTALACION DE VALVULA TIPO GLOBO DE DIAM 1/2" X 150 P.S.I.</t>
  </si>
  <si>
    <t>SUMINISTRO E INSTALACION ESTACION DE RECOLECCION DE CONDENSADOS DIAM 1/2"</t>
  </si>
  <si>
    <t>SUMINISTRO E INSTALACION ESTACION DE RECOLECCION DE CONDENSADOS DIAM 3/4"</t>
  </si>
  <si>
    <t>SUMINISTRO E INSTALACION ESTACION DE RECOLECCION DE CONDENSADOS CON SEPARADOR DE VAPOR DE DIAM 2 1/2</t>
  </si>
  <si>
    <t xml:space="preserve">SUMINISTRO E INSTALACION ESTACION REGULADORA DE VAPOR PILOTEADA CON SU RESPECTIVO BAYPASS, MANOMETRO AGUAS ARRIBA Y AGUAS ABAJO, VALVULA DE SEGURIDAD, FILTRO Y VALVULAS DE MANIOBRA 2 1/2" </t>
  </si>
  <si>
    <t>SUMINISTRO E INSTALACION ESTACION TERMOSTATICA PARA CONTROL DEL TANQUE DE AGUA CALIENTE, CON SU RESPECTIVA VALVULA SOLENOIDE, FILTRO Y VALVULAS DE CONTROL, ACUASTATO, CONEXIÓN ELECTRICA, BAYPAS Y VALVULAS DE CONTROL DIAMETRO 1 1/4"</t>
  </si>
  <si>
    <t>SECADORA A VAPOR CARGAFRONTAL: SECADORA DE ROPA TIPA TÓMBOLA DE 110 LIBRAS DE CAPACIDAD, CON SISTEMA ELÉCTRICO A GAS, INVERSOR DE GIRO, CONTROL DE TEMPERATURA, CONTROL DE TIEMPO DE PROCESO, DE CARACTERÍSTICAS SEGÚN FICHA TÉCNICA NO.02-SFG-75-01.</t>
  </si>
  <si>
    <t>SECADORAA VAPOR CARGAFRONTAL: SECADORA DE ROPA TIPO TÁMBOLA DE 50 LIBRAS DE CAPACIDAD, CON SISTEMA
ELÉCTRICO A GAS, INVERSOR DE GIRO, CONTROL DE TEMPERATURA, CONTROL DE TIEMPO DE PROCESO, DE CARACTERÍSTICAS SEGÚN FICHA TÉCNICA NO.02-SFG-75-01</t>
  </si>
  <si>
    <t>PRENSA NEUMATICA A VAPOR: PRENSA NEUMÁTICA PARA TERMINADO DE ROPA DE FORMA, MANIOBRADA CON PULSADORES, GENERACION TERMICA A VAPOR, ELECTROVÁLVULA 5-2XII0 VOLTIO, DE CARACTERÍSTICAS SEQÚN FICHA TÉCNICA NO.02-PNU-CCV-OL</t>
  </si>
  <si>
    <t>CALDERA HORIZONTAL DE 100BHP DE CAPACIDAD DE TRES PASOS DE GASES CON SISITEMA DE COMBUSTION CON QUEMADOR TIPO PAQUETE GAS NATURAL O PROPANO, CONTROL ELECTRICO DE FUNCIONAMIENTO AUTOMÁTICO, ELEMENTOSDE SEGURIDAD Y CONTROL, AISLADA EN FIBRA DE VIDRIO Y PROTEGIDO CON UNA CHAQUETA DE ACERO INOXIDABLE.</t>
  </si>
  <si>
    <t>FABRICACION DISTRIBUIDOR DE VAPOR CON CAPACIDAD DE 3450LBS A UNA PRESION DE TRABAJO DE 100psi PRUEBA HIDROSTATICA A 225 P.S.I. AISLADO TERMICAMENTE CON FIBRA DE VIDRIO Y CHAQUETA EXTERIOR EN LAMINA DE ACERO INOXIDABLE, SOPORTADO EN PERFILERIA DE ACERO AL CARBON TUBULAR INCLUYE VALVULAS DE SERVICIO.</t>
  </si>
  <si>
    <t>25.28.2</t>
  </si>
  <si>
    <t>25.28.7</t>
  </si>
  <si>
    <t>25.28.8</t>
  </si>
  <si>
    <t>25.28.11</t>
  </si>
  <si>
    <t>TANQUE DE CONDENSADOSTIPO VERTICAL DE 200 GALONES DE CAPACIDAD CONSTRUIDO EN LAMINA DE ACERO AL CARBON CON ACCESORIOS DE CONTROL Y SEGURIDAD PARA EL FUNCIONAMIENTOAUTOMÁTICO, INCLUYE DOS (2) MOTOBOMBAS DE INYECCION DE AGUA TIPO MULTIETAPAS.</t>
  </si>
  <si>
    <t xml:space="preserve">VE-02  UNIDAD EXTRACTORA TIPO HONGO DESCARGA SUPERIOR,  7300 CFM @ XXX INWG   INCLUYE: ( SOPORTE, SUMINISTRO, INSTALACION  Y PRUEBAS ) </t>
  </si>
  <si>
    <t>13.4.6.6</t>
  </si>
  <si>
    <t>13.4.6.8</t>
  </si>
  <si>
    <t>lb</t>
  </si>
  <si>
    <t>10.2.2.2</t>
  </si>
  <si>
    <t>ANDEN DE PROTECCION PERIMETRAL A CIMENTACION 1.30m x1,00m x 0,12m PARA CADA EDIFCIO</t>
  </si>
  <si>
    <t>4.5.6</t>
  </si>
  <si>
    <t xml:space="preserve">ESTRUCTURA METALICA TANQUE ELEVADO ALMACENAMIENTO DE 400.000 lts DE AGUA (INCLUYE DISEÑO, SUMINISTRO Y CONSTRUCCIÓN DE 3 TANQUES, CERCHAS, CORREAS, PERFILES, PERLINES, TUBERÍA, PLATINAS, PERNOS, SOLDADURA, FABRICACIÓN, TRANSPORTE, MONTAJE, PINTURA ANTICORROSIVA, ESMALTE, ANCLAJES Y DEMÁS ELEMENTOS NECESARIOS PARA GARANTIZAR SU ADECUADO EJECUCIÓN Y FUNCIONAMIENTO)
</t>
  </si>
  <si>
    <t>CAMASTRO PARA DOS (2) CUPOS FABRICADO EN CONCRETO F'C=3000 PSI FUNDIDO EN SITIO CON ESCALERA LATERAL, CON DIMENSIONES EXTERNAS MÁXIMAS DE 0,90X2,06X1,90 M (A X L X H), ESPESOR DE TODOS LOS ELEMENTOS 8,0 CM, ACABADO A LA VISTA EN TODAS SUS CARAS, FORMALETA TABLERO LISO AGLOMERADO E.=19 MM TIPO FORMALETA T DE TABLEMAC, CON BORDES ACHAFLANADOS. INCLUYE LOS DADOS DE APOYO, LATERALES, PLAQUETAS Y ESCALERA EN CONCRETO, DESENCOFRANTE PARA CONCRETO, CURADO, MONTAJE DONDE CORRESPONDA EN CASO DE HABER ELEMENTOS PREFABRICADOS. TODOS LOS ELEMENTOS SEGÚN PLANO DE DETALLE. NO INCLUYE CIMENTACIONES, NI ACEROS DE REFUERZO, NI MALLA ELECTROSOLDADA, NI ANCLAJES DE VARILLA.</t>
  </si>
  <si>
    <t>PLAQUETA EN CONCRETO PARA CAMASTROS 0,85X2,00 M E.=8 CM F'C=3000 PSI, ACABADO A LA VISTA EN TODAS SUS CARAS, FORMALETA TABLERO LISO AGLOMERADO E.=19 MM TIPO FORMALETA T DE TABLEMAC, CON BORDES ACHAFLANADOS. INCLUYE DESENCOFRANTE Y CURADOR PARA EL CONCRETO, MONTAJE DONDE CORRESPONDA EN CASO DE SER PREFABRICADA. NO INCLUYE MALLA ELECTROSOLDADA.</t>
  </si>
  <si>
    <t>4.4.30</t>
  </si>
  <si>
    <t>4.4.31</t>
  </si>
  <si>
    <t>PLACA AEREA 2° PISO (E=0,12M) CUANTIA CONCRETO 0,19 M3/M2 (INCLUYE SUMINISTRO Y TRANSPORTE CONCRETO 4000 PSI, BOMBEO, ANDAMIO, FORMALETA, CASETON, INSTALACION Y TODO LO REQUERIDO PARA SU CORRECTA EJECUCION Y FUNCIONAMIENTO, NO INCLUYE REFUERZO)</t>
  </si>
  <si>
    <t>PLACA AEREA DE CUBIERTA (E=0,12M) CUANTIA CONCRETO 0,18 M3/M2  (INCLUYE SUMINISTRO Y TRANSPORTE CONCRETO 4000 PSI, BOMBEO, ANDAMIO, FORMALETA, CASETON, INSTALACION Y TODO LO REQUERIDO PARA SU CORRECTA EJECUCION Y FUNCIONAMIENTO, NO INCLUYE REFUERZO)</t>
  </si>
  <si>
    <t>CAMASTROS DE 0,75 X 2,00 EN CONCRETO 4000 PSI, GRAG ACELERADO, ACABADO A LA VISTA (INCLUYE SUMINISTRO CONCRETO 4000 PSI, FORMALETA, BOMBEO, INSTALACIÓN Y TODO LO REQUERIDO PARA SU CORRECTA EJECUCIÓN Y FUNCIONAMIENTO. NO INCLUYE REFUERZO)</t>
  </si>
  <si>
    <t>*</t>
  </si>
  <si>
    <t>ACERO DE REFUERZO 60000 PSI (INCLUYE SUMINISTRO, ALAMBRE NEGRO, FIGURACIÓN, AMARRE, INSTALACIÓN Y TODO LO REQUERIDO PARA LA CORRECTA EJECUCIÓN Y FUNCIONAMIENTO</t>
  </si>
  <si>
    <t xml:space="preserve"> SUMINISTRO, INSTALACIÓN Y PUESTA EN MARCHA DE BRANCH INTERIOR COBRE TIPO 1</t>
  </si>
  <si>
    <t xml:space="preserve"> SUMINISTRO, INSTALACIÓN Y PUESTA EN MARCHA DE BRANCH INTERIOR COBRE TIPO 2</t>
  </si>
  <si>
    <t xml:space="preserve"> SUMINISTRO, INSTALACIÓN Y PUESTA EN MARCHA DE BRANCH INTERIOR COBRE TIPO 3</t>
  </si>
  <si>
    <t>13.1.5.10</t>
  </si>
  <si>
    <t xml:space="preserve"> SUMINISTRO, INSTALACIÓN Y PUESTA EN MARCHA DE BRANCH EXTERIOR COBRE TIPO 1</t>
  </si>
  <si>
    <t xml:space="preserve">UPA - UNIDAD PAQUETE CONDENSADO POR AIRE, R410A,   10 TR , TRIFASICA 220/3/60.  INCLUYE: ( BASES ANTIVIBRATORIAS EN NEOPRENO, SUMINISTRO, IZADA, INSTALACION  Y PRUEBAS ) </t>
  </si>
  <si>
    <t xml:space="preserve">UCRV -  UNIDAD CONDENSADORA DE REFRIGERANTE VARIABLE, R410 (DEL MISMO FABRICANTE DE LAS UNIDADES INTERNAS),  CAPACIDAD NOMINAL 240.000 BTU/HR, TRIFASICA 220/3/60,   INCLUYE: ( BASE ANTIVIBRATORIA EN NEOPRENO, SUMINISTRO, INSTALACION  Y PRUEBAS ) </t>
  </si>
  <si>
    <t xml:space="preserve">VE- UNIDAD EXTRACTORA TIPO HONGO DESCARGA SUPERIOR,  1300 CFM @ 1 INWG   INCLUYE: ( SOPERTE, SUMINISTRO, INSTALACION  Y PRUEBAS ) </t>
  </si>
  <si>
    <t xml:space="preserve">VE- UNIDAD EXTRACTORA TIPO HONGO DESCARGA SUPERIOR,  1400 CFM @ 1 INWG   INCLUYE: ( SOPERTE, SUMINISTRO, INSTALACION  Y PRUEBAS ) </t>
  </si>
  <si>
    <t>VET-  UNIDAD VENTILADORA AXIAL PARA TECHO INCLUYE: (SUMINSTRO IZADA E INSTALACION).</t>
  </si>
  <si>
    <t xml:space="preserve">UFCCV-  UNIDAD TIPO FANCOIL CONSOLA CASSETTE PARA REFRIGERANTE VARIABLE, 1 VIAS  (DEL MISMO FABRICANTE Y COMPATIBLE CON LA UNIDAD CONDENSADORA) CAPACIDAD NOMINAL 7000 BTU/HR,   INCLUYE: ( SOPORTERIA A LA PLACA, CONTROL REMOTO,  SUMINISTRO, IZADA, INSTALACION  Y PRUEBAS ) </t>
  </si>
  <si>
    <t xml:space="preserve">UFCCV- UNIDAD TIPO FANCOIL CONSOLA CASSETTE PARA REFRIGERANTE VARIABLE, 1 VIAS  (DEL MISMO FABRICANTE Y COMPATIBLE CON LA UNIDAD CONDENSADORA) CAPACIDAD NOMINAL 9000 BTU/HR,   INCLUYE: ( SOPORTERIA A LA PLACA, CONTROL REMOTO,  SUMINISTRO, IZADA, INSTALACION  Y PRUEBAS ) </t>
  </si>
  <si>
    <t xml:space="preserve">UFCCV- UNIDAD TIPO FANCOIL CONSOLA CASSETTE PARA REFRIGERANTE VARIABLE, 1 VIAS  (DEL MISMO FABRICANTE Y COMPATIBLE CON LA UNIDAD CONDENSADORA) CAPACIDAD NOMINAL 12000 BTU/HR,   INCLUYE: ( SOPORTERIA A LA PLACA, CONTROL REMOTO,  SUMINISTRO, IZADA, INSTALACION  Y PRUEBAS ) </t>
  </si>
  <si>
    <t xml:space="preserve">UFCCV- UNIDAD TIPO FANCOIL CONSOLA CASSETTE PARA REFRIGERANTE VARIABLE, 4 VIAS  (DEL MISMO FABRICANTE Y COMPATIBLE CON LA UNIDAD CONDENSADORA) CAPACIDAD NOMINAL 7000 BTU/HR,   INCLUYE: ( SOPORTERIA A LA PLACA, CONTROL REMOTO,  SUMINISTRO, IZADA, INSTALACION  Y PRUEBAS ) </t>
  </si>
  <si>
    <t xml:space="preserve">UFCCV- UNIDAD TIPO FANCOIL CONSOLA CASSETTE PARA REFRIGERANTE VARIABLE, 4 VIAS  (DEL MISMO FABRICANTE Y COMPATIBLE CON LA UNIDAD CONDENSADORA) CAPACIDAD NOMINAL 9000 BTU/HR,   INCLUYE: ( SOPORTERIA A LA PLACA, CONTROL REMOTO,  SUMINISTRO, IZADA, INSTALACION  Y PRUEBAS ) </t>
  </si>
  <si>
    <t xml:space="preserve">UFCCV- UNIDAD TIPO FANCOIL CONSOLA CASSETTE PARA REFRIGERANTE VARIABLE, 4 VIAS  (DEL MISMO FABRICANTE Y COMPATIBLE CON LA UNIDAD CONDENSADORA) CAPACIDAD NOMINAL 12000 BTU/HR,   INCLUYE: ( SOPORTERIA A LA PLACA, CONTROL REMOTO,  SUMINISTRO, IZADA, INSTALACION  Y PRUEBAS ) </t>
  </si>
  <si>
    <t xml:space="preserve">UFCCV- UNIDAD TIPO FANCOIL CONSOLA CASSETTE PARA REFRIGERANTE VARIABLE, 4 VIAS  (DEL MISMO FABRICANTE Y COMPATIBLE CON LA UNIDAD CONDENSADORA) CAPACIDAD NOMINAL 15000 BTU/HR,   INCLUYE: ( SOPORTERIA A LA PLACA, CONTROL REMOTO,  SUMINISTRO, IZADA, INSTALACION  Y PRUEBAS ) </t>
  </si>
  <si>
    <t xml:space="preserve">SUMINISTRO Y FABRICACIÓN DE SISTEMA DE SUAVIZACION DE INTERCAMBIO IONICO, CON CAPACIDAD DE 10 lts TIPO VERTICAL, DE FLUJO RAPIDO, DIÁMETRO 10"x100cm, CON TANQUE Y BOMBA PARA SALMUERA. </t>
  </si>
  <si>
    <t>CHIMENEA DE DESALOJO DE GASES CONSTRUIDA EN LAMINA HR DE 1/8" DEBIDAMENTE FLANCHADA Y PROTEGIDA CON PINTURA ALQUIDICA PARA ALTA TEMPERATURA, INCLUYE CODOS DE DESVIACIÓN Y TRANSICION PARA FUTURA CONEXIÓN DE LA CALDERA DE BACKUP.</t>
  </si>
  <si>
    <t>SUMINISTRO, MONTAJE Y CONEXIÓN EN POSTE Y/O FACHADA DE REFLECTOR AE 100 W LED. INCLUYE ELEMENTOS PARA MONTAJE Y FIJACIÓN.</t>
  </si>
  <si>
    <t>8.3.50</t>
  </si>
  <si>
    <t>8.3.51</t>
  </si>
  <si>
    <t>8.3.52</t>
  </si>
  <si>
    <t>8.3.53</t>
  </si>
  <si>
    <t>8.3.54</t>
  </si>
  <si>
    <t>8.3.55</t>
  </si>
  <si>
    <t>8.3.56</t>
  </si>
  <si>
    <t>SUMINISTRO Y TENDIDO DE ACOMETIDA MONOFÁSICA EN CONDUCTORES DE COBRE 1(1NO12F+1NO12N+1NO12T) AWG TIPO PE-HF-FR-LS-CT POR TUBO. INCLUYE ACCESORIOS PARA COMPLETAR LA ACTIVIDAD.</t>
  </si>
  <si>
    <t>SUMINISTRO Y TENDIDO DE DUCTO IMC DE 3/4". INCLUYE CURVAS, UNIONES Y TODOS LOS ACCESORIOS NECESARIOS PARA SU ÓPTIMA INSTALACIÓN.</t>
  </si>
  <si>
    <t>SUMINISTRO Y TENDIDO DE DUCTO IMC DE 1". INCLUYE CURVAS, UNIONES Y TODOS LOS ACCESORIOS NECESARIOS PARA SU ÓPTIMA INSTALACIÓN.</t>
  </si>
  <si>
    <t>SUMINISTRO Y TENDIDO DE DUCTO IMC DE 1 1/2". INCLUYE CURVAS, UNIONES Y TODOS LOS ACCESORIOS NECESARIOS PARA SU ÓPTIMA INSTALACIÓN.</t>
  </si>
  <si>
    <t>SUMINISTRO Y TENDIDO DE DUCTO IMC DE 2". INCLUYE CURVAS, UNIONES Y TODOS LOS ACCESORIOS NECESARIOS PARA SU ÓPTIMA INSTALACIÓN.</t>
  </si>
  <si>
    <t>SUMINISTRO Y TENDIDO DE DUCTO IMC DE 3". INCLUYE CURVAS, UNIONES Y TODOS LOS ACCESORIOS NECESARIOS PARA SU ÓPTIMA INSTALACIÓN.</t>
  </si>
  <si>
    <t>SUMINISTRO Y TENDIDO DE DUCTO PVC DE 4". INCLUYE CURVAS, UNIONES, BOQUILLAS, MATERIAL DE RELLENO, EXCAVACIÓN, COMPACTACIÓN Y ACCESORIOS NECESARIOS PARA SU ÓPTIMA INSTALACIÓN.</t>
  </si>
  <si>
    <t>22.3.12</t>
  </si>
  <si>
    <t>22.3.13</t>
  </si>
  <si>
    <t>22.3.14</t>
  </si>
  <si>
    <t>22.3.15</t>
  </si>
  <si>
    <t>22.3.16</t>
  </si>
  <si>
    <t>22.3.17</t>
  </si>
  <si>
    <t>22.3.18</t>
  </si>
  <si>
    <t>22.3.19</t>
  </si>
  <si>
    <t>23.5.10</t>
  </si>
  <si>
    <t>EXCAVACION A MANO PARA ZANJAS DE TUBERÍAS (INCLUYE EXCAVACIÓN, TRASIEGO, RETIRO A SITIO AUTORIZADO, HERRAMIENTAS Y TODO LO NECESARIO PARA SU CORRECTA EJECUCIÓN.)</t>
  </si>
  <si>
    <t>EXCAVACIÓN MECÁNICA EN CONGLOMERADO H&lt;3 M (INCLUYE EXCAVACIÓN, TRASIEGO, RETIRO A SITIO AUTORIZADO, HERRAMIENTAS Y TODO LO NECESARIO PARA SU CORRECTA EJECUCIÓN.)</t>
  </si>
  <si>
    <t xml:space="preserve">IVA </t>
  </si>
  <si>
    <t>DOTACIÓN ESTRUCTURAL</t>
  </si>
  <si>
    <t>IVA / UTILIDAD</t>
  </si>
  <si>
    <t>SUBTOTAL COSTOS INDIRECTOS</t>
  </si>
  <si>
    <t>SUMINISTRO, INSTALACIÓN, Y CONFIGURACIÓN DE ACUERDO A ESPECIFICACIONES TÉCNICAS DE ADMINISTRADOR DEL SISTEMA (VMS) ( SOFTWARE Y HARDWARE), INCLUYE BALANCEADORES DE CARGA, SERVIDOR NTP, PRUEBAS FUNCIONALES, SIMULACIONES DE TRAFICO,  Y TODOS LOS ACCESORIOS, MODULOS Y ACTIVIDADES NECESARIAS PARA GARANTIZAR EL CORRECTO FUNCIONAMIENTO Y PUESTA EN SERVICIO</t>
  </si>
  <si>
    <t>SUMINISTRO, INSTALACIÓN, Y CONFIGURACIÓN DE ACUERDO A ESPECIFICACIONES TÉCNICAS DE ALMACENAMIENTO DE VIDEO ( 96T)  12 UNIDADES PARA ALMACENAMIENTO + 2 GRABADORES DE FAILOVER -  GARANTIZAR 45 DÍAS DE ALMACENAMIENTO. INCLUYE  PRUEBAS FUNCIONALES, SIMULACIONES DE TRAFICO,  Y  TODOS LOS ACCESORIOS, MODULOS Y ACTIVIDADES NECESARIAS PARA GARANTIZAR EL CORRECTO FUNCIONAMIENTO Y PUESTA EN SERVICIO</t>
  </si>
  <si>
    <t>SUMINISTRO, INSTALACIÓN, Y CONFIGURACIÓN DE ACUERDO A ESPECIFICACIONES TÉCNICAS DE ESTACION DE TRABAJO ADMINISTRADOR. INCLUYE, PRUEBAS FUNCIONALES, Y TODOS LOS ACCESORIOS, MODULOS Y ACTIVIDADES NECESARIAS PARA GARANTIZAR EL CORRECTO FUNCIONAMIENTO Y PUESTA EN SERVICIO</t>
  </si>
  <si>
    <t>SUMINISTRO, INSTALACIÓN, Y CONFIGURACIÓN DE ACUERDO A ESPECIFICACIONES TÉCNICAS DE TERMINAL DE OPERADOR CON TECLADO  y ADMINISTRADOR DE 4 MONITORES. INCLUYE, PRUEBAS FUNCIONALES, Y TODOS LOS ACCESORIOS, MODULOS Y ACTIVIDADES NECESARIAS PARA GARANTIZAR EL CORRECTO FUNCIONAMIENTO Y PUESTA EN SERVICIO</t>
  </si>
  <si>
    <t>SUMINISTRO, INSTALACIÓN, Y CONFIGURACIÓN DE ACUERDO A ESPECIFICACIONES TÉCNICAS DE DECODIFICADOR PARA DOS MONITORES. INCLUYE, PRUEBAS FUNCIONALES, Y TODOS LOS ACCESORIOS, MODULOS Y ACTIVIDADES NECESARIAS PARA GARANTIZAR EL CORRECTO FUNCIONAMIENTO Y PUESTA EN SERVICIO</t>
  </si>
  <si>
    <t>SUMINISTRO, INSTALACIÓN, Y CONFIGURACIÓN DE ACUERDO A ESPECIFICACIONES TÉCNICAS DE  CAMARA IP FIJA HD TIPO BALA, CON INFRARROJO Y SOPORTE PARA INTERIORES Y EXTERIORES ANTIVANDALICAS DIA/NOCHE, INCLUYE 8 ANALITICAS Y  TODOS LOS ACCESORIOS Y ACTIVIDADES COMPLEMENTARIAS, PARA GARANTIAR EL CORRECTO FUNCIONAMIENTO Y FIJACION DEL EQUIPO A CUALQUIER ALTURA</t>
  </si>
  <si>
    <t>SUMINISTRO, INSTALACIÓN, Y CONFIGURACIÓN DE ACUERDO A ESPECIFICACIONES TÉCNICAS DE CÁMARA IP TIPO MINIDOMO, CON INFRARROJO PARA INTERIORES Y EXTERIORES ANTIVANDALICAS DIA/NOCHE, INCLUYE 8 ANALITICAS. Y  TODOS LOS ACCESORIOS Y ACTIVIDADES COMPLEMENTARIAS, PARA GARANTIAR EL CORRECTO FUNCIONAMIENTO Y FIJACION DEL EQUIPO A CUALQUIER ALTURA</t>
  </si>
  <si>
    <t>SUMINISTRO, INSTALACIÓN, Y CONFIGURACIÓN DE ACUERDO A ESPECIFICACIONES TÉCNICAS DE CÁMARA IP TIPO 360° PARA INTERIORES ANTIVANDALICA DIA/NOCHE. INCLUYE TODOS LOS ACCESORIOS Y ACTIVIDADES COMPLEMENTARIAS, PARA GARANTIZAR EL CORRECTO FUNCIONAMIENTO Y FIJACION DEL EQUIPO A CUALQUIER ALTURA</t>
  </si>
  <si>
    <t>SUMINISTRO, INSTALACIÓN, Y CONFIGURACIÓN DE ACUERDO A ESPECIFICACIONES TÉCNICAS DE MONITOR LED 4K DE 49” DE DESPLIEGUE DE IMÁGENES INCLUYE TODOS LOS ACCESORIOS, SOPORTES Y ACTIVIDADES COMPLEMENTARIAS, PARA GARANTIAR EL CORRECTO FUNCIONAMIENTO Y FIJACION DEL EQUIPO A CUALQUIER ALTURA</t>
  </si>
  <si>
    <t>SUMINISTRO, INSTALACIÓN, Y CONFIGURACIÓN DE ACUERDO A ESPECIFICACIONES TÉCNICAS DE MONITOR LCD DE 24” DE DESPLIEGUE DE IMÁGENES EN ESTACION DE TRABAJO. INCLUYE TODOS LOS ACCESORIOS, SOPORTES Y ACTIVIDADES COMPLEMENTARIAS, PARA GARANTIAR EL CORRECTO FUNCIONAMIENTO Y FIJACION DEL EQUIPO A CUALQUIER ALTURA</t>
  </si>
  <si>
    <t>SUMINISTRO, INSTALACIÓN, Y CONFIGURACIÓN DE ACUERDO A ESPECIFICACIONES TÉCNICAS DE CAMARA PANORÁMICA MULTISENSOR DE 270°, ANTIVANDALICA, CON BRAZO Y ADAPTADOR A ESQUINA. INCLUYE TODOS LOS ACCESORIOS Y ACTIVIDADES COMPLEMENTARIAS, PARA GARANTIAR EL CORRECTO FUNCIONAMIENTO Y FIJACION DEL EQUIPO A CUALQUIER ALTURA</t>
  </si>
  <si>
    <t>SUMINISTRO, INSTALACIÓN, Y CONFIGURACIÓN DE ACUERDO A ESPECIFICACIONES TÉCNICAS DE ADMINISTRADOR DEL SISTEMA PARA REDUNDANCIA  INCLUYE BALANCEADORES DE CARGA, SERVIDOR NTP, PRUEBAS FUNCIONALES, SIMULACIONES DE TRAFICO,  Y TODOS LOS ACCESORIOS, MODULOS Y ACTIVIDADES NECESARIAS PARA GARANTIZAR EL CORRECTO FUNCIONAMIENTO Y PUESTA EN SERVICIO</t>
  </si>
  <si>
    <t>SUMINISTRO, INSTALACIÓN, Y CONFIGURACIÓN DE ACUERDO A ESPECIFICACIONES TÉCNICAS DE SOFWARE ANALITICO PARA RECONOCIMIMIENTO FACIAL INCLUYE BASE DE DATOS, LICENCIA 3 PUNTOS PARA 10000 REGISTROS</t>
  </si>
  <si>
    <t>SUMINISTRO, INSTALACIÓN, Y CONFIGURACIÓN DE ACUERDO A ESPECIFICACIONES TÉCNICAS DE SOFWARE PARA RECONOCIMIMIENTO DE PLACAS  INCLUYE BASE DE DATOS, LICENCIA 3 PUNTOS PARA 10000 REGISTROS</t>
  </si>
  <si>
    <t>SUMINISTRO, INSTALACIÓN, Y CONFIGURACIÓN DE ACUERDO A ESPECIFICACIONES TÉCNICAS DE DETECTOR DE APERTURA DE PUERTAS</t>
  </si>
  <si>
    <t>SUMINISTRO, INSTALACIÓN, Y CONFIGURACIÓN DE ACUERDO A ESPECIFICACIONES TÉCNICAS DE PULSADOR DE PANICO</t>
  </si>
  <si>
    <t>SUMINISTRO, INSTALACIÓN, Y CONFIGURACIÓN DE ACUERDO A ESPECIFICACIONES TÉCNICAS DE DETECTOR DE MOVIMIENTO 360° PARA INTERIORES</t>
  </si>
  <si>
    <t xml:space="preserve">SUMINISTRO, INSTALACIÓN, Y CONFIGURACIÓN DE ACUERDO A ESPECIFICACIONES TÉCNICAS DE LECTORA DE PROXIMIDAD  DE CORTO ALCANCE RP 10 MULTILECTURA </t>
  </si>
  <si>
    <t>SUMINISTRO, INSTALACIÓN, Y CONFIGURACIÓN DE ACUERDO A ESPECIFICACIONES TÉCNICAS DE ELECTROIMAN DE 1200 LBS CON ACCESORIOS Y SOPORTE</t>
  </si>
  <si>
    <t>SUMINISTRO, INSTALACIÓN, Y CONFIGURACIÓN DE ACUERDO A ESPECIFICACIONES TÉCNICAS DE PULSADOR DE APERTURA NO TOUCH</t>
  </si>
  <si>
    <t>SUMINISTRO E INSTALCION Y PUESTA EN FUNCIONAMIENTO  DE ACUERDO A ESPECIFICACIONES TÉCNICAS. DE CERRADURA ELECTROMECANICA, CON CELOLENIODE DE MEDIANA  SEGURIDAD. INCLUYE CABLEADO DE CONTROL, DOS LLAVES AMAESTRADAS, ACCESORIOS DE INSTALACION . Y TODOS LOS DEMAS ACTIVIDADES Y ACCESORIOS NECESARIOS PARA SU CORRECTA INSTALCION Y PUESTA EN FUNCIONAMINETO.</t>
  </si>
  <si>
    <t>SUMINISTRO, INSTALACIÓN, Y CONFIGURACIÓN DE ACUERDO A ESPECIFICACIONES TÉCNICAS DE BOTONERA DE CONTROL DE ESCLUSA DE 2 PUERTAS</t>
  </si>
  <si>
    <t>SUMINISTRO, INSTALACIÓN, Y CONFIGURACIÓN DE ACUERDO A ESPECIFICACIONES TÉCNICAS DE TARJETA DE PROXIMIDAD DE 13,5 MHZ</t>
  </si>
  <si>
    <t xml:space="preserve">SUMINISTRO, INSTALACIÓN, Y CONFIGURACIÓN DE ACUERDO A ESPECIFICACIONES TÉCNICAS DE CONTROLADOR DE ACCESO Y SEGURIDAD DE ALARMAS ( 4 LECTORAS, 6 IN - 2 OUT), INCLUYE INTERFAZ PARA CONTROLADORES DISTRIBUIDOS. </t>
  </si>
  <si>
    <t>SUMINISTRO, INSTALACIÓN, Y CONFIGURACIÓN DE ACUERDO A ESPECIFICACIONES TÉCNICAS DE EXPANSOR CONTROLADOR DE ACCESO Y SEGURIDAD DE ALARMAS ( 4 LECTORAS, 6 IN - 2 OUT)</t>
  </si>
  <si>
    <t>SUMINISTRO, INSTALACIÓN, Y CONFIGURACIÓN DE ACUERDO A ESPECIFICACIONES TÉCNICAS DE SOFTWARE DE GERENCIA E INTEGRACIÓN, CON LICENCIA MODBUS Y BACNET - SERVIDOR</t>
  </si>
  <si>
    <t>SUMINISTRO, INSTALACIÓN, Y CONFIGURACIÓN DE ACUERDO A ESPECIFICACIONES TÉCNICAS DE SERVIDOR PC  PARA SOFTWARE CENTRAL</t>
  </si>
  <si>
    <t>SUMINISTRO, INSTALACIÓN, Y CONFIGURACIÓN DE ACUERDO A ESPECIFICACIONES TÉCNICAS DE ESTACIÓN DE TRABAJO PC CON LICENCIAS PARA ADMINISTRACIÓN, VISUALIZACIÓN Y OPERACIÓN</t>
  </si>
  <si>
    <t>SUMINISTRO, INSTALACIÓN, Y CONFIGURACIÓN DE ACUERDO A ESPECIFICACIONES TÉCNICAS DE CONTROLADORAS DE 24 ENTRADAS UNIVERSALES</t>
  </si>
  <si>
    <t>SUMINISTRO, INSTALACIÓN, Y CONFIGURACIÓN DE ACUERDO A ESPECIFICACIONES TÉCNICAS DE CONTROLADOR DE 8 ENTRADAS UNIVERSALES  Y 8 SALIDAS DIGITALES DE INTEGRACIÓN</t>
  </si>
  <si>
    <t>SUMINISTRO, INSTALACIÓN, Y CONFIGURACIÓN DE ACUERDO A ESPECIFICACIONES TÉCNICAS DE CONTROLADOR DE RED PARA AUTOMATIZACION</t>
  </si>
  <si>
    <t>22.4.21</t>
  </si>
  <si>
    <t>SUMINISTRO, INSTALACIÓN, Y CONFIGURACIÓN DE ACUERDO A ESPECIFICACIONES TÉCNICAS DE SISMEMA DE CONTROL BIOMETRICO, INTEGRABLE A LA BASE DE DATOS DEL BMS 10000 REGISTROS</t>
  </si>
  <si>
    <t>SUMINISTRO, INSTALACIÓN, Y CONFIGURACIÓN DE ACUERDO A ESPECIFICACIONES TÉCNICAS DE CENTRAL DE INCENDIOS MODULAR, INCLUYE DOS BATERIAS DE RESPALDO</t>
  </si>
  <si>
    <t>SUMINISTRO, INSTALACIÓN, Y CONFIGURACIÓN DE ACUERDO A ESPECIFICACIONES TÉCNICAS DE DETECTOR DE HUMO FOTOELECTRICO</t>
  </si>
  <si>
    <t>SUMINISTRO, INSTALACIÓN, Y CONFIGURACIÓN DE ACUERDO A ESPECIFICACIONES TÉCNICAS DE DETECTOR TERMICO</t>
  </si>
  <si>
    <t>SUMINISTRO, INSTALACIÓN, Y CONFIGURACIÓN DE ACUERDO A ESPECIFICACIONES TÉCNICAS DEBASES PARA DETECTOR ESTANDAR</t>
  </si>
  <si>
    <t>SUMINISTRO, INSTALACIÓN, Y CONFIGURACIÓN DE ACUERDO A ESPECIFICACIONES TÉCNICAS DE BASES PARA DETECTOR AISLADORA</t>
  </si>
  <si>
    <t>SUMINISTRO, INSTALACIÓN, Y CONFIGURACIÓN DE ACUERDO A ESPECIFICACIONES TÉCNICAS DE DETECTOR DE GAS NATURAL INCLUYE MODULO DE MONITOREO</t>
  </si>
  <si>
    <t>SUMINISTRO, INSTALACIÓN, Y CONFIGURACIÓN DE ACUERDO A ESPECIFICACIONES TÉCNICAS DE ESTACION MANUAL DE ALARMA CON ACRILICO STOPPER</t>
  </si>
  <si>
    <t>SUMINISTRO, INSTALACIÓN, Y CONFIGURACIÓN DE ACUERDO A ESPECIFICACIONES TÉCNICAS DE SIRENA CON LUZ ESTROBOSCOPICA INCLUYE MODULO DIRECCIONABLE Y FUENTE</t>
  </si>
  <si>
    <t>SUMINISTRO, INSTALACIÓN, Y CONFIGURACIÓN DE ACUERDO A ESPECIFICACIONES TÉCNICAS DE MODULOS DE MONITOREO</t>
  </si>
  <si>
    <t>SUMINISTRO, INSTALACIÓN, Y CONFIGURACIÓN DE ACUERDO A ESPECIFICACIONES TÉCNICAS DE MODULOS DE CONTROL</t>
  </si>
  <si>
    <t>22.5.11</t>
  </si>
  <si>
    <t xml:space="preserve">SUMINISTRO, INSTALACIÓN, Y CONFIGURACIÓN DE ACUERDO A ESPECIFICACIONES TÉCNICAS DE SISTEMA DE DETECCION POR ASPIRACIÓN </t>
  </si>
  <si>
    <t>22.5.12</t>
  </si>
  <si>
    <t>SUMINISTRO, INSTALACIÓN, Y CONFIGURACIÓN DE ACUERDO A ESPECIFICACIONES TÉCNICAS DE EXTINCIÓN POR AGENTE LIMPIO PARA DATACENTER</t>
  </si>
  <si>
    <t>SUMINISTRO, INSTALACIÓN, Y CONFIGURACIÓN DE ACUERDO A ESPECIFICACIONES TÉCNICAS DE MAQUINA DE RX TUNEL DE 100 CM x 100 CM</t>
  </si>
  <si>
    <t>SUMINISTRO, INSTALACIÓN, Y CONFIGURACIÓN DE ACUERDO A ESPECIFICACIONES TÉCNICAS DE MAQUINA DE RX TUNEL DE 60 CM X 40 CM</t>
  </si>
  <si>
    <t>SUMINISTRO, INSTALACIÓN, Y CONFIGURACIÓN DE ACUERDO A ESPECIFICACIONES TÉCNICAS DE  ARCO DETECTOR DE METALES CON TECNOLOGÍA PARA DETECCIÓN EN CAVIDADES</t>
  </si>
  <si>
    <t>SUMINISTRO, INSTALACIÓN, Y CONFIGURACIÓN DE ACUERDO A ESPECIFICACIONES TÉCNICAS DE PROTECTOR DE REDES DE COMUNICACIÓN RS485 Y RS422 – CONTROLADORES I/O</t>
  </si>
  <si>
    <t>SUMINISTRO, INSTALACIÓN, Y CONFIGURACIÓN DE ACUERDO A ESPECIFICACIONES TÉCNICAS DE PROTECTOR DE REDES DE PANEL DE INCENDIO</t>
  </si>
  <si>
    <t>SUMINISTRO, INSTALACIÓN, Y CONFIGURACIÓN DE ACUERDO A ESPECIFICACIONES TÉCNICAS DE PROTECTOR DE REDES DE COMUNICACIÓN DATOS – CONTROLADORES DE ACCESO Y EQUIPOS DE COMPUTO</t>
  </si>
  <si>
    <t>SUMINISTRO, INSTALACIÓN, DE ACUERDO A ESPECIFICACIONES TÉCNICAS DE MUEBLE  - CONSOLA DE OPERACION</t>
  </si>
  <si>
    <t>SUMINISTRO, INSTALACIÓN, DE ACUERDO A ESPECIFICACIONES TÉCNICAS DE RACK PRINCIPAL CUARTO DE CONTROL</t>
  </si>
  <si>
    <t>SUMINISTRO, INSTALACIÓN, DE ACUERDO A ESPECIFICACIONES TÉCNICAS DE GABINETE CUARTOS TECNICOS</t>
  </si>
  <si>
    <t xml:space="preserve">CONTRUCION Y ADECUACION FISICA DE DATACENTER CON PISO Y TECHO FALSO , DE ACUERDO A ESPECIFICACIONES TÉCNICAS </t>
  </si>
  <si>
    <t>SUMINISTRO, INSTALACIÓN, DE ACUERDO A ESPECIFICACIONES TÉCNICAS DE UPS 20KVA CON TRANSFORAMDOR DE AISLAMEINTO A LA ENTRADA Y A LA SALIDADA.  PARA CUARTO DE CONTROL PRINCIPAL</t>
  </si>
  <si>
    <t>SUMINISTRO, INSTALACIÓN, DE ACUERDO A ESPECIFICACIONES TÉCNICAS DE UPS 6KVA CON TRANSFORAMDOR DE AISLAMEINTO A LA ENTRADA Y A LA SALIDADA. EN  CUARTOS TECNICOS DISTRIBUIDOS</t>
  </si>
  <si>
    <t>SUMINISTRO, INSTALACIÓN, DE ACUERDO A ESPECIFICACIONES TÉCNICAS DE BARRERA VEHICULAR AUTOMÁTICA</t>
  </si>
  <si>
    <t>22.12.2</t>
  </si>
  <si>
    <t>22.12.3</t>
  </si>
  <si>
    <t>SUMINISTRO, INSTALACIÓN, Y CONFIGURACIÓN DE ACUERDO A ESPECIFICACIONES TÉCNICAS DE SISTEMA DE SEGURIDAD PERIMETRAL SOBRE GUYANA</t>
  </si>
  <si>
    <t>22.12.4</t>
  </si>
  <si>
    <t>SUMINISTRO, INSTALACIÓN Y CONFIGURACIÓN DE SISTEMA DE BLOQUEADORES DE SEÑAL DE TELEFONIA MOVIL Y TECNOLOGÍAS AFINES</t>
  </si>
  <si>
    <t>23.2.4</t>
  </si>
  <si>
    <t>23.4.7</t>
  </si>
  <si>
    <t>23.7.4.2</t>
  </si>
  <si>
    <t>SUMINISTRO, INSTALACIÓN, Y CONFIGURACIÓN DE ACUERDO A ESPECIFICACIONES TÉCNICAS DE CAMARA PARA ESQUINA, ALTA RESISTENCIA A VANDALISOMOS, IK10+, INCLUYE INFRARROJOS. INCLUYE TODOS LOS ACCESORIOS Y ACTIVIDADES COMPLEMENTARIAS, PARA GARANTIAR EL CORRECTO FUNCIONAMIENTO Y FIJACION DEL EQUIPO A CUALQUIER ALTURA</t>
  </si>
  <si>
    <t>SUMINISTRO, INSTALACIÓN, Y CONFIGURACIÓN DE ACUERDO A ESPECIFICACIONES TÉCNICAS DE CAMARA TIPO BALA RESOLUCION 4K, ANTIVANDALICA PARA EXTERIORES CON INFRARROJO. INCLUYE TODOS LOS ACCESORIOS Y ACTIVIDADES COMPLEMENTARIAS, PARA GARANTIAR EL CORRECTO FUNCIONAMIENTO Y FIJACION DEL EQUIPO A CUALQUIER ALTURA</t>
  </si>
  <si>
    <t>SUMINISTRO, INSTALACIÓN, Y CONFIGURACIÓN DE ACUERDO A ESPECIFICACIONES TÉCNICAS DE CAMARA PANORÁMICA MULTISENSOR DE 360°, ANTIVANDALICA, CON BRAZO COLGANTE. INCLUYE TODOS LOS ACCESORIOS Y ACTIVIDADES COMPLEMENTARIAS, PARA GARANTIAR EL CORRECTO FUNCIONAMIENTO Y FIJACION DEL EQUIPO A CUALQUIER ALTURA</t>
  </si>
  <si>
    <t>SUMINISTRO, INSTALACIÓN,  DE SOPORTE TIPO INTEMPERIE DE PARED PARA CAMARA DOMO TIPO PTZ, INCLUYE TRANSOFRMADOR DE ALIMENTACION PARA EL DOMO 120/24VACC. 24V OUT,INCLUYE TODOS LOS ACCESORIOS Y ACTIVIDADES COMPLEMENTARIAS, PARA GARANTIAR EL CORRECTO FUNCIONAMIENTO Y FIJACION DEL EQUIPO A CUALQUIER ALTURA</t>
  </si>
  <si>
    <t>SUMINISTRO, INSTALACIÓN, Y CONFIGURACIÓN DE ACUERDO A ESPECIFICACIONES TÉCNICAS DE CAMARA IP TIPO DOMO PTZ (HD) PARA EXTERIOR - INTERIOR. 
INCLUYE TODOS LOS ACCESORIOS Y ACTIVIDADES COMPLEMENTARIAS, PARA GARANTIZAR EL CORRECTO FUNCIONAMIENTO Y FIJACION DEL EQUIPO A CUALQUIER ALTURA</t>
  </si>
  <si>
    <t>SUMINISTRO, INSTALACIÓN, Y MARQUILLAJE DE ACUERDO A ESPECIFICACIONES TÉCNICAS DE FACE PLATE BLANCO MARFIL SENCILLO.</t>
  </si>
  <si>
    <t>SUMINISTRO, INSTALACIÓN, Y MARQUILLAJE DE ACUERDO A ESPECIFICACIONES TÉCNICAS DE FACE PLATE BLANCO MARFIL DOBLE.</t>
  </si>
  <si>
    <t>SUMINISTRO, INSTALACIÓN, Y MARQUILLAJE DE ACUERDO A ESPECIFICACIONES TÉCNICAS DE PATCH CORD 10G, 10FT (3 METROS), AZUL.</t>
  </si>
  <si>
    <t>SUMINISTRO, INSTALACIÓN, Y MARQUILLAJE DE ACUERDO A ESPECIFICACIONES TÉCNICAS DE PATCH CORD 10G, 10FT (3 METROS), ROJO</t>
  </si>
  <si>
    <t>SUMINISTRO, INSTALACIÓN, Y MARQUILLAJE  DE ACUERDO A ESPECIFICACIONES TÉCNICAS DE JACK, CAT6A, UTP 10G AZUL DATOS</t>
  </si>
  <si>
    <t>SUMINISTRO, INSTALACIÓN, Y MARQUILLAJE DE ACUERDO A ESPECIFICACIONES TÉCNICAS DE JACK, CAT6A,  UTP 10G ROJO VOZ</t>
  </si>
  <si>
    <t xml:space="preserve">SUMINISTRO, INSTALACIÓN, Y MARQUILLAJE. DE ACUERDO A ESPECIFICACIONES TÉCNICAS DE CABLE CAT 6A, UTP, . SE MEDIDARA MEDIANTE INFORMES DE CERTIFICACION, INCLUYE VELCO CERTIFICADO  POR LA MARCA DEL CABLE,  CURVAS Y PROTECIONES NECESARIA PARA SU CORECTA INSTALACION </t>
  </si>
  <si>
    <t>SUMINISTRO, INSTALACIÓN,Y MARQUILLAJE. DE ACUERDO A ESPECIFICACIONES TÉCNICAS DE RACK   45 U</t>
  </si>
  <si>
    <t>SUMINISTRO, INSTALACIÓN, Y MARQUILLAJE. DE ACUERDO A ESPECIFICACIONES TÉCNICAS DE ORGANIZADOR VERTICAL  45 RACK UNITS</t>
  </si>
  <si>
    <t>SUMINISTRO, INSTALACIÓN, Y MARQUILLAJE. DE ACUERDO A ESPECIFICACIONES TÉCNICAS DE GABINETE 12U</t>
  </si>
  <si>
    <t>SUMINISTRO, INSTALACIÓN, DE ACUERDO A ESPECIFICACIONES TÉCNICAS DE ORGANIZADOR DOBLE RANURADO CON TAPA</t>
  </si>
  <si>
    <t>SUMINISTRO, INSTALACIÓN, DE ACUERDO A ESPECIFICACIONES TÉCNICAS DE ORGANIZADOR DOBLE SIN TAPA CON PROTECCIÓN DE RADIO DE CURVATURA.</t>
  </si>
  <si>
    <t>SUMINISTRO, INSTALACIÓN,  Y MARQUILLAJE DE ACUERDO A ESPECIFICACIONES TÉCNICAS DE PATCH PANEL CURVO PREENSAMBLADO CAT 6A 24 PUERTOS (INCLUYE JACKS)</t>
  </si>
  <si>
    <t>SUMINISTRO, INSTALACIÓN,  Y MARQUILLAJE. DE ACUERDO A ESPECIFICACIONES TÉCNICAS DE PATCH CORD 10G, MOD8, 5FT (1,5 METROS), AZUL.</t>
  </si>
  <si>
    <t>SUMINISTRO, INSTALACIÓN, Y MARQUILLAJE. DE ACUERDO A ESPECIFICACIONES TÉCNICAS DE PATCH CORD 10G, MOD8, 5FT (1,5 METROS), ROJO.</t>
  </si>
  <si>
    <t>SUMINISTRO, INSTALACIÓN. DE ACUERDO A ESPECIFICACIONES TÉCNICAS DE BARRAJE TGB KIT</t>
  </si>
  <si>
    <t>SUMINISTRO, INSTALACIÓN. DE ACUERDO A ESPECIFICACIONES TÉCNICAS DE BARRAJE TMGB KIT</t>
  </si>
  <si>
    <t>SUMINISTRO, INSTALACIÓN. DE ACUERDO A ESPECIFICACIONES TÉCNICAS DE BARRAJE HORIZONTAL PARA RACK KIT</t>
  </si>
  <si>
    <t>SUMINISTRO, INSTALACIÓN. DE ACUERDO A ESPECIFICACIONES TÉCNICAS DE  MUTITOMA  ADMINISTRABLE CON CABLE DE 1.8M, 8 SALIDAS, CON SUPRESOR DE 13KA.</t>
  </si>
  <si>
    <t>SUMINISTRO, INSTALACIÓN. DE ACUERDO A ESPECIFICACIONES TÉCNICAS DE BANDEJA DE FIBRA 1U ST, SC, FC, MTRJ, LC. (36 HILOS)</t>
  </si>
  <si>
    <t>SUMINISTRO, INSTALACIÓN. DE ACUERDO A ESPECIFICACIONES TÉCNICAS DE PANEL/ACOPLADOR LC SEXTUPLE MÓDULOS CUADRUPLES (12 HILOS)</t>
  </si>
  <si>
    <t>SUMINISTRO, INSTALACIÓN. DE ACUERDO A ESPECIFICACIONES TÉCNICAS DE BREAKOUT KIT,12 FIBRAS.</t>
  </si>
  <si>
    <t>SUMINISTRO, INSTALACIÓN. DE ACUERDO A ESPECIFICACIONES TÉCNICAS DE PANEL/ACOPLADOR CIEGO SEXTUPLE</t>
  </si>
  <si>
    <t>SUMINISTRO, INSTALACIÓN. DE ACUERDO A ESPECIFICACIONES TÉCNICAS DE PATCH CORD DE FIBRA LC-LC, 2M, 50UM, MULTIMODO.</t>
  </si>
  <si>
    <t>SUMINISTRO, INSTALACIÓN. DE ACUERDO A ESPECIFICACIONES TÉCNICAS DE CONECTOR LC  50 UM MULTIMODO.</t>
  </si>
  <si>
    <t>SUMINISTRO, INSTALACIÓN. DE ACUERDO A ESPECIFICACIONES TÉCNICAS DE FIBRA ÓPTICA MULTIMODO, 12 FIBRAS,  50/125 300M GB</t>
  </si>
  <si>
    <t>SUMINISTRO, INSTALACIÓN. DE ACUERDO A ESPECIFICACIONES TÉCNICAS DE CABLE MULTIPAR CAT.3,  100 PARES, BLINDADO.</t>
  </si>
  <si>
    <t>SUMINISTRO, INSTALACIÓN. DE ACUERDO A ESPECIFICACIONES TÉCNICAS DE SALIDA SENCILLA PARA TELÉFONO PÚBLICO</t>
  </si>
  <si>
    <t>SUMINISTRO, INSTALACIÓN. DE ACUERDO A ESPECIFICACIONES TÉCNICAS DE CAJA PASADOR DE LOSA PARA TUBERÍA DE 3/4" Y DE 1/2"</t>
  </si>
  <si>
    <t>SUMINISTRO, INSTALACIÓN. DE ACUERDO A ESPECIFICACIONES TÉCNICAS DE GABINETE TELEFÓNICO</t>
  </si>
  <si>
    <t>SUMINISTRO, INSTALACIÓN. DE ACUERDO A ESPECIFICACIONES TÉCNICAS DE REGLETA TIPO 110 PARA 50 PARES</t>
  </si>
  <si>
    <t>SUMINISTRO, INSTALACIÓN. DE ACUERDO A ESPECIFICACIONES TÉCNICAS DE TUBERÍA 3/4"CON ACCESORIOS</t>
  </si>
  <si>
    <t>SUMINISTRO, INSTALACIÓN. DE ACUERDO A ESPECIFICACIONES TÉCNICAS DE TUBERÍA 1"CON ACCESORIOS</t>
  </si>
  <si>
    <t xml:space="preserve">SUMINISTRO, INSTALACIÓN. DE ACUERDO A ESPECIFICACIONES TÉCNICAS DE BANDEJA PORTA CABLES - INCLUYE ACCESORIOS DE FIJACION DE ATERRIZAMIENTO, CABLE DE DESCARGA A TIERRA SEGÚN RETIE, CONEXIÓN ENTRE TRAMOS Y CAMBIOS DE NIVEL </t>
  </si>
  <si>
    <t>SUMINISTRO, INSTALACIÓN, Y CONFIGURACIÓN DE ACUERDO A ESPECIFICACIONES TÉCNICAS DE RACK SERVIDOR DE VIDEO IPTV, INCLUYE UNIDAD DE REPRODUCCIÓN, FUENTE - SOFTWARE DE OPERACIÓN Y ADMINISTRACIÓN</t>
  </si>
  <si>
    <t>SUMINISTRO, INSTALACIÓN. DE ACUERDO A ESPECIFICACIONES TÉCNICAS DE  CABLE DE AUDIO VIDEO ( SDI/DVI/RCA VIA BREAKOUT) PARA 2 CANALES HD O 4 SD DE TV ABIERTA. CONECTOR ELECTRÓNICO INTERNO CON CONVERSOR SD/HD, INCLUIDO E INSTALADO EN EL CODIFICADOR DE IPTV.</t>
  </si>
  <si>
    <t>SUMINISTRO, INSTALACIÓN, Y CONFIGURACIÓN DE ACUERDO A ESPECIFICACIONES TÉCNICAS DE MODULOS ENCODER DE IPTV X CANAL DE TELEVISIÓN ABIERTA</t>
  </si>
  <si>
    <t>SUMINISTRO, INSTALACIÓN. DE ACUERDO A ESPECIFICACIONES TÉCNICAS DE CONVERSOR ANALOGICO DIGITAL PARA RACK</t>
  </si>
  <si>
    <t>SUMINISTRO, INSTALACIÓN, Y CONFIGURACIÓN DE ACUERDO A ESPECIFICACIONES TÉCNICAS DE SERVIDOR Y SOFTWARE PARA ADMINISTRACIÓN DE CONTENIDO DIGITAL</t>
  </si>
  <si>
    <t>SUMINISTRO, INSTALACIÓN, Y CONFIGURACIÓN DE ACUERDO A ESPECIFICACIONES TÉCNICAS DE  TELEVISOR LED 32"</t>
  </si>
  <si>
    <t>SUMINISTRO, INSTALACIÓN, Y CONFIGURACIÓN DE ACUERDO A ESPECIFICACIONES TÉCNICAS DE  TELEVISOR LED 49"</t>
  </si>
  <si>
    <t>SUMINISTRO, INSTALACIÓN, Y CONFIGURACIÓN DE ACUERDO A ESPECIFICACIONES TÉCNICAS DE  CONVERSOR IPTV PARA CADA TELEVISOR</t>
  </si>
  <si>
    <t>SUMINISTRO, INSTALACIÓN, Y CONFIGURACIÓN DE ACUERDO A ESPECIFICACIONES TÉCNICAS DE  UNIDAD DE CONTROL IPTV</t>
  </si>
  <si>
    <t>SUMINISTRO, INSTALACIÓN, Y CONFIGURACIÓN DE ACUERDO A ESPECIFICACIONES TÉCNICAS DE MODULO TDT CON SALIDA HDMI/RCA, PARA COMBINADOR DE SENALES DE IP</t>
  </si>
  <si>
    <t>SUMINISTRO, INSTALACIÓN, Y CONFIGURACIÓN DE ACUERDO A ESPECIFICACIONES TÉCNICAS DE SERVIDOR CENTRAL DE TELEFONÍA (PRINCIPAL Y RESPALDO)</t>
  </si>
  <si>
    <t>SUMINISTRO, INSTALACIÓN, Y CONFIGURACIÓN DE ACUERDO A ESPECIFICACIONES TÉCNICAS DE  LICENCIAS DE ACCESO PARA TRONCALES EXTERNAS DE TELEFONÍA</t>
  </si>
  <si>
    <t>SUMINISTRO, INSTALACIÓN, Y CONFIGURACIÓN DE ACUERDO A ESPECIFICACIONES TÉCNICAS DE  LICENCIAS DE ACCESO PARA USUARIO DE TELEFONÍA</t>
  </si>
  <si>
    <t>SUMINISTRO, INSTALACIÓN, Y CONFIGURACIÓN DE ACUERDO A ESPECIFICACIONES TÉCNICAS DE GATEWAY (1 E1 - 30 TRONCALES)</t>
  </si>
  <si>
    <t>SUMINISTRO, INSTALACIÓN, Y CONFIGURACIÓN DE ACUERDO A ESPECIFICACIONES TÉCNICAS DE  TELÉFONO BÁSICO OFICINA</t>
  </si>
  <si>
    <t>SUMINISTRO, INSTALACIÓN, Y CONFIGURACIÓN DE ACUERDO A ESPECIFICACIONES TÉCNICAS DE  CITOFONO</t>
  </si>
  <si>
    <t>SUMINISTRO, INSTALACIÓN, Y CONFIGURACIÓN DE ACUERDO A ESPECIFICACIONES TÉCNICAS DE CONSOLA TELEFÓNICA TIPO BOTONERA</t>
  </si>
  <si>
    <t>SUMINISTRO, INSTALACIÓN, Y CONFIGURACIÓN DE ACUERDO A ESPECIFICACIONES TÉCNICAS DE SWITCH 8 SLOT CON FUENTE, VENTILADOR Y ACCESORIOS</t>
  </si>
  <si>
    <t>SUMINISTRO, INSTALACIÓN, Y CONFIGURACIÓN DE ACUERDO A ESPECIFICACIONES TÉCNICAS DE FUENTE DE ENERGÍA PARA SLOT ( 2 POR CADA SLOT)</t>
  </si>
  <si>
    <t xml:space="preserve">SUMINISTRO, INSTALACIÓN, Y CONFIGURACIÓN DE ACUERDO A ESPECIFICACIONES TÉCNICAS DE MÓDULO DE EXPANSIÓN 12 PUERTOS FO GIGABIT (SFP) </t>
  </si>
  <si>
    <t>SUMINISTRO, INSTALACIÓN, Y CONFIGURACIÓN DE ACUERDO A ESPECIFICACIONES TÉCNICAS DE MÓDULO DE EXPANSIÓN 12 PUERTOS 10/100/1000 (RJ-45)</t>
  </si>
  <si>
    <t>SUMINISTRO, INSTALACIÓN, Y CONFIGURACIÓN DE ACUERDO A ESPECIFICACIONES TÉCNICAS DE MÓDULO DE STACKING BLADE (INCLUYE KIT DE CABLEADO)</t>
  </si>
  <si>
    <t>SUMINISTRO, INSTALACIÓN, Y CONFIGURACIÓN DE ACUERDO A ESPECIFICACIONES TÉCNICAS DE SISTEMA DE ADMINISTRACIÓN DE RED</t>
  </si>
  <si>
    <t xml:space="preserve">SUMINISTRO, INSTALACIÓN, Y CONFIGURACIÓN DE ACUERDO A ESPECIFICACIONES TÉCNICAS DE LICENCIA CAPA 3. SOFTWARE PARA ACTIVAR TODAS LAS FUNCIONALIDADES DE CAPA 3 EN EL SWITCH. LICENCIA PERPETUA. INCLUYE TODAS LAS ACTIVIDADES REALCIONADAS CON LA CONFIGURACION Y PUESTA EN SERVICIO </t>
  </si>
  <si>
    <t>SUMINISTRO, INSTALACIÓN, Y CONFIGURACIÓN DE ACUERDO A ESPECIFICACIONES TÉCNICAS DE SWITCH 24 X 10/100/1000 (RJ-45) PUERTOS,POE, 4 X 1000X SFP, CAPA 3</t>
  </si>
  <si>
    <t>SUMINISTRO, INSTALACIÓN, Y CONFIGURACIÓN DE ACUERDO A ESPECIFICACIONES TÉCNICAS DE SWITCH 48 X 10/100/1000 (RJ-45) PUERTOS,POE, 4 X 1000X SFP, CAPA 3</t>
  </si>
  <si>
    <t>SUMINISTRO, INSTALACIÓN, Y CONFIGURACIÓN DE ACUERDO A ESPECIFICACIONES TÉCNICAS DE MÓDULO DE STACKING (INCLUYE KIT DE CABLEADO)</t>
  </si>
  <si>
    <t xml:space="preserve">SUMINISTRO, INSTALACIÓN, Y CONFIGURACIÓN DE ACUERDO A ESPECIFICACIONES TÉCNICAS DE MODULO DE FO 850NM MULTI-MODE FIBER 1G (SFP) </t>
  </si>
  <si>
    <t>SUMINISTRO, INSTALACIÓN, Y CONFIGURACIÓN DE ACUERDO A ESPECIFICACIONES TÉCNICAS DE SERVIDOR  CON KMM , MONITOR DE 17" LCD , TECLADO TIPO TOUCH</t>
  </si>
  <si>
    <t>SUMINISTRO, INSTALACIÓN, Y CONFIGURACIÓN DE ACUERDO A ESPECIFICACIONES TÉCNICAS DE FIREWALL (UTM)</t>
  </si>
  <si>
    <t>SUMINISTRO, INSTALACIÓN, Y CONFIGURACIÓN DE ACUERDO A ESPECIFICACIONES TÉCNICAS DE AMPLIFICADOR IP 460W</t>
  </si>
  <si>
    <t>SUMINISTRO, INSTALACIÓN, Y CONFIGURACIÓN DE ACUERDO A ESPECIFICACIONES TÉCNICAS DE AMPLIFICADOR IP 300W</t>
  </si>
  <si>
    <t>SUMINISTRO, INSTALACIÓN, Y CONFIGURACIÓN DE ACUERDO A ESPECIFICACIONES TÉCNICAS DE SOFTWARE DE AUDIO IP</t>
  </si>
  <si>
    <t>SUMINISTRO, INSTALACIÓN, Y CONFIGURACIÓN DE ACUERDO A ESPECIFICACIONES TÉCNICAS DE COMPUTADOR DE CONTROL Y ADMINISTRACIÓN DEL SISTEMA DE MEGAFONÍA</t>
  </si>
  <si>
    <t>SUMINISTRO, INSTALACIÓN, Y CONFIGURACIÓN DE ACUERDO A ESPECIFICACIONES TÉCNICAS DE MICRÓFONO DE LLAMADO REMOTO IP</t>
  </si>
  <si>
    <t>SUMINISTRO, INSTALACIÓN, Y CONFIGURACIÓN DE ACUERDO A ESPECIFICACIONES TÉCNICAS DE CONVERSOR DE DATOS</t>
  </si>
  <si>
    <t>SUMINISTRO, INSTALACIÓN, Y CONFIGURACIÓN DE ACUERDO A ESPECIFICACIONES TÉCNICAS DE CONSOLA MEZCLADORA DE AUDIO 8 CANALES</t>
  </si>
  <si>
    <t>SUMINISTRO, INSTALACIÓN, Y CONFIGURACIÓN DE ACUERDO A ESPECIFICACIONES TÉCNICAS DE REPRODUCTOR DE FUENTES MUSICALES</t>
  </si>
  <si>
    <t>SUMINISTRO, INSTALACIÓN, Y CONFIGURACIÓN DE ACUERDO A ESPECIFICACIONES TÉCNICAS DE SINTONIZADOR AM/FM</t>
  </si>
  <si>
    <t xml:space="preserve">SUMINISTRO, INSTALACIÓN, Y CONFIGURACIÓN DE ACUERDO A ESPECIFICACIONES TÉCNICAS DE ALTAVOZ DE EMPOTRAR </t>
  </si>
  <si>
    <t>SUMINISTRO, INSTALACIÓN, Y CONFIGURACIÓN DE ACUERDO A ESPECIFICACIONES TÉCNICAS DE CORNETA DE EXTERIORES</t>
  </si>
  <si>
    <t>SUMINISTRO, INSTALACIÓN DE TUBERÍA EMT 3/4, SOBREPUESTA, INCLUYE ACCESORIOS</t>
  </si>
  <si>
    <t>SUMINISTRO, INSTALACIÓN DE CABLEADO DE SONIDO, POLARIZADO, 2X18 AWG</t>
  </si>
  <si>
    <t>CERTIFICACIÓN PUNTO CATEGORÍA 6A, INCLUYE INFORME DE ENLACE Y ARCHIVO FOTOGRAFICO TANTODIGITALCOMO IMPRESO</t>
  </si>
  <si>
    <t>CERTIFICACIÓN ENLACE DE FIBRA ÓPTICA INCLUYE INFORME DE ELANCE Y ARCHIVO FOTOGRAFICO TANTODIGITALCOMO IMPRESO</t>
  </si>
  <si>
    <t>CANALIZACIÓN EXTERIOR, EXCAVACIÓN Y RELLENO EN TIERRA DE ACUERDO A ESPECIFICACIONES TECNICAS</t>
  </si>
  <si>
    <t>SUMINISTRO E INSTALACION DE TUBERÍA EXTERIOR PVC DE 3" DE ACUERDO A ESPECIFICACIONES TECNICAS</t>
  </si>
  <si>
    <t xml:space="preserve">SUMINISTRO E INSTALACION DE CAJA DE PASO EN CONCRETO DE 1M X 1M X 1M CON FILTRO Y TAPA </t>
  </si>
  <si>
    <t>7.20.3</t>
  </si>
  <si>
    <t>7.20.4</t>
  </si>
  <si>
    <t>7.20.5</t>
  </si>
  <si>
    <t>PISCINAS DE LODOS H=2 M. INCLUYE EXCAVACIÓN, TRASIEGO, RETIRO A SITIO AUTORIZADO, HERRAMIENTAS Y TODO LO NECESARIO PARA SU CORRECTA EJECUCIÓN.</t>
  </si>
  <si>
    <t>8.4.23</t>
  </si>
  <si>
    <t>SUMINISTRO E INSTALACIÓN  DE POSTE EN CONCRETO CON UNA CAPACIDAD  510 KG. DE ROTURA 12M, INCLUYE LA HINCADA, RELLENO, APLOMADA, TEMPLETE Y TODOS LOS ELEMENTOS, ACCESORIOS Y ACTIVIDADES NECESARIAS PARA SU CORRECTA INSTALACIÓN.</t>
  </si>
  <si>
    <t>8.4.24</t>
  </si>
  <si>
    <t>SUMINISTRO E INSTALACIÓN  DE POSTE EN CONCRETO CON UNA CAPACIDAD  1050 KG. DE ROTURA 12M, INCLUYE LA HINCADA, RELLENO, APLOMADA, TEMPLETE Y TODOS LOS ELEMENTOS, ACCESORIOS Y ACTIVIDADES NECESARIAS PARA SU CORRECTA INSTALACIÓN.</t>
  </si>
  <si>
    <t>8.4.25</t>
  </si>
  <si>
    <t>CAJA DE INSPECCIÓN CS 276  SEGÚN NORMA,  INCLUYE EXCAVACIÓN, RELLENO, RETIRO Y DISPOSICIÓN DE ESCOMBROS, BASE EN CONCRETO Y MALLA ELECTROSOLDADA, MARCO Y CONTRAMARCO REFORZADO METÁLICO, TAPAS DE CONCRETO, PAÑETADO 1:3 IMPERMEABILIZADO INTERNO COMPLETO.</t>
  </si>
  <si>
    <t>8.6.48</t>
  </si>
  <si>
    <t>8.6.49</t>
  </si>
  <si>
    <t>SUMINISTRO, TRANSPORTE E INSTALACIÓN DE ELECTROBOMBA TIPO LAPICERO PARA POZO PROFUNDO DE 6",  30 HP, 14 ETAPAS TRIFÁSICA. QMED = 130 GPM A HDTMED= 200 M.C.A., DESCARGA EN 3".  INCLUYE: ARRANCADOR DIRECTO Y ELEMENTOS NECESARIOS PARA SU ANCLAJE, PRUEBAS NECESARIAS Y TODOS LOS ELEMENTOS Y ACTIVIDADES QUE GARANTICEN EL BUEN FUNCIONAMIENTO.</t>
  </si>
  <si>
    <t>SUMINISTRO, TRANSPORTE E INSTALACIÓN DE ELECTROBOMBA TIPO LAPICERO PARA POZO PROFUNDO DE 6",  40 HP, 15 ETAPAS TRIFÁSICA. QMED = 130 GPM A HDTMED= 250 M.C.A., DESCARGA EN 3".  INCLUYE: ARRANCADOR DIRECTO Y ELEMENTOS NECESARIOS PARA SU ANCLAJE, PRUEBAS NECESARIAS Y TODOS LOS ELEMENTOS Y ACTIVIDADES QUE GARANTICEN EL BUEN FUNCIONAMIENTO.</t>
  </si>
  <si>
    <t>7.20.6</t>
  </si>
  <si>
    <t>7.20.7</t>
  </si>
  <si>
    <t>TANQUE DE IGUALACIÓN EN CONCRETO 3000 PSI IMPERMABILZADO CON ESCOTILLA METALICA Y ESCALERA DE INSPECCIÓN. INCLUYE SUMINISTRO, TRANSPORTE E INSTALACIÓN, FORMALETA METÁLICA Y TODO LO DEMÁS NECESARIO PARA SU CORRECTA EJECUCIÓN Y FUNCIONAMIENTO. NO INCLUYE REFUERZO.</t>
  </si>
  <si>
    <t xml:space="preserve">PAGOS A TERCEROS POR CONCEPTO DE PERMISOS Y/O LICENCIAS REQUERIDAS PARA LA EJECUCIÓN DEL PROYECTO. </t>
  </si>
  <si>
    <t>FASE 1</t>
  </si>
  <si>
    <t>LAVAMANOS CERÁMICO DE SOBREPONER COLOR BLANCO, SIN ORIFICIOS PARA GRIFERÍA, TIPO MANANTIAL DE CORONA O EQUIVALENTE DE IGUAL CALIDAD O SUPERIOR. (INCLUYE SUMINISTRO, TRANSPORTE E INSTALACIÓN DE APARATO, MATERIALES Y ACCESORIOS DE FIJACIÓN Y TODO LO DEMÁS NECESARIO PARA SU CORRECTA EJECUCIÓN Y FUNCIONAMIENTO, MONTAJE, SIFÓN TIPO BOTELLA Y CONEXIÓN COMPLETA. NO INCLUYE GRIFERÍA, NI PUNTOS HIDROSANITARIOS)</t>
  </si>
  <si>
    <t>SANITARIO INFANTIL TIPO MANCESA 2634.(INCLUYE SUMINISTRO, TRANSPORTE E INSTALACIÓN DE APARATO, MATERIALES Y ACCESORIOS DE FIJACIÓN Y TODO LO DEMÁS NECESARIO PARA SU CORRECTA EJECUCIÓN Y FUNCIONAMIENTO)</t>
  </si>
  <si>
    <t>DUCHA ANTI VANDÁLICA DE ACERO INOX. 304 CALIBRE 16  TIPO IGT O CON REGADERA DE SEGRIDAD TIPO CORONA REF: 704320001 O EQUIVALENTE DE IGUAL CALIDAD O SUPERIOR. (INCLUYE SUMINISTRO, TRANSPORTE E INSTALACIÓN DE APARATO, MATERIALES Y ACCESORIOS DE FIJACIÓN Y TODO LO DEMÁS NECESARIO PARA SU CORRECTA EJECUCIÓN Y FUNCIONAMIENTO)</t>
  </si>
  <si>
    <t>SANITARIO + LAVAMANOS TIPO COMBI CON DESCARAGA DE TANQUE EXTERNO AISI 304 CALIBRE 16 TIPO IGT O EQUIVALENTE DE IGUAL CALIDAD O SUPERIOR.(INCLUYE SUMINISTRO, TRANSPORTE E INSTALACIÓN DE APARATOS, MATERIALES Y ACCESORIOS DE FIJACIÓN Y TODO LO DEMÁS NECESARIO PARA SU CORRECTA EJECUCIÓN Y FUNCIONAMIENTO)</t>
  </si>
  <si>
    <t>ORINAL ANTIVANDÁLICO FLOTANTE EN ACERO INOXIDABLE SAE 304 CAL. 18, BLOQUE MONOLÍTICO, CON ACABADO INTERIOR DEL ORINAL EN BRILLADO ESPEJO, RESTO DE LA PIEZA CON ACABADO SATINADO, IRRIGACIÓN DE AGUA POR MEDIO DE ASPERSORES EN LA PARTE POSTERIOR Y LATERALES PARA GARANTIZAR UN LAVADO UNIFORME EN TODO EL ORINAL, INSTALACIÓN CON PERNOS PASANTES, INSTALACIÓNES HIDROSANITARIAS PARA USO CON PASILLO TÉCNICO, TIPO ORINAL INDIVIDUAL DE SOCODA O EQUIVALENTE DE IGUAL CALIDAD O SUPERIOR. INCLUYE SUMINISTRO, PERFORACIONES PARA PERNOS Y RESPECTIVO MONTAJE. NO INCLUYE GRIFERÍA VÁLVULA NI PUSH, NI PUNTOS HIDROSANITARIOSORINAL.</t>
  </si>
  <si>
    <t>ORINAL CORRIDO COMUNITARIO 0.60 X 1 MTS EN ACERON INOX. CAL 16 TIPO  IGT  O EQUIVALENTE DE IGUAL CALIDAD O SUPERIOR. (INCLUYE SUMINISTRO, TRANSPORTE E INSTALACIÓN DE APARATO, MATERIALES Y ACCESORIOS DE FIJACIÓN Y TODO LO DEMÁS NECESARIO PARA SU CORRECTA EJECUCIÓN Y FUNCIONAMIENTO)</t>
  </si>
  <si>
    <t>LAVAMANOS CORRIDO  DE 0,518 X 4,25 MTS EN ACERON INOX. CAL 18 TIPO IGT  O EQUIVALENTE DE IGUAL CALIDAD O SUPERIOR ( LONGITUD SEGUN DISEÑO). (INCLUYE SUMINISTRO, TRANSPORTE E INSTALACIÓN DE APARATO, MATERIALES Y ACCESORIOS DE FIJACIÓN Y TODO LO DEMÁS NECESARIO PARA SU CORRECTA EJECUCIÓN Y FUNCIONAMIENTO)</t>
  </si>
  <si>
    <t>LAVADERO INDIVUDUAL PLEGADO 60X 45 EN ACERO INOX. TIPO  IGT  O EQUIVALENTE DE IGUAL CALIDAD O SUPERIOR). (INCLUYE SUMINISTRO, TRANSPORTE E INSTALACIÓN DE APARATO, MATERIALES Y ACCESORIOS DE FIJACIÓN Y TODO LO DEMÁS NECESARIO PARA SU CORRECTA EJECUCIÓN Y FUNCIONAMIENTO)</t>
  </si>
  <si>
    <t>LAVAMANOS ANTI VANDALICO PARA DISCAPACITADOS EN ACER0 INOXIDABLE CALIBRE 18 TIPO IGT  O EQUIVALENTE DE IGUAL CALIDAD O SUPERIOR. (INCLUYE SUMINISTRO, TRANSPORTE E INSTALACIÓN DE APARATO, MATERIALES Y ACCESORIOS DE FIJACIÓN Y TODO LO DEMÁS NECESARIO PARA SU CORRECTA EJECUCIÓN Y FUNCIONAMIENTO)</t>
  </si>
  <si>
    <t>ORINAL CORRIDO COMUNITARIO 0.35 X 1.39 MTS EN ACERON INOX. CAL 18 TIPO IGT  O EQUIVALENTE DE IGUAL CALIDAD O SUPERIOR. (INCLUYE SUMINISTRO, TRANSPORTE E INSTALACIÓN DE APARATO, MATERIALES Y ACCESORIOS DE FIJACIÓN Y TODO LO DEMÁS NECESARIO PARA SU CORRECTA EJECUCIÓN Y FUNCIONAMIENTO)</t>
  </si>
  <si>
    <t>LAVAMANOS CORRIDO  DE 0.518X1.73 MTS EN ACERON INOX. CAL 18 TIPO IGT  O EQUIVALENTE DE IGUAL CALIDAD O SUPERIOR ( LONGITUD SEGUN DISEÑO). (INCLUYE SUMINISTRO, TRANSPORTE E INSTALACIÓN DE APARATO, MATERIALES Y ACCESORIOS DE FIJACIÓN Y TODO LO DEMÁS NECESARIO PARA SU CORRECTA EJECUCIÓN Y FUNCIONAMIENTO)</t>
  </si>
  <si>
    <t>LAVAMANOS DE COLGAR, INSTITUCIONAL, COLOR BLANCO, NACIONAL TIPO MARCA MANCESA O SIMILAR, ANCHO 56,3 CM, PROFUNDIDAD 15 CM. (INCLUYE SUMINISTRO, TRANSPORTE E INSTALACIÓN DE APARATO, MATERIALES Y ACCESORIOS DE FIJACIÓN Y TODO LO DEMÁS NECESARIO PARA SU CORRECTA EJECUCIÓN Y FUNCIONAMIENTO)</t>
  </si>
  <si>
    <t>LAVAMANOS ANTIVANDÁLICO EN ACERO INOXIDABLE TIPO 320 CON CORAZA DE SOCODA O EQUIVALENTE (INCLUYE SUMINISTRO, TRANSPORTE E INSTALACIÓN DE APARATO, MATERIALES Y ACCESORIOS DE FIJACIÓN Y TODO LO DEMÁS NECESARIO PARA SU CORRECTA EJECUCIÓN Y FUNCIONAMIENTO)</t>
  </si>
  <si>
    <t>ORINAL GRANDE DE COLGAR, COLOR BLANCO, TIPO MANCESA O SIMILAR.(INCLUYE SUMINISTRO, TRANSPORTE E INSTALACIÓN DE APARATO, MATERIALES Y ACCESORIOS DE FIJACIÓN Y TODO LO DEMÁS NECESARIO PARA SU CORRECTA EJECUCIÓN Y FUNCIONAMIENTO)</t>
  </si>
  <si>
    <t>SANITARIO DE TANQUE BLANCO CON CONEXIÓN POR DETRÁS  PARA FUNCIONAMIENTO CON VÁLVULA ANTIVANDALICA DE DESCARGA TIPO PUSH O SIMILAR.(INCLUYE SUMINISTRO, TRANSPORTE E INSTALACIÓN DE APARATO, MATERIALES Y ACCESORIOS DE FIJACIÓN Y TODO LO DEMÁS NECESARIO PARA SU CORRECTA EJECUCIÓN Y FUNCIONAMIENTO)</t>
  </si>
  <si>
    <t>FORMULA DE REAJUSTE PROYECTADA</t>
  </si>
  <si>
    <t>INCREMENTO POR FORMULA DE AJUSTE INCLUIDO A.I.U</t>
  </si>
  <si>
    <t>SUBTOTAL CONSULTORIA CON IVA</t>
  </si>
  <si>
    <t>SUBTOTAL PAGOS A TERCEROS</t>
  </si>
  <si>
    <t>TOTAL INCREMENTOS POR FORMULA DE AJUSTE</t>
  </si>
  <si>
    <t xml:space="preserve">ELEVADOR O TRANSITOMA DE 50MM (2") PARA GAS NATURAL </t>
  </si>
  <si>
    <t xml:space="preserve">ELEVADOR O TRANSITOMA DE 40MM  (1 1/2") PARA GAS NATURAL </t>
  </si>
  <si>
    <t>FABRICACIÓN, SUMINISTRO, TRANSPORTE, INSTALACIÓN Y PUESTA EN MARCHA DE PLANTA DE TRATAMIENTO DE AGUA POTABLE PTAP TIPO COMPACTA CON CAUDAL 15,0 LPS CON CAPACIDAD PARA TRATAR AGUAS DE POZOS PROFUNDOS, CON SISTEMA DE ADICIÓN DE QUÍMICOS, FLOCULACIÓN, SEDIMENTACIÓN, FILTRACIÓN Y DESINFECCIÓN, TIPO AQUAVID-M-5 DE ACUAMEUNIER O EQUIVALENTE DE IGUAL CALIDAD O SUPERIOR. INCLUYE TORRE DE AIREACIÓN CONSTRUIDA EN POLIÉSTER REFORZADO CON FIBRA DE VIDRIO (PRFV) CON CUATRO (4) BANDEJAS CON SU RESPECTIVO CARBÓN COQUE; FLOCULADOR HIDRÁULICO TIPO VÓRTICE DE GRADIENTE VARIABLE CON TIEMPO DE RETENCIÓN MÍNIMO DE 8 MINUTOS; SEDIMENTADOR EN POLIPROPILENO CON RETENCIÓN HIDRÁULICA MÍNIMA DE 45 MINUTOS Q=200-240M3/M2-DÍA; SISTEMA DE DOSIFICACIÓN DE PRODUCTOS QUÍMICOS CON BOMBA DE DIAFRAGMA Y SUS TANQUES DE SOLUCIÓN, AGITADOR NEUMÁTICO DE LOS QUÍMICOS POR MEDIO DE COMPRESOR MINI; FILTRO A PRESIÓN CON ARENAS DE SELECCIÓN Y CARBÓN ACTIVADO Q=150-180 M3/M2-DÍA; TABLERO DE CONTROL PARA MANEJO AUTOMÁTICO O MANUAL DE LA PLANTA; TUBERÍAS, ACCESORIOS, VÁLVULAS, SENSORES, SOPORTES Y DEMÁS MATERIALES, ELEMENTOS Y ACTIVIDADES NECESARIAS PARA SU CORRECTA INSTALACIÓN Y FUNCIONAMIENTO QUE ASEGURE EL CUMPLIMIENTO DE LA NORMATIVIDAD AMBIENTAL VIGENTE, CAPACITACIÓN DE FUNCIONAMIENTO A LOS OPERARIOS RESPECTIVOS, ELABORACIÓN Y ENTREGA DEL MANUAL DE OPERACIÓN Y MANTENIMIENTO SUSCRITO POR LOS PROFESIONALES DISEÑADORES CON RESPECTIVA MATRICULA PROFESIONAL, ELABORACIÓN Y ENTREGA DE PLANOS RECORD DE DISEÑO DE LAS UNIDADES DE TRATAMIENTO Y DEL ESQUEMA DE TRATAMIENTO. NO INCLUYE EXCAVACIONES, NI ALISTAMIENTOS DE TERRENO, NI CONEXIONES ELÉCTRICAS EXTERNAS A LA PLANTAS DE TRATAMIENTO, NI PLACA DE CONCRETO BASE.</t>
  </si>
  <si>
    <t>FABRICACIÓN, SUMINISTRO, TRANSPORTE A SITIO, INSTALACIÓN Y PUESTA EN MARCHA DE PLANTA DE TRATAMIENTO DE AGUA RESIDUAL PTAR TIPO COMPACTA CON CAPACIDAD / CAUDAL DE PROCESAMIENTO DE 10,0 L/SEG, CON TANQUES FABRICADOS EN LÁMINA DE ACERO AL CARBÓN, SISTEMA AEROBIO DE LODOS ACTIVADOS EN AIREACIÓN EXTENDIDA, CUMPLIENDO CON LOS ESTÁNDARES DE TRATAMIENTO DE AGUAS RESIDUALES DOMESTICAS ESTABLECIDOS EN LA RESOLUCIÓN Nº 0631 DE 2015 DEL MADS Y EN LA RESOLUCIÓN Nº 0330 DE 2017 DEL MVCT; TIPO U.T.A.R. REACTOR ANOXI-AEROBIA ACERO CARBÓN DE IFM O EQUIVALENTE DE IGUAL CALIDAD O SUPERIOR. INCLUYE PLACA BASE, CASETA DE CONTROL, POZO EYECTOR CON BOMBA SUMERGIBLE, BOMBA SUMERGIBLE Y CRIBADO DEL TANQUE ECUALIZADOR, 3 BIODIGESTORES MBBR CON ÁREAS ANOXI (ANAEROBIAS) Y ÁREAS AEROBIAS, AIREACIÓN CON DOS (2) SOPLADORES REGENERATIVOS, 3 SEDIMENTADORES CON BOMBA SUMERGIBLE, TANQUE DE EQUILIBRIO CON BOMBA SUMERGIBLE, TANQUE CLARIFICADOR, TREN DE FILTRACIÓN PARA REMOCIÓN DE SÓLIDOS, TABLERO ELÉCTRICO E ILUMINACIÓN, TUBERÍAS, ACCESORIOS, VÁLVULAS, SENSORES, SOPORTES Y DEMÁS MATERIALES, ELEMENTOS Y ACTIVIDADES NECESARIAS PARA SU CORRECTA INSTALACIÓN Y FUNCIONAMIENTO QUE ASEGURE EL CUMPLIMIENTO DE LA NORMATIVIDAD AMBIENTAL VIGENTE, CAPACITACIÓN DE FUNCIONAMIENTO A LOS OPERARIOS RESPECTIVOS. NO INCLUYE EXCAVACIONES, NI ALISTAMIENTOS DE TERRENO, NI CUARTO ELÉCTRICO-COMUNICACIONES, NI ACOMETIDAS ELÉCTRICAS, NI ACOMETIDAS HIDROSANITARIAS. SE DEBE GARANTIZAR LAS SIGUIENTES CONCENTRACIONES MÁXIMAS A LA SALIDA DE LA PTAR CON UNA EFICIENCIA (MAYOR O IGUAL) ≥ 80% EN CARGA Y/O: DBO5 3 MG/L, DQO ≥ 80%, FÓSFORO TOTAL 3,5 MG/L, GRASAS Y ACEITES ≥ 80%, SOLIDOS SUSPENDIDOS 8 MG/L, SOLIDOS SEDIMENTABLES 8 MG/L, TENSOACTIVOS 0,1 MG/L CON REMOCIÓN DE ESPUMAS, NITRATOS 15 MG/L, NITRITOS 10 MG/L, NITRÓGENO AMONIACAL 0,5 MG/L.</t>
  </si>
  <si>
    <t>PERFORACIÓN Y CONSTRUCCIÓN DE POZO DE BOMBEO EXPLORATORIO (PARA POZOS DE HASTA 200 M DE PROFUNDIDAD). INCLUYE: PESONAL BASICO DE OBRA, MOVILIZACION Y RETIRADA DE EQUIPOS, PERFORACION EXPLORATORIA EN 12 1/4", AMPLIACION HASTA 22" PARA CONSTRUCCIO NDE SELLO SANITARIO, TOMA DE REGISTRO ELECTRICO, AMPLIACION Y ADECUACION EN 14 3/4", ALISTAMIENTO DE TUBERIA Y FILTROS, ENTUBADO Y ENGRAVILLADO, LAVADO Y DESARROLLO DEL POZO, PRUEBA DE BOMBEO DE 48 HORAS, TUBERIA CASING 16", TUBERIA DE 8" ACERO AL CARBON, FILTROS 8" ACERO INOX, PUNTERA 8". NO INCLUYE: SERVICIO DE SUMINISTRO DE AGUA NECESARIA PARA LA PERFORACION, SUPERFICIE COMPACTADA Y NIVELADA DE 40X30 M, CONSTRUCCION DE PISCINAS DE LODOS. NO INCLUYE SUMINISTRO E INSTALACIÓN DE BOMBA LAPICERO.</t>
  </si>
  <si>
    <t>PERFORACIÓN Y CONSTRUCCIÓN DE POZO DE BOMBEO EXPLORATORIO (PARA POZOS DE MAS 200 M DE PROFUNDIDAD). INCLUYE: PESONAL BASICO DE OBRA, MOVILIZACION Y RETIRADA DE EQUIPOS, PERFORACION EXPLORATORIA EN 12 1/4", AMPLIACION HASTA 22" PARA CONSTRUCCIO NDE SELLO SANITARIO, TOMA DE REGISTRO ELECTRICO, AMPLIACION Y ADECUACION EN 14 3/4", ALISTAMIENTO DE TUBERIA Y FILTROS, ENTUBADO Y ENGRAVILLADO, LAVADO Y DESARROLLO DEL POZO, PRUEBA DE BOMBEO DE 48 HORAS, TUBERIA CASING 16", TUBERIA DE 8" ACERO AL CARBON, FILTROS 8" ACERO INOX, PUNTERA 8". NO INCLUYE: SERVICIO DE SUMINISTRO DE AGUA NECESARIA PARA LA PERFORACION, SUPERFICIE COMPACTADA Y NIVELADA DE 40X30 M, CONSTRUCCION DE PISCINAS DE LODOS. NO INCLUYE SUMINISTRO E INSTALACIÓN DE BOMBA LAPICERO.</t>
  </si>
  <si>
    <t>TUBERIA COBRE  SUMINISTRO E INSTALACION DE TUBERIA EN  COBRE TIPO K (INCLUYE SOPORTES, UNIONES Y ACCESORIOS ACORDE A ESQUEMAS Y PLANOS, SUMINISTRO INSTALACION Y PRUEBAS) DIA1/4"</t>
  </si>
  <si>
    <t>TUBERIA COBRE  SUMINISTRO E INSTALACION DE TUBERIA EN  COBRE TIPO K (INCLUYE SOPORTES, UNIONES Y ACCESORIOS ACORDE A ESQUEMAS Y PLANOS, SUMINISTRO INSTALACION Y PRUEBAS) DIA3/8"</t>
  </si>
  <si>
    <t>TUBERIA COBRE  SUMINISTRO E INSTALACION DE TUBERIA EN  COBRE TIPO K (INCLUYE SOPORTES, UNIONES Y ACCESORIOS ACORDE A ESQUEMAS Y PLANOS, SUMINISTRO INSTALACION Y PRUEBAS) DIA1/2"</t>
  </si>
  <si>
    <t>TUBERIA COBRE  SUMINISTRO E INSTALACION DE TUBERIA EN  COBRE TIPO K (INCLUYE SOPORTES, UNIONES Y ACCESORIOS ACORDE A ESQUEMAS Y PLANOS, SUMINISTRO INSTALACION Y PRUEBAS) DIA5/8"</t>
  </si>
  <si>
    <t>TUBERIA COBRE  SUMINISTRO E INSTALACION DE TUBERIA EN  COBRE TIPO K (INCLUYE SOPORTES, UNIONES Y ACCESORIOS ACORDE A ESQUEMAS Y PLANOS, SUMINISTRO INSTALACION Y PRUEBAS) DIA3/4"</t>
  </si>
  <si>
    <t>TUBERIA COBRE  SUMINISTRO E INSTALACION DE TUBERIA EN  COBRE TIPO K (INCLUYE SOPORTES, UNIONES Y ACCESORIOS ACORDE A ESQUEMAS Y PLANOS, SUMINISTRO INSTALACION Y PRUEBAS) DIA7/8"</t>
  </si>
  <si>
    <t>TUBERIA COBRE  SUMINISTRO E INSTALACION DE TUBERIA EN  COBRE TIPO K (INCLUYE SOPORTES, UNIONES Y ACCESORIOS ACORDE A ESQUEMAS Y PLANOS, SUMINISTRO INSTALACION Y PRUEBAS) DIA1"</t>
  </si>
  <si>
    <t>TUBERIA COBRE  SUMINISTRO E INSTALACION DE TUBERIA EN  COBRE TIPO K (INCLUYE SOPORTES, UNIONES Y ACCESORIOS ACORDE A ESQUEMAS Y PLANOS, SUMINISTRO INSTALACION Y PRUEBAS) DIA1 1/8"</t>
  </si>
  <si>
    <t>TUBERIA COBRE  SUMINISTRO E INSTALACION DE TUBERIA EN  COBRE TIPO K (INCLUYE SOPORTES, UNIONES Y ACCESORIOS ACORDE A ESQUEMAS Y PLANOS, SUMINISTRO INSTALACION Y PRUEBAS) DIA1 1/4"</t>
  </si>
  <si>
    <t>TUBERIA COBRE  SUMINISTRO E INSTALACION DE TUBERIA EN  COBRE TIPO K (INCLUYE SOPORTES, UNIONES Y ACCESORIOS ACORDE A ESQUEMAS Y PLANOS, SUMINISTRO INSTALACION Y PRUEBAS) DIA1 3/8"</t>
  </si>
  <si>
    <t>TUBERIA COBRE  SUMINISTRO E INSTALACION DE TUBERIA EN  COBRE TIPO K (INCLUYE SOPORTES, UNIONES Y ACCESORIOS ACORDE A ESQUEMAS Y PLANOS, SUMINISTRO INSTALACION Y PRUEBAS) DIA1 1/2"</t>
  </si>
  <si>
    <t>TUBERIA COBRE  SUMINISTRO E INSTALACION DE TUBERIA EN  COBRE TIPO K (INCLUYE SOPORTES, UNIONES Y ACCESORIOS ACORDE A ESQUEMAS Y PLANOS, SUMINISTRO INSTALACION Y PRUEBAS) DIA1 5/8"</t>
  </si>
  <si>
    <t>AISLAMIENTO TERMICO  SUMINISTRO E INSTALACION DEL AISLAMIENTO TERMICO EN ESPIMA DE CAUCHO SINTETICO (INCLUYE PEGANTE, CINTA)</t>
  </si>
  <si>
    <t>SUMINISTRO E INSTALACION DEL AISLAMIENTO TERMICO EN ESPIMA DE CAUCHO SINTETICO (INCLUYE PEGANTE, CINTA)1/4"</t>
  </si>
  <si>
    <t>SUMINISTRO E INSTALACION DEL AISLAMIENTO TERMICO EN ESPIMA DE CAUCHO SINTETICO (INCLUYE PEGANTE, CINTA)3/8"</t>
  </si>
  <si>
    <t>SUMINISTRO E INSTALACION DEL AISLAMIENTO TERMICO EN ESPIMA DE CAUCHO SINTETICO (INCLUYE PEGANTE, CINTA)1/2"</t>
  </si>
  <si>
    <t>SUMINISTRO E INSTALACION DEL AISLAMIENTO TERMICO EN ESPIMA DE CAUCHO SINTETICO (INCLUYE PEGANTE, CINTA)5/8"</t>
  </si>
  <si>
    <t>SUMINISTRO E INSTALACION DEL AISLAMIENTO TERMICO EN ESPIMA DE CAUCHO SINTETICO (INCLUYE PEGANTE, CINTA)3/4"</t>
  </si>
  <si>
    <t>SUMINISTRO E INSTALACION DEL AISLAMIENTO TERMICO EN ESPIMA DE CAUCHO SINTETICO (INCLUYE PEGANTE, CINTA)7/8"</t>
  </si>
  <si>
    <t>SUMINISTRO E INSTALACION DEL AISLAMIENTO TERMICO EN ESPIMA DE CAUCHO SINTETICO (INCLUYE PEGANTE, CINTA)1"</t>
  </si>
  <si>
    <t>SUMINISTRO E INSTALACION DEL AISLAMIENTO TERMICO EN ESPIMA DE CAUCHO SINTETICO (INCLUYE PEGANTE, CINTA)1 1/8"</t>
  </si>
  <si>
    <t>SUMINISTRO E INSTALACION DEL AISLAMIENTO TERMICO EN ESPIMA DE CAUCHO SINTETICO (INCLUYE PEGANTE, CINTA)1 1/4"</t>
  </si>
  <si>
    <t>SUMINISTRO E INSTALACION DEL AISLAMIENTO TERMICO EN ESPIMA DE CAUCHO SINTETICO (INCLUYE PEGANTE, CINTA)1 3/8"</t>
  </si>
  <si>
    <t>SUMINISTRO E INSTALACION DEL AISLAMIENTO TERMICO EN ESPIMA DE CAUCHO SINTETICO (INCLUYE PEGANTE, CINTA)1 1/2"</t>
  </si>
  <si>
    <t>SUMINISTRO E INSTALACION DEL AISLAMIENTO TERMICO EN ESPIMA DE CAUCHO SINTETICO (INCLUYE PEGANTE, CINTA)1 5/8"</t>
  </si>
  <si>
    <t>DUCTOS EN LAMINA GALVANIZADA CAL 24</t>
  </si>
  <si>
    <t>DUCTOS EN LAMINA GALVANIZADA CAL 22</t>
  </si>
  <si>
    <t>DIFUSOR 4 VIAS CON DAMPER  DS4V 9"X9"</t>
  </si>
  <si>
    <t>DIFUSOR 4 VIAS CON DAMPER  DS4V 12"X12"</t>
  </si>
  <si>
    <t>DIFUSOR 4 VIAS CON DAMPER DS4V 15"X15"</t>
  </si>
  <si>
    <t>DIFUSOR 3 VIAS CON DAMPER DS3V 9"X9"</t>
  </si>
  <si>
    <t>DIFUSOR MODULAR 1 CONO DS 24"X24" DIA 10"</t>
  </si>
  <si>
    <t>ANILLO DAMPER AD 10"</t>
  </si>
  <si>
    <t>MANGUERA FLEXIBLE AISLADA MF 10"</t>
  </si>
  <si>
    <t xml:space="preserve">DAMPER DE GRAVEDAD 40"x12" </t>
  </si>
  <si>
    <t xml:space="preserve">DAMPER DE GRAVEDAD 30"x14" </t>
  </si>
  <si>
    <t xml:space="preserve">DAMPER DE GRAVEDAD 48"x14" </t>
  </si>
  <si>
    <t xml:space="preserve">DAMPER DE GRAVEDAD 40"x14" </t>
  </si>
  <si>
    <t>SUMINISTRO, INSTALACIÓN DE CABLEADO 2 X 22 SISTEMA DE SEGURIDAD</t>
  </si>
  <si>
    <t>SUMINISTRO, INSTALACIÓN DE CABLEADO 2 X 18 SISTEMA DE ACCESO Y AUTOMATIZACIÓN</t>
  </si>
  <si>
    <t>SUMINISTRO, INSTALACIÓN DE CABLEADO 2X18 SISTEMA DE DETECCION DE INCENDIOS</t>
  </si>
  <si>
    <t>2.1.1</t>
  </si>
  <si>
    <t>EXCAVACION MANUAL PARA ELEMENTOS DE LA CIMENTACIÓN (INCLUYE EXCAVACIÓN, TRASIEGO, RETIRO A SITIO AUTORIZADO, HERRAMIENTAS Y TODO LO NECESARIO PARA SU CORRECTA EJECUCIÓN.)</t>
  </si>
  <si>
    <t>CONCRETO POBRE DE LIMPIEZA /SOLADO E.= 5 CM F'C=2000 PSI.</t>
  </si>
  <si>
    <t>PLACA FLOTANTE DE CIMENTACION DE 0,20 EN CONCRETO DE 4000 PSI (INCLUYE SUMINISTRO Y TRANSPORTE DE CONCRETO 4000 PSI, FORMALETA, CASETÓN, INSTALACIÓN Y TODO LO REQUERIDO PARA SU CORRECTA EJECUCIÓN Y RECIBO A SATISFACCIÓN NO INCLUYE REFUERZO)</t>
  </si>
  <si>
    <t>MURO DE CONTENCION EN CONCRETO 3000 PSI IMPERMEABILZADO (INCLUYE SUMINISTRO, TRANSPORTE E INSTALACIÓN, FORMALETA METÁLICA Y TODO LO DEMÁS NECESARIO PARA SU CORRECTA EJECUCIÓN Y FUNCIONAMIENTO. NO INCLUYE REFUERZO)</t>
  </si>
  <si>
    <t>MESÓN EN CONCRETO ENCHAPADO EN GRANITO PULIDO. (INCLUYE PULIDORA, ACERO DE REFUERZO, FORMALETA, CEMENTO BLANCO Y GRIS, DILATACIÓN EN BRONCE, GRANITO MARMOL#2, MARMOLINA, MINERAL BLANCO, MORTERO , CONCRETO Y TODO LO REQUERIDO PARA SU CORRECTA EJECUCIÓN Y FUNCIONAMIENTO)</t>
  </si>
  <si>
    <t>SUMINISTRO, MONTAJE E INSTALACIÓN DE ESTRUCTURA DE PASO PARA RED DE MT, AÉREA 13.2 KV, PARA TRASLADO DE RED DE DISTRIBUCIÓN EXISTENTE DENTRO DEL PREDIO DEL PROYECTO, CUMPLIENDO LOS REQUISITOS Y NORMA CONSTRUCTIVA DEL OPERADOR DE RED.</t>
  </si>
  <si>
    <t>SUMINISTRO, MONTAJE E INSTALACIÓN DE ESTRUCTURA DE ARRANQUE PARA RED DE MT, AÉREA 13.2 KV, PARA CAMBIO POR TRASLADO DE RED DE DISTRIBUCIÓN EXISTENTE DENTRO DEL PREDIO DEL PROYECTO, CUMPLIENDO LOS REQUISITOS Y NORMA CONSTRUCTIVA DEL OPERADOR DE RED.</t>
  </si>
  <si>
    <t>​INSTALACIONES PROVISIONALES ELÉCTRICAS A PUNTO DE CONEXIÓN EXISTENTES, (INCLUYE ACOMETIDAS, TRANSFORMADOR DE 112,5, TABLERO PRINCIPAL DE DISTRIBUCIÓN, 4  TABLEROS SATÉLITES,  CONDUCTORES MT Y BT, SALIDAS, ILUMINACIÓN, CAJAS, TUBERÍA, TRAMITES Y MANIOBRAS ANTE EMPRESA DE ENERGÍA, Y TODO LO DEMÁS REQUERIDO PARA SU CORRECTA EJECUCIÓN Y FUNCIONAMIENTO)</t>
  </si>
  <si>
    <t>SUMINISTRO, MONTAJE E INSTALACIÓN DE ESTRUCTURA DE GIRO PARA RED DE MT, AÉREA 13.2 KV, PARA TRASLADO DE RED DE DISTRIBUCIÓN EXISTENTE DENTRO DEL PREDIO DEL PROYECTO, CUMPLIENDO LOS REQUISITOS Y NORMA CONSTRUCTIVA DEL OPERADOR DE RED.</t>
  </si>
  <si>
    <t>SUMINISTRO E INSTALACIÓN DE TRANSFORMADOR DE DISTRIBUCIÓN TRIFÁSICO DE 45 KVA, 13.2 (11.4) KV- 208/120V TIPO SIEMENS, ABB, RYMEL O SIMILAR PARA MONTAJE EN POSTE INCLUYE PARARRAYOS, CORTACIRCUITOS, HERRAJES, SISTEMA DE PUESTA A TIERRA DEL TRANSFORMADOR, TRAMITES Y AUTORIZACIONES NECESARIAS ANTE LA ELECTRIFICADORA LOCAL Y  TODOS LOS ELEMENTOS, ACCESORIOS Y ACTIVIDADES NECESARIAS PARA SU CORRECTO FUNCIONAMIENTO</t>
  </si>
  <si>
    <t>SUMINISTRO E INSTALACIÓN DE SUBESTACION DE DISTRIBUCIÓN TRIFÁSICA DE 75 KVA, 13.2 (11.4) KV- 208/120V TIPO SIEMENS, ABB, RYMEL O SIMILAR PARA MONTAJE EN POSTE, INCLUYE PARARRAYOS, CORTACIRCUITOS, HERRAJES, SISTEMA DE PUESTA A TIERRA DEL TRANSFORMADOR, TRAMITES Y AUTORIZACIONES NECESARIAS ANTE LA ELECTRIFICADORA LOCAL Y  TODOS LOS ELEMENTOS, ACCESORIOS Y ACTIVIDADES NECESARIAS PARA SU CORRECTO FUNCIONAMIENTO</t>
  </si>
  <si>
    <t>MENSULA EN COLD ROLLED PARA SOPORTE DE CUBIERTA.</t>
  </si>
  <si>
    <t>DAMPER DE GRAVEDAD  (incluye  accesorios acorde a esquemas y planos, suministro instalación y pruebas)</t>
  </si>
  <si>
    <t>TABLERO ELECTRICO Suministro e instalación del Tablero eléctrico de fuerza  Incluye: (Gabinete, Accesorios, Material,  Cableado, Instalación y pruebas,)</t>
  </si>
  <si>
    <t>ORINAL MEDIANO DE COLGAR INSTITUCIONAL COLOR BLANCO P´CONEXIÓN Ø 5/8" REF 21-AA-8860 MANCESA O SIMILAR. (INCLUYE SUMINISTRO, TRANSPORTE E INSTALACIÓN DE APARATO, MATERIALES Y ACCESORIOS DE FIJACIÓN Y TODO LO DEMÁS NECESARIO PARA SU CORRECTA EJECUCIÓN Y FUNCIONAMIENTO)</t>
  </si>
  <si>
    <t>LAVAMANOS DE SOBREPONER MARSELLA BLANCO TIPO CORONA O EQUIVALENTE DE IGUAL CALIDAD. (INCLUYE SUMINISTRO, TRANSPORTE E INSTALACIÓN DE APARATO, MATERIALES Y ACCESORIOS DE FIJACIÓN Y TODO LO DEMÁS NECESARIO PARA SU CORRECTA EJECUCIÓN Y FUNCIONAMIENTO)</t>
  </si>
  <si>
    <t>SANITARIO ALONGADO CON  CONEXIÓN POR DETRÁS TIPO CORONA (MONTECARLO NOVO HET) O  SIMILAR PARA FUNCIONAMIENTO CON VÁLVULA DE DESCARGA TIPO DOCOL O SIMILAR. (INCLUYE SUMINISTRO, TRANSPORTE E INSTALACIÓN DE APARATO, MATERIALES Y ACCESORIOS DE FIJACIÓN Y TODO LO DEMÁS NECESARIO PARA SU CORRECTA EJECUCIÓN Y FUNCIONAMIENTO)</t>
  </si>
  <si>
    <t>SUMINISTRO, INSTALACIÓN, Y CONFIGURACIÓN DE ACUERDO A ESPECIFICACIONES TÉCNICAS DE SISTEMA DE BLOQUEO ANTIDRONES (INCLUYE SENSOR RADAR, SENSOR RF, JAMMER DE NEUTRALIZACIÓN Y SOFTWARE DE COMANDO Y CONTROL)</t>
  </si>
  <si>
    <t>2.2.15</t>
  </si>
  <si>
    <t>2.2.16</t>
  </si>
  <si>
    <t>SUMINISTRO Y APLICACIÓN DE SELLANTE ELÁSTICO DE POLIURETANO DE ALTA RESISTENCIA QUÍMICA PARA JUNTAS DE DILATACIÓN DE MEDIDAS PF.&gt;4,1&lt;=10,0 MM A.&gt;6,1&lt;=10,0 MM, TIPO SIKAFLEX PRO 3 WF DE SIKA O EQUIVALENTE DE IGUAL CALIDAD O SUPERIOR. INCLUYE LIMPIEZA EN SECO DE LAS CARAS LATERALES DE CONTACTO, Y PERFIL CILÍNDRICO DE ESPUMA DE POLIETILENO DE CÉLULA CERRADA Ø.=5/8" (16,0 MM) PARA LIMITAR LA PROFUNDIDAD A RELLENAR, TIPO SIKAROD DE SIKA O EQUIVALENTE.</t>
  </si>
  <si>
    <t>CORTES DE PLACA MACIZA E.&lt;=15,0 CM, CON MÁQUINA CORTADORA Y DISCO DIAMANTADO, TRASPASANDO EL DISCO HASTA LA CARA CONTRARIA DE LA PLACA. NO INCLUYE DEMOLICIONES.</t>
  </si>
  <si>
    <t>PANTALLA EN CONCRETO. (INCLUYE CONCRETO 3000 PSI, FORMALETA,INSTALACIÓN Y TODO LO REQUERIDO PARA SU CORRECTA EJECUCIÓN Y FUNCIONAMIENTO. NO INCLUYE REFUERZO)</t>
  </si>
  <si>
    <t>COLUMNAS Y COLUMNETAS EN CONCRETO 4500 PSI ACABADO A LA VISTA (INCLUYE SUMINISTRO CONCRETO 4500 PSI, FORMALETA, ANDAMIOS, INSTALACION Y TODO LO REQUERIDO PARA SU CORRECTA EJECUCION Y FUNCIONAMIENTO, NO INCLUYE REFUERZO)</t>
  </si>
  <si>
    <t>COLUMNAS Y COLUMNETAS EN CONCRETO 3500 PSI ACABADO A LA VISTA (INCLUYE SUMINISTRO CONCRETO 3500 PSI, FORMALETA, ANDAMIOS, INSTALACION Y TODO LO REQUERIDO PARA SU CORRECTA EJECUCION Y FUNCIONAMIENTO, NO INCLUYE REFUERZO)</t>
  </si>
  <si>
    <t>4.1.2</t>
  </si>
  <si>
    <t>4.1.3</t>
  </si>
  <si>
    <r>
      <rPr>
        <b/>
        <u/>
        <sz val="8"/>
        <rFont val="Arial"/>
        <family val="2"/>
      </rPr>
      <t>NOTAS:</t>
    </r>
    <r>
      <rPr>
        <sz val="8"/>
        <rFont val="Arial"/>
        <family val="2"/>
      </rPr>
      <t xml:space="preserve">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párrafo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
- El contratista tiene la obligación de contemplar dentro de su A.I.U la contratación del topógrafo y comisiones topográficas que requiera el proyecto para la ejecución de actividades de localización y replanteo. Por este concepto no se aprobaran actividades adicionales y/o no previstas. 
- Las cantidades de obra presentadas en el presupuesto son aproximadas y estan sujetas a ajuste de acuerdo con el resultado de la Fase 1 Pre-Construcción. 
- El presupuesto es producto del contrato de consultoría 124 de 2015 y fue actualizado de acuerdo con la base de datos de la USPEC. </t>
    </r>
  </si>
  <si>
    <t>2.2.1</t>
  </si>
  <si>
    <t xml:space="preserve">REMATES SOBRE MAMPOSTERIA EN CONCRETO A LA VISTA. (INCLUYE ANDAMIO, ACERO DE REFUERZO, ALAMBRE NEGRO, MEDERA, CONCRETO 3000 PSI Y TODO LO REQUERIDO PARA SU CORRECTA EJECUCIÓN Y FUNCIONAMIENTO, INCLUYE REFUERZO) </t>
  </si>
  <si>
    <t xml:space="preserve">ALFAJÍA EN CONCRETO FUNDIDO EN SITIO, ACABADO A LA VISTA  A=0,25M (INCLUYE ANDAMIO, ALAMBRE NEGRO, ACERO DE REFUERZO, MADERA, CONCRETO 3000 PSI  Y TODO LO REQUERIDO PARA SU CORRECTA EJECUCIÓN Y FUNCIONAMIENTO, INCLUYE REFUERZO) </t>
  </si>
  <si>
    <t>BANCA EN CONCRETO A=0,45M X H=0,45M (INCLUYE ACERO DE REFUERZO, MADERA PARA FORMALETA, CONCRETO 3000 PSI Y TODO LO REQUERIDO PARA SU CORRECTA EJECUCIÓN Y FUNCIONAMIENTO))</t>
  </si>
  <si>
    <t>BANCA CORRIDA EN CONCRETO FUNDIDA EN SITIO. (INCLUYE ACERO DE REFUERZO, MADERA PARA FORMALETA, CONCRETO 3000 PSI Y TODO LO REQUERIDO PARA SU CORRECTA EJECUCIÓN Y FUNCIONAMIENTO))</t>
  </si>
  <si>
    <t>LUCARNAS EN CONCRETO. (INCLUYE ACERO DE REFUERZO, MADERA PARA FORMALETA, DESMOLDANTE, CONCRETO 3000 PSI Y TODO LO REQUERIDO PARA SU CORRECTA EJECUCIÓN Y FUNCIONAMIENTO)</t>
  </si>
  <si>
    <t>BOTAFUEGOS EN CONCRETO. (INCLUYE ACERO DE REFUERZO, MADERA PARA FORMALETA, DESMOLDANTE, CONCRETO 3000 PSI Y TODO LO REQUERIDO PARA SU CORRECTA EJECUCIÓN Y FUNCIONAMIENTO)</t>
  </si>
  <si>
    <t>MARCOS EN CONCRETO H:10CM  ESPESOR= 30CM. (INCLUYE ACERO DE REFUERZO, MADERA PARA FORMALETA, DESMOLDANTE, CONCRETO 3000 PSI Y TODO LO REQUERIDO PARA SU CORRECTA EJECUCIÓN Y FUNCIONAMIENTO)</t>
  </si>
  <si>
    <t>ACTUALIZACIÓN, AJUSTE Y COMPLEMENTO A LOS ESTUDIOS Y DISEÑOS. ESTUDIOS DE FAUNA, FLORA Y ACTUALIZACIÓN DE INVENTARIO FORESTAL, IMPLEMENTACIÓN PLAN DE MANEJO AMBIENTAL.</t>
  </si>
  <si>
    <t>ESTUDIOS DE PROSPECCIÓN ARQUEOLÓGICA.</t>
  </si>
  <si>
    <t>REJILLA DE EXTRACCION Y/O RETORNO ALETAFIJA CON DAMPER REAF / RRAF 8"x8"</t>
  </si>
  <si>
    <t>REJILLA DE EXTRACCION Y/O RETORNO ALETAFIJA CON DAMPER REAF / RRAF 24"x24"</t>
  </si>
  <si>
    <t>REJILLA DE EXTRACCION Y/O RETORNO ALETAFIJA CON DAMPER REAF / RRAF 10"x10"</t>
  </si>
  <si>
    <t>REJILLA DE EXTRACCION Y/O RETORNO ALETAFIJA CON DAMPER REAF / RRAF 12"x12"</t>
  </si>
  <si>
    <t>REJILLA DE EXTRACCION Y/O RETORNO ALETAFIJA CON DAMPER REAF / RRAF 14"x14"</t>
  </si>
  <si>
    <t>REJILLA DE EXTRACCION Y/O RETORNO ALETAFIJA CON DAMPER REAF / RRAF 16"x16"</t>
  </si>
  <si>
    <t>REJILLA DE EXTRACCION Y/O RETORNO ALETAFIJA CON DAMPER REAF / RRAF20"x20"</t>
  </si>
  <si>
    <t>REJILLA DE SUMINISTRO DOBLE ALETA CON DAMPER 18"x18"</t>
  </si>
  <si>
    <t>REJILLA DE SUMINISTRO DOBLE ALETA CON DAMPER32"x18"</t>
  </si>
  <si>
    <t>SUMINISTRO, INSTALACIÓN, Y CONFIGURACIÓN DE ACUERDO A ESPECIFICACIONES TÉCNICAS Y DIAGRAMA UNIFILAR DE TE-01 TABLERO ELECTRICO,  </t>
  </si>
  <si>
    <t>SUMINISTRO, INSTALACIÓN, Y CONFIGURACIÓN DE ACUERDO A ESPECIFICACIONES TÉCNICAS Y DIAGRAMA UNIFILAR DE TE-01 TABLERO ELECTRICO </t>
  </si>
  <si>
    <t> SUMINISTRO, INSTALACIÓN, Y CONFIGURACIÓN DE ACUERDO A ESPECIFICACIONES TÉCNICAS Y DIAGRAMA UNIFILAR DE TE-02 TABLERO ELECTRICO </t>
  </si>
  <si>
    <t>SUMINISTRO, INSTALACIÓN, Y CONFIGURACIÓN DE ACUERDO A ESPECIFICACIONES TÉCNICAS Y DIAGRAMA UNIFILAR DETE-01 TABLERO ELECTRICO </t>
  </si>
  <si>
    <t>SUMINISTRO, INSTALACIÓN, Y CONFIGURACIÓN DE ACUERDO A ESPECIFICACIONES TÉCNICAS Y DIAGRAMA UNIFILAR DE TE-02 TABLERO ELECTRICO </t>
  </si>
  <si>
    <t>PUERTA VENTANA EN MALLA  CON MARCO EN ÁNGULO DE ACERO 1"X1/8", CON  MALLA EXPANDIDA EN ACERO GALVANIZADO CR. E.=1,2MM COLMALLAS O EQUIVALENTE DE IGUAL CALIDAD O SUPERIOR. MANIJA EN ACERO INOXIDABLE REF. RIMINI TIPO SCHLAGE O SIMILAR. CERROJO DE SEGURIDAD CILINDRO/VOLTEADOR CROMADO MATE,LLAVE-MARIPOSA CON PESTILLO QUE PERMITE APLICACIÓN EN PUERTAS DERECHAS O IZQUIERDAS REF. B-350 TIPO SCHLAGE O SIMILAR</t>
  </si>
  <si>
    <t>PUERTA DOBLE DE VAIVEN TIPO PERSINA, EN MADERA LAMINADA.</t>
  </si>
  <si>
    <t>PUERTA CORTA FUEGOS, ENTAMBORADA CON PERSIANA EN LÁMINA Y MARCO COLD ROLLED CAL.18 CON ANTICORROSIVO Y CERRADURA ANTIPANICO. INCLUIR DINTEL EN CONCRETO SEGUN DISEÑO ESTRUCTURAL.</t>
  </si>
  <si>
    <t xml:space="preserve">SUMINISTRO E INSTALACION DE DUCTOS EN LAMINA GALVANIZADA CALIBRE 16 (UNION TDC, INCLUYE MATERIAL, SOPORTERIA FABRICACION E INSTALACION)  </t>
  </si>
  <si>
    <t>01</t>
  </si>
  <si>
    <t>02</t>
  </si>
  <si>
    <t>03</t>
  </si>
  <si>
    <t>04</t>
  </si>
  <si>
    <t>INCREMENTO POR FORMULA DE AJUSTE INCLUIDO IVA</t>
  </si>
  <si>
    <t>FASE 1 PLANEAMIENTO Y PRE-CONSTRUCCIÓN</t>
  </si>
  <si>
    <t>TOTAL FASE 1 PLANEAMIENTO Y PRECONSTRUCCIÓN</t>
  </si>
  <si>
    <t xml:space="preserve">LICITACIÓN DE OBRA PÚBLICA No. USPEC-LP-083-2019 </t>
  </si>
  <si>
    <t>FORMATO No. 7 OFERTA ECONÓMICA</t>
  </si>
  <si>
    <t>FASE 2 EJECUCIÓN Y ENTREGA DE OBRA</t>
  </si>
  <si>
    <t>TOTAL OFERTADO</t>
  </si>
  <si>
    <t>Firma del representante legal o profesional que avala la oferta</t>
  </si>
  <si>
    <t xml:space="preserve">Número matrícula profesional </t>
  </si>
  <si>
    <t>VR. UNITARIO OFERTADO</t>
  </si>
  <si>
    <t>VR. OFERTADO</t>
  </si>
  <si>
    <t>VR. TOTAL</t>
  </si>
  <si>
    <t>VR. UNITARIO OFICIAL</t>
  </si>
  <si>
    <t>22.8.4</t>
  </si>
</sst>
</file>

<file path=xl/styles.xml><?xml version="1.0" encoding="utf-8"?>
<styleSheet xmlns="http://schemas.openxmlformats.org/spreadsheetml/2006/main" xmlns:mc="http://schemas.openxmlformats.org/markup-compatibility/2006" xmlns:x14ac="http://schemas.microsoft.com/office/spreadsheetml/2009/9/ac" mc:Ignorable="x14ac">
  <numFmts count="32">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quot;$&quot;\ #,##0_);\(&quot;$&quot;\ #,##0\)"/>
    <numFmt numFmtId="165" formatCode="_(&quot;$&quot;\ * #,##0.00_);_(&quot;$&quot;\ * \(#,##0.00\);_(&quot;$&quot;\ * &quot;-&quot;??_);_(@_)"/>
    <numFmt numFmtId="166" formatCode="_(* #,##0.00_);_(* \(#,##0.00\);_(* &quot;-&quot;??_);_(@_)"/>
    <numFmt numFmtId="167" formatCode="_-&quot;$&quot;\ * #,##0.00_-;\-&quot;$&quot;\ * #,##0.00_-;_-&quot;$&quot;\ * &quot;-&quot;??_-;_-@_-"/>
    <numFmt numFmtId="168" formatCode="_-* #,##0.00\ &quot;€&quot;_-;\-* #,##0.00\ &quot;€&quot;_-;_-* &quot;-&quot;??\ &quot;€&quot;_-;_-@_-"/>
    <numFmt numFmtId="169" formatCode="_-* #,##0.00\ _€_-;\-* #,##0.00\ _€_-;_-* &quot;-&quot;??\ _€_-;_-@_-"/>
    <numFmt numFmtId="170" formatCode="_ * #,##0.00_ ;_ * \-#,##0.00_ ;_ * &quot;-&quot;??_ ;_ @_ "/>
    <numFmt numFmtId="171" formatCode="_ &quot;$&quot;\ * #,##0.00_ ;_ &quot;$&quot;\ * \-#,##0.00_ ;_ &quot;$&quot;\ * &quot;-&quot;??_ ;_ @_ "/>
    <numFmt numFmtId="172" formatCode="General_)"/>
    <numFmt numFmtId="173" formatCode="#,##0.0\ _€;\-#,##0.0\ _€"/>
    <numFmt numFmtId="174" formatCode="_ * #,##0.0000_ ;_ * \-#,##0.0000_ ;_ * &quot;-&quot;??_ ;_ @_ "/>
    <numFmt numFmtId="175" formatCode="_ [$€-2]* #,##0.00_ ;_ [$€-2]* \-#,##0.00_ ;_ [$€-2]* &quot;-&quot;??_ "/>
    <numFmt numFmtId="176" formatCode="0_)"/>
    <numFmt numFmtId="177" formatCode="_(&quot;$&quot;\ * #,##0.0_);_(&quot;$&quot;\ * \(#,##0.0\);_(&quot;$&quot;\ * &quot;-&quot;??_);_(@_)"/>
    <numFmt numFmtId="178" formatCode="_-* #,##0.00\ &quot;$&quot;_-;\-* #,##0.00\ &quot;$&quot;_-;_-* &quot;-&quot;??\ &quot;$&quot;_-;_-@_-"/>
    <numFmt numFmtId="179" formatCode="_(* #,##0_);_(* \(#,##0\);_(* &quot;-&quot;??_);_(@_)"/>
    <numFmt numFmtId="180" formatCode="_(&quot;$&quot;* #,##0.00_);_(&quot;$&quot;* \(#,##0.00\);_(&quot;$&quot;* &quot;-&quot;??_);_(@_)"/>
    <numFmt numFmtId="181" formatCode="&quot;$&quot;\ #,##0.00"/>
    <numFmt numFmtId="182" formatCode="_(* #,##0.0000_);_(* \(#,##0.0000\);_(* &quot;-&quot;????_);_(@_)"/>
    <numFmt numFmtId="183" formatCode="_ [$€-2]\ * #,##0.00_ ;_ [$€-2]\ * \-#,##0.00_ ;_ [$€-2]\ * &quot;-&quot;??_ "/>
    <numFmt numFmtId="184" formatCode="_ * #,##0_ ;_ * \-#,##0_ ;_ * &quot;-&quot;??_ ;_ @_ "/>
    <numFmt numFmtId="185" formatCode="_ * #,##0_ ;_ * \-#,##0_ ;_ * &quot;-&quot;_ ;_ @_ "/>
    <numFmt numFmtId="186" formatCode="_ &quot;$&quot;\ * #,##0_ ;_ &quot;$&quot;\ * \-#,##0_ ;_ &quot;$&quot;\ * &quot;-&quot;_ ;_ @_ "/>
    <numFmt numFmtId="187" formatCode="&quot;$&quot;\ #,##0;[Red]&quot;$&quot;\ \-#,##0"/>
    <numFmt numFmtId="188" formatCode="_-[$$-240A]\ * #,##0.00_-;\-[$$-240A]\ * #,##0.00_-;_-[$$-240A]\ * &quot;-&quot;??_-;_-@_-"/>
    <numFmt numFmtId="189" formatCode="_-* #,##0.00\ &quot;Pts&quot;_-;\-* #,##0.00\ &quot;Pts&quot;_-;_-* &quot;-&quot;??\ &quot;Pts&quot;_-;_-@_-"/>
    <numFmt numFmtId="190" formatCode="_-* #,##0.00\ _P_t_s_-;\-* #,##0.00\ _P_t_s_-;_-* &quot;-&quot;??\ _P_t_s_-;_-@_-"/>
    <numFmt numFmtId="191" formatCode="_-&quot;$&quot;\ * #,##0_-;\-&quot;$&quot;\ * #,##0_-;_-&quot;$&quot;\ * &quot;-&quot;_-;_-@_-"/>
  </numFmts>
  <fonts count="49"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font>
    <font>
      <sz val="10"/>
      <name val="Arial"/>
      <family val="2"/>
    </font>
    <font>
      <sz val="10"/>
      <name val="Arial"/>
      <family val="2"/>
    </font>
    <font>
      <sz val="12"/>
      <color theme="1"/>
      <name val="Calibri"/>
      <family val="2"/>
    </font>
    <font>
      <sz val="11"/>
      <color indexed="8"/>
      <name val="Calibri"/>
      <family val="2"/>
    </font>
    <font>
      <sz val="8"/>
      <name val="Calibri"/>
      <family val="2"/>
    </font>
    <font>
      <u/>
      <sz val="11"/>
      <color theme="10"/>
      <name val="Calibri"/>
      <family val="2"/>
    </font>
    <font>
      <u/>
      <sz val="11"/>
      <color theme="11"/>
      <name val="Calibri"/>
      <family val="2"/>
    </font>
    <font>
      <sz val="10"/>
      <name val="Courier"/>
      <family val="3"/>
    </font>
    <font>
      <sz val="10"/>
      <name val="MS Sans Serif"/>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0"/>
      <name val="Courier"/>
      <family val="3"/>
    </font>
    <font>
      <b/>
      <sz val="11"/>
      <color indexed="63"/>
      <name val="Calibri"/>
      <family val="2"/>
    </font>
    <font>
      <b/>
      <sz val="18"/>
      <color indexed="56"/>
      <name val="Cambria"/>
      <family val="2"/>
    </font>
    <font>
      <sz val="11"/>
      <color indexed="10"/>
      <name val="Calibri"/>
      <family val="2"/>
    </font>
    <font>
      <sz val="10"/>
      <name val="Arial"/>
      <family val="2"/>
    </font>
    <font>
      <sz val="11"/>
      <name val="Calibri"/>
      <family val="2"/>
    </font>
    <font>
      <sz val="10"/>
      <color rgb="FF000000"/>
      <name val="Times New Roman"/>
      <family val="1"/>
    </font>
    <font>
      <b/>
      <sz val="11"/>
      <name val="Calibri"/>
      <family val="2"/>
    </font>
    <font>
      <sz val="10"/>
      <color indexed="8"/>
      <name val="MS Sans Serif"/>
      <family val="2"/>
    </font>
    <font>
      <b/>
      <sz val="10"/>
      <name val="Calibri"/>
      <family val="2"/>
    </font>
    <font>
      <b/>
      <sz val="8"/>
      <name val="Calibri"/>
      <family val="2"/>
    </font>
    <font>
      <b/>
      <sz val="11"/>
      <name val="Arial"/>
      <family val="2"/>
    </font>
    <font>
      <sz val="8"/>
      <color theme="1"/>
      <name val="Calibri"/>
      <family val="2"/>
    </font>
    <font>
      <b/>
      <i/>
      <sz val="10"/>
      <name val="Calibri"/>
      <family val="2"/>
    </font>
    <font>
      <sz val="11"/>
      <color theme="1"/>
      <name val="Arial"/>
      <family val="2"/>
    </font>
    <font>
      <sz val="12"/>
      <color theme="1"/>
      <name val="Calibri"/>
      <family val="2"/>
      <scheme val="minor"/>
    </font>
    <font>
      <sz val="10"/>
      <name val="MS Sans Serif"/>
    </font>
    <font>
      <sz val="10"/>
      <name val="Tahoma"/>
      <family val="2"/>
    </font>
    <font>
      <sz val="8"/>
      <name val="Arial"/>
      <family val="2"/>
    </font>
    <font>
      <b/>
      <u/>
      <sz val="8"/>
      <name val="Arial"/>
      <family val="2"/>
    </font>
    <font>
      <b/>
      <sz val="12"/>
      <name val="Arial"/>
      <family val="2"/>
    </font>
    <font>
      <sz val="8"/>
      <color theme="1"/>
      <name val="Arial Narrow"/>
      <family val="2"/>
    </font>
    <font>
      <b/>
      <sz val="8"/>
      <name val="Arial"/>
      <family val="2"/>
    </font>
    <font>
      <b/>
      <sz val="10"/>
      <name val="Arial"/>
      <family val="2"/>
    </font>
    <font>
      <b/>
      <sz val="10"/>
      <color rgb="FFC00000"/>
      <name val="Arial"/>
      <family val="2"/>
    </font>
  </fonts>
  <fills count="3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249977111117893"/>
        <bgColor indexed="64"/>
      </patternFill>
    </fill>
  </fills>
  <borders count="50">
    <border>
      <left/>
      <right/>
      <top/>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double">
        <color auto="1"/>
      </right>
      <top/>
      <bottom/>
      <diagonal/>
    </border>
    <border>
      <left style="double">
        <color auto="1"/>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thin">
        <color indexed="64"/>
      </left>
      <right style="hair">
        <color auto="1"/>
      </right>
      <top style="thin">
        <color auto="1"/>
      </top>
      <bottom style="hair">
        <color auto="1"/>
      </bottom>
      <diagonal/>
    </border>
    <border>
      <left style="hair">
        <color auto="1"/>
      </left>
      <right style="thin">
        <color indexed="64"/>
      </right>
      <top style="thin">
        <color auto="1"/>
      </top>
      <bottom style="hair">
        <color auto="1"/>
      </bottom>
      <diagonal/>
    </border>
    <border>
      <left style="thin">
        <color indexed="64"/>
      </left>
      <right style="hair">
        <color auto="1"/>
      </right>
      <top style="hair">
        <color auto="1"/>
      </top>
      <bottom style="hair">
        <color auto="1"/>
      </bottom>
      <diagonal/>
    </border>
    <border>
      <left style="hair">
        <color auto="1"/>
      </left>
      <right style="thin">
        <color indexed="64"/>
      </right>
      <top style="hair">
        <color auto="1"/>
      </top>
      <bottom style="hair">
        <color auto="1"/>
      </bottom>
      <diagonal/>
    </border>
    <border>
      <left style="thin">
        <color indexed="64"/>
      </left>
      <right style="hair">
        <color auto="1"/>
      </right>
      <top style="hair">
        <color auto="1"/>
      </top>
      <bottom style="thin">
        <color indexed="64"/>
      </bottom>
      <diagonal/>
    </border>
    <border>
      <left style="hair">
        <color auto="1"/>
      </left>
      <right style="hair">
        <color auto="1"/>
      </right>
      <top style="hair">
        <color auto="1"/>
      </top>
      <bottom style="thin">
        <color indexed="64"/>
      </bottom>
      <diagonal/>
    </border>
    <border>
      <left style="hair">
        <color auto="1"/>
      </left>
      <right style="thin">
        <color indexed="64"/>
      </right>
      <top style="hair">
        <color auto="1"/>
      </top>
      <bottom style="thin">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indexed="64"/>
      </right>
      <top/>
      <bottom style="hair">
        <color auto="1"/>
      </bottom>
      <diagonal/>
    </border>
  </borders>
  <cellStyleXfs count="1577">
    <xf numFmtId="0" fontId="0" fillId="0" borderId="0"/>
    <xf numFmtId="43" fontId="3" fillId="0" borderId="0" applyFont="0" applyFill="0" applyBorder="0" applyAlignment="0" applyProtection="0"/>
    <xf numFmtId="0" fontId="4" fillId="0" borderId="0"/>
    <xf numFmtId="0" fontId="4" fillId="0" borderId="0"/>
    <xf numFmtId="0" fontId="5" fillId="0" borderId="0"/>
    <xf numFmtId="170" fontId="4" fillId="0" borderId="0" applyFont="0" applyFill="0" applyBorder="0" applyAlignment="0" applyProtection="0"/>
    <xf numFmtId="170" fontId="4" fillId="0" borderId="0" applyFont="0" applyFill="0" applyBorder="0" applyAlignment="0" applyProtection="0"/>
    <xf numFmtId="171" fontId="4"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4" fillId="0" borderId="0"/>
    <xf numFmtId="44" fontId="6" fillId="0" borderId="0" applyFont="0" applyFill="0" applyBorder="0" applyAlignment="0" applyProtection="0"/>
    <xf numFmtId="9" fontId="6" fillId="0" borderId="0" applyFont="0" applyFill="0" applyBorder="0" applyAlignment="0" applyProtection="0"/>
    <xf numFmtId="0" fontId="4" fillId="0" borderId="0" applyBorder="0"/>
    <xf numFmtId="0" fontId="6" fillId="0" borderId="0"/>
    <xf numFmtId="9" fontId="7" fillId="0" borderId="0" applyFont="0" applyFill="0" applyBorder="0" applyAlignment="0" applyProtection="0"/>
    <xf numFmtId="9" fontId="4" fillId="0" borderId="0" applyFill="0" applyBorder="0" applyAlignment="0" applyProtection="0"/>
    <xf numFmtId="9" fontId="4" fillId="0" borderId="0" applyFon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173" fontId="11" fillId="0" borderId="0"/>
    <xf numFmtId="168" fontId="3" fillId="0" borderId="0" applyFont="0" applyFill="0" applyBorder="0" applyAlignment="0" applyProtection="0"/>
    <xf numFmtId="40" fontId="12" fillId="0" borderId="0" applyFont="0" applyFill="0" applyBorder="0" applyAlignment="0" applyProtection="0"/>
    <xf numFmtId="174" fontId="12" fillId="0" borderId="0" applyFont="0" applyFill="0" applyBorder="0" applyAlignment="0" applyProtection="0"/>
    <xf numFmtId="165" fontId="3" fillId="0" borderId="0" applyFont="0" applyFill="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13" fillId="14"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21" borderId="0" applyNumberFormat="0" applyBorder="0" applyAlignment="0" applyProtection="0"/>
    <xf numFmtId="0" fontId="14" fillId="5" borderId="0" applyNumberFormat="0" applyBorder="0" applyAlignment="0" applyProtection="0"/>
    <xf numFmtId="0" fontId="15" fillId="22" borderId="2" applyNumberFormat="0" applyAlignment="0" applyProtection="0"/>
    <xf numFmtId="0" fontId="16" fillId="23" borderId="3" applyNumberFormat="0" applyAlignment="0" applyProtection="0"/>
    <xf numFmtId="175" fontId="4" fillId="0" borderId="0" applyFont="0" applyFill="0" applyBorder="0" applyAlignment="0" applyProtection="0"/>
    <xf numFmtId="0" fontId="17" fillId="0" borderId="0" applyNumberFormat="0" applyFill="0" applyBorder="0" applyAlignment="0" applyProtection="0"/>
    <xf numFmtId="0" fontId="18" fillId="6" borderId="0" applyNumberFormat="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2" fillId="9" borderId="2" applyNumberFormat="0" applyAlignment="0" applyProtection="0"/>
    <xf numFmtId="0" fontId="23" fillId="0" borderId="7" applyNumberFormat="0" applyFill="0" applyAlignment="0" applyProtection="0"/>
    <xf numFmtId="176"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1" fontId="4" fillId="0" borderId="0" applyFont="0" applyFill="0" applyBorder="0" applyAlignment="0" applyProtection="0"/>
    <xf numFmtId="0" fontId="4" fillId="0" borderId="0"/>
    <xf numFmtId="172" fontId="11" fillId="0" borderId="0"/>
    <xf numFmtId="0" fontId="4" fillId="0" borderId="0" applyAlignment="0"/>
    <xf numFmtId="0" fontId="4" fillId="0" borderId="0"/>
    <xf numFmtId="177" fontId="24" fillId="0" borderId="0"/>
    <xf numFmtId="0" fontId="7" fillId="24" borderId="8" applyNumberFormat="0" applyFont="0" applyAlignment="0" applyProtection="0"/>
    <xf numFmtId="0" fontId="25" fillId="22" borderId="9" applyNumberFormat="0" applyAlignment="0" applyProtection="0"/>
    <xf numFmtId="9" fontId="12" fillId="0" borderId="0" applyFon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0"/>
    <xf numFmtId="178" fontId="3" fillId="0" borderId="0" applyFont="0" applyFill="0" applyBorder="0" applyAlignment="0" applyProtection="0"/>
    <xf numFmtId="169" fontId="3" fillId="0" borderId="0" applyFont="0" applyFill="0" applyBorder="0" applyAlignment="0" applyProtection="0"/>
    <xf numFmtId="178" fontId="3" fillId="0" borderId="0" applyFont="0" applyFill="0" applyBorder="0" applyAlignment="0" applyProtection="0"/>
    <xf numFmtId="178" fontId="6"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4" fillId="0" borderId="0"/>
    <xf numFmtId="0" fontId="4" fillId="0" borderId="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15" fillId="22" borderId="10" applyNumberFormat="0" applyAlignment="0" applyProtection="0"/>
    <xf numFmtId="0" fontId="21" fillId="0" borderId="11" applyNumberFormat="0" applyFill="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0" fontId="22" fillId="9" borderId="10" applyNumberFormat="0" applyAlignment="0" applyProtection="0"/>
    <xf numFmtId="177" fontId="11" fillId="0" borderId="0"/>
    <xf numFmtId="0" fontId="4" fillId="0" borderId="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7" fillId="24" borderId="12" applyNumberFormat="0" applyFon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25" fillId="22" borderId="13" applyNumberFormat="0" applyAlignment="0" applyProtection="0"/>
    <xf numFmtId="0" fontId="30" fillId="0" borderId="0"/>
    <xf numFmtId="166" fontId="7" fillId="0" borderId="0" applyFont="0" applyFill="0" applyBorder="0" applyAlignment="0" applyProtection="0"/>
    <xf numFmtId="180" fontId="7" fillId="0" borderId="0" applyFont="0" applyFill="0" applyBorder="0" applyAlignment="0" applyProtection="0"/>
    <xf numFmtId="166" fontId="3" fillId="0" borderId="0" applyFont="0" applyFill="0" applyBorder="0" applyAlignment="0" applyProtection="0"/>
    <xf numFmtId="0" fontId="32" fillId="0" borderId="0"/>
    <xf numFmtId="0" fontId="7" fillId="0" borderId="0"/>
    <xf numFmtId="0" fontId="32" fillId="0" borderId="0"/>
    <xf numFmtId="0" fontId="32" fillId="0" borderId="0"/>
    <xf numFmtId="0" fontId="4" fillId="0" borderId="0"/>
    <xf numFmtId="0" fontId="4" fillId="0" borderId="0"/>
    <xf numFmtId="0" fontId="7"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82" fontId="4"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0" fontId="4" fillId="0" borderId="0" applyFont="0" applyFill="0" applyBorder="0" applyAlignment="0" applyProtection="0"/>
    <xf numFmtId="165" fontId="7" fillId="0" borderId="0" applyFont="0" applyFill="0" applyBorder="0" applyAlignment="0" applyProtection="0"/>
    <xf numFmtId="0" fontId="4" fillId="0" borderId="0"/>
    <xf numFmtId="183"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84" fontId="4" fillId="0" borderId="0" applyFont="0" applyFill="0" applyBorder="0" applyAlignment="0" applyProtection="0"/>
    <xf numFmtId="166" fontId="7" fillId="0" borderId="0" applyFont="0" applyFill="0" applyBorder="0" applyAlignment="0" applyProtection="0"/>
    <xf numFmtId="184" fontId="4" fillId="0" borderId="0" applyFont="0" applyFill="0" applyBorder="0" applyAlignment="0" applyProtection="0"/>
    <xf numFmtId="170" fontId="4" fillId="0" borderId="0" applyFont="0" applyFill="0" applyBorder="0" applyAlignment="0" applyProtection="0"/>
    <xf numFmtId="43" fontId="4" fillId="0" borderId="0" applyFont="0" applyFill="0" applyBorder="0" applyAlignment="0" applyProtection="0"/>
    <xf numFmtId="185" fontId="4" fillId="0" borderId="0" applyFont="0" applyFill="0" applyBorder="0" applyAlignment="0" applyProtection="0"/>
    <xf numFmtId="186"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87" fontId="4" fillId="0" borderId="0" applyFont="0" applyFill="0" applyBorder="0" applyAlignment="0" applyProtection="0"/>
    <xf numFmtId="187" fontId="4" fillId="0" borderId="0" applyFont="0" applyFill="0" applyBorder="0" applyAlignment="0" applyProtection="0"/>
    <xf numFmtId="187" fontId="4" fillId="0" borderId="0" applyFont="0" applyFill="0" applyBorder="0" applyAlignment="0" applyProtection="0"/>
    <xf numFmtId="187" fontId="4" fillId="0" borderId="0" applyFont="0" applyFill="0" applyBorder="0" applyAlignment="0" applyProtection="0"/>
    <xf numFmtId="165" fontId="7" fillId="0" borderId="0" applyFont="0" applyFill="0" applyBorder="0" applyAlignment="0" applyProtection="0"/>
    <xf numFmtId="0" fontId="4"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9" fontId="4" fillId="0" borderId="0" applyFont="0" applyFill="0" applyBorder="0" applyAlignment="0" applyProtection="0"/>
    <xf numFmtId="171" fontId="4" fillId="0" borderId="0" applyFont="0" applyFill="0" applyBorder="0" applyAlignment="0" applyProtection="0"/>
    <xf numFmtId="179" fontId="4" fillId="0" borderId="0" applyFont="0" applyFill="0" applyBorder="0" applyAlignment="0" applyProtection="0"/>
    <xf numFmtId="165" fontId="7" fillId="0" borderId="0" applyFont="0" applyFill="0" applyBorder="0" applyAlignment="0" applyProtection="0"/>
    <xf numFmtId="164"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1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 fillId="0" borderId="0"/>
    <xf numFmtId="0" fontId="11"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 fillId="0" borderId="0"/>
    <xf numFmtId="0" fontId="4" fillId="0" borderId="0"/>
    <xf numFmtId="0" fontId="3" fillId="0" borderId="0"/>
    <xf numFmtId="0" fontId="3" fillId="0" borderId="0"/>
    <xf numFmtId="0" fontId="3" fillId="0" borderId="0"/>
    <xf numFmtId="0" fontId="3" fillId="0" borderId="0"/>
    <xf numFmtId="0" fontId="3" fillId="0" borderId="0"/>
    <xf numFmtId="0" fontId="4" fillId="0" borderId="0" applyNumberFormat="0" applyFont="0" applyFill="0" applyBorder="0" applyAlignment="0" applyProtection="0">
      <alignment vertical="top"/>
    </xf>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3" fontId="12" fillId="0" borderId="0"/>
    <xf numFmtId="165" fontId="3" fillId="0" borderId="0" applyFont="0" applyFill="0" applyBorder="0" applyAlignment="0" applyProtection="0"/>
    <xf numFmtId="166"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6"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15" fillId="22" borderId="16" applyNumberFormat="0" applyAlignment="0" applyProtection="0"/>
    <xf numFmtId="0" fontId="22" fillId="9" borderId="16"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0" fontId="7" fillId="24" borderId="17" applyNumberFormat="0" applyFont="0" applyAlignment="0" applyProtection="0"/>
    <xf numFmtId="0" fontId="25" fillId="22" borderId="18"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15" fillId="22"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22" fillId="9" borderId="16" applyNumberForma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7" fillId="24" borderId="17" applyNumberFormat="0" applyFon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0" fontId="25" fillId="22" borderId="18" applyNumberFormat="0" applyAlignment="0" applyProtection="0"/>
    <xf numFmtId="43" fontId="7" fillId="0" borderId="0" applyFont="0" applyFill="0" applyBorder="0" applyAlignment="0" applyProtection="0"/>
    <xf numFmtId="44" fontId="7"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0" fontId="7" fillId="24" borderId="20" applyNumberFormat="0" applyFon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25" fillId="22" borderId="21" applyNumberForma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7" fillId="24" borderId="20" applyNumberFormat="0" applyFon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22" fillId="9"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15" fillId="22" borderId="19" applyNumberFormat="0" applyAlignment="0" applyProtection="0"/>
    <xf numFmtId="0" fontId="25" fillId="22" borderId="21" applyNumberFormat="0" applyAlignment="0" applyProtection="0"/>
    <xf numFmtId="0" fontId="7" fillId="24" borderId="20" applyNumberFormat="0" applyFont="0" applyAlignment="0" applyProtection="0"/>
    <xf numFmtId="0" fontId="22" fillId="9" borderId="19" applyNumberFormat="0" applyAlignment="0" applyProtection="0"/>
    <xf numFmtId="0" fontId="15" fillId="22" borderId="19" applyNumberFormat="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5" fillId="22" borderId="22" applyNumberFormat="0" applyAlignment="0" applyProtection="0"/>
    <xf numFmtId="0" fontId="22" fillId="9" borderId="22" applyNumberFormat="0" applyAlignment="0" applyProtection="0"/>
    <xf numFmtId="0" fontId="7" fillId="24" borderId="23" applyNumberFormat="0" applyFont="0" applyAlignment="0" applyProtection="0"/>
    <xf numFmtId="0" fontId="25" fillId="22" borderId="24"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15" fillId="22"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22" fillId="9" borderId="22" applyNumberForma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7" fillId="24" borderId="23" applyNumberFormat="0" applyFon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0" fontId="25" fillId="22" borderId="24" applyNumberFormat="0" applyAlignment="0" applyProtection="0"/>
    <xf numFmtId="167" fontId="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0" fontId="15" fillId="22" borderId="25" applyNumberFormat="0" applyAlignment="0" applyProtection="0"/>
    <xf numFmtId="0" fontId="22" fillId="9" borderId="25"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0" fontId="7" fillId="24" borderId="26" applyNumberFormat="0" applyFont="0" applyAlignment="0" applyProtection="0"/>
    <xf numFmtId="0" fontId="25" fillId="22" borderId="27"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15" fillId="22"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22" fillId="9" borderId="25" applyNumberForma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7" fillId="24" borderId="26" applyNumberFormat="0" applyFon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0" fontId="25" fillId="22" borderId="27" applyNumberFormat="0" applyAlignment="0" applyProtection="0"/>
    <xf numFmtId="43" fontId="7" fillId="0" borderId="0" applyFont="0" applyFill="0" applyBorder="0" applyAlignment="0" applyProtection="0"/>
    <xf numFmtId="167" fontId="7"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190" fontId="4" fillId="0" borderId="0" applyFont="0" applyFill="0" applyBorder="0" applyAlignment="0" applyProtection="0"/>
    <xf numFmtId="190" fontId="4" fillId="0" borderId="0" applyFont="0" applyFill="0" applyBorder="0" applyAlignment="0" applyProtection="0"/>
    <xf numFmtId="189" fontId="4" fillId="0" borderId="0" applyFont="0" applyFill="0" applyBorder="0" applyAlignment="0" applyProtection="0"/>
    <xf numFmtId="189" fontId="4" fillId="0" borderId="0" applyFont="0" applyFill="0" applyBorder="0" applyAlignment="0" applyProtection="0"/>
    <xf numFmtId="189" fontId="4" fillId="0" borderId="0" applyFont="0" applyFill="0" applyBorder="0" applyAlignment="0" applyProtection="0"/>
    <xf numFmtId="0" fontId="38" fillId="0" borderId="0"/>
    <xf numFmtId="189" fontId="4" fillId="0" borderId="0" applyFont="0" applyFill="0" applyBorder="0" applyAlignment="0" applyProtection="0"/>
    <xf numFmtId="0" fontId="2" fillId="0" borderId="0"/>
    <xf numFmtId="190" fontId="4" fillId="0" borderId="0" applyFont="0" applyFill="0" applyBorder="0" applyAlignment="0" applyProtection="0"/>
    <xf numFmtId="189" fontId="4" fillId="0" borderId="0" applyFont="0" applyFill="0" applyBorder="0" applyAlignment="0" applyProtection="0"/>
    <xf numFmtId="190" fontId="4" fillId="0" borderId="0" applyFont="0" applyFill="0" applyBorder="0" applyAlignment="0" applyProtection="0"/>
    <xf numFmtId="0" fontId="4" fillId="0" borderId="0"/>
    <xf numFmtId="9" fontId="4" fillId="0" borderId="0" applyFont="0" applyFill="0" applyBorder="0" applyAlignment="0" applyProtection="0"/>
    <xf numFmtId="0" fontId="2" fillId="0" borderId="0"/>
    <xf numFmtId="0" fontId="2" fillId="0" borderId="0"/>
    <xf numFmtId="0" fontId="2" fillId="0" borderId="0"/>
    <xf numFmtId="42" fontId="4" fillId="0" borderId="0" applyFont="0" applyFill="0" applyBorder="0" applyAlignment="0" applyProtection="0"/>
    <xf numFmtId="0" fontId="2" fillId="0" borderId="0"/>
    <xf numFmtId="0" fontId="2" fillId="0" borderId="0"/>
    <xf numFmtId="0" fontId="39" fillId="0" borderId="0"/>
    <xf numFmtId="0" fontId="32" fillId="0" borderId="0"/>
    <xf numFmtId="44" fontId="39" fillId="0" borderId="0" applyFont="0" applyFill="0" applyBorder="0" applyAlignment="0" applyProtection="0"/>
    <xf numFmtId="0" fontId="2" fillId="0" borderId="0"/>
    <xf numFmtId="0" fontId="40" fillId="0" borderId="0"/>
    <xf numFmtId="0" fontId="41" fillId="0" borderId="0"/>
    <xf numFmtId="38" fontId="12" fillId="0" borderId="0" applyFont="0" applyFill="0" applyBorder="0" applyAlignment="0" applyProtection="0"/>
    <xf numFmtId="40" fontId="12" fillId="0" borderId="0" applyFont="0" applyFill="0" applyBorder="0" applyAlignment="0" applyProtection="0"/>
    <xf numFmtId="170" fontId="4" fillId="0" borderId="0" applyFont="0" applyFill="0" applyBorder="0" applyAlignment="0" applyProtection="0"/>
    <xf numFmtId="41" fontId="4" fillId="0" borderId="0" applyFont="0" applyFill="0" applyBorder="0" applyAlignment="0" applyProtection="0"/>
    <xf numFmtId="190" fontId="4" fillId="0" borderId="0" applyFont="0" applyFill="0" applyBorder="0" applyAlignment="0" applyProtection="0"/>
    <xf numFmtId="0" fontId="38" fillId="0" borderId="0"/>
    <xf numFmtId="0" fontId="38" fillId="0" borderId="0"/>
    <xf numFmtId="190" fontId="4" fillId="0" borderId="0" applyFont="0" applyFill="0" applyBorder="0" applyAlignment="0" applyProtection="0"/>
    <xf numFmtId="0" fontId="38" fillId="0" borderId="0"/>
    <xf numFmtId="189" fontId="4"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6" fillId="0" borderId="0" applyFont="0" applyFill="0" applyBorder="0" applyAlignment="0" applyProtection="0"/>
    <xf numFmtId="0" fontId="1" fillId="0" borderId="0"/>
    <xf numFmtId="9" fontId="1" fillId="0" borderId="0" applyFont="0" applyFill="0" applyBorder="0" applyAlignment="0" applyProtection="0"/>
    <xf numFmtId="191" fontId="1" fillId="0" borderId="0" applyFont="0" applyFill="0" applyBorder="0" applyAlignment="0" applyProtection="0"/>
    <xf numFmtId="9" fontId="4"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3" fillId="0" borderId="0" applyFont="0" applyFill="0" applyBorder="0" applyAlignment="0" applyProtection="0"/>
    <xf numFmtId="41" fontId="3" fillId="0" borderId="0" applyFont="0" applyFill="0" applyBorder="0" applyAlignment="0" applyProtection="0"/>
  </cellStyleXfs>
  <cellXfs count="145">
    <xf numFmtId="0" fontId="0" fillId="0" borderId="0" xfId="0"/>
    <xf numFmtId="0" fontId="31" fillId="0" borderId="0" xfId="3" applyFont="1" applyAlignment="1">
      <alignment vertical="center"/>
    </xf>
    <xf numFmtId="0" fontId="31" fillId="0" borderId="0" xfId="3" applyFont="1" applyFill="1" applyAlignment="1">
      <alignment vertical="center"/>
    </xf>
    <xf numFmtId="0" fontId="29" fillId="0" borderId="0" xfId="0" applyFont="1" applyFill="1" applyAlignment="1">
      <alignment vertical="center"/>
    </xf>
    <xf numFmtId="0" fontId="29" fillId="2" borderId="0" xfId="3" applyFont="1" applyFill="1" applyAlignment="1">
      <alignment vertical="center"/>
    </xf>
    <xf numFmtId="0" fontId="3" fillId="0" borderId="0" xfId="0" applyFont="1"/>
    <xf numFmtId="0" fontId="29" fillId="0" borderId="0" xfId="3" applyFont="1" applyFill="1" applyBorder="1" applyAlignment="1">
      <alignment vertical="center"/>
    </xf>
    <xf numFmtId="43" fontId="29" fillId="0" borderId="0" xfId="1" applyFont="1" applyFill="1" applyBorder="1" applyAlignment="1">
      <alignment horizontal="center" vertical="center"/>
    </xf>
    <xf numFmtId="0" fontId="29" fillId="0" borderId="0" xfId="3" applyFont="1" applyAlignment="1">
      <alignment vertical="center"/>
    </xf>
    <xf numFmtId="0" fontId="29" fillId="0" borderId="0" xfId="3" applyFont="1" applyFill="1" applyAlignment="1">
      <alignment vertical="center"/>
    </xf>
    <xf numFmtId="0" fontId="36" fillId="0" borderId="0" xfId="0" applyFont="1"/>
    <xf numFmtId="188" fontId="34" fillId="0" borderId="0" xfId="3" applyNumberFormat="1" applyFont="1" applyFill="1" applyAlignment="1">
      <alignment vertical="center"/>
    </xf>
    <xf numFmtId="43" fontId="8" fillId="0" borderId="0" xfId="1" applyFont="1" applyFill="1" applyBorder="1" applyAlignment="1">
      <alignment horizontal="center" vertical="center"/>
    </xf>
    <xf numFmtId="0" fontId="37" fillId="0" borderId="0" xfId="3" applyFont="1" applyFill="1" applyAlignment="1">
      <alignment horizontal="center" vertical="center"/>
    </xf>
    <xf numFmtId="0" fontId="37" fillId="0" borderId="0" xfId="3" applyFont="1" applyAlignment="1">
      <alignment horizontal="center" vertical="center"/>
    </xf>
    <xf numFmtId="188" fontId="8" fillId="0" borderId="0" xfId="6" applyNumberFormat="1" applyFont="1" applyFill="1" applyBorder="1" applyAlignment="1">
      <alignment vertical="center"/>
    </xf>
    <xf numFmtId="170" fontId="8" fillId="0" borderId="0" xfId="6" applyFont="1" applyFill="1" applyBorder="1" applyAlignment="1">
      <alignment vertical="center"/>
    </xf>
    <xf numFmtId="181" fontId="8" fillId="0" borderId="0" xfId="3" applyNumberFormat="1" applyFont="1" applyFill="1" applyBorder="1" applyAlignment="1">
      <alignment vertical="center" wrapText="1"/>
    </xf>
    <xf numFmtId="0" fontId="8" fillId="0" borderId="0" xfId="3" applyFont="1" applyFill="1" applyBorder="1" applyAlignment="1">
      <alignment horizontal="center" vertical="center"/>
    </xf>
    <xf numFmtId="0" fontId="33" fillId="25" borderId="37" xfId="0" applyFont="1" applyFill="1" applyBorder="1" applyAlignment="1">
      <alignment horizontal="center" vertical="center"/>
    </xf>
    <xf numFmtId="181" fontId="33" fillId="25" borderId="37" xfId="0" applyNumberFormat="1" applyFont="1" applyFill="1" applyBorder="1" applyAlignment="1">
      <alignment horizontal="center" vertical="center"/>
    </xf>
    <xf numFmtId="44" fontId="33" fillId="25" borderId="37" xfId="8" applyFont="1" applyFill="1" applyBorder="1" applyAlignment="1">
      <alignment horizontal="center" vertical="center"/>
    </xf>
    <xf numFmtId="181" fontId="8" fillId="0" borderId="39" xfId="3" applyNumberFormat="1" applyFont="1" applyBorder="1" applyAlignment="1">
      <alignment horizontal="left" vertical="center" wrapText="1"/>
    </xf>
    <xf numFmtId="0" fontId="8" fillId="0" borderId="39" xfId="3" applyFont="1" applyBorder="1" applyAlignment="1">
      <alignment horizontal="center" vertical="center"/>
    </xf>
    <xf numFmtId="170" fontId="8" fillId="0" borderId="39" xfId="6" applyNumberFormat="1" applyFont="1" applyFill="1" applyBorder="1" applyAlignment="1">
      <alignment vertical="center"/>
    </xf>
    <xf numFmtId="188" fontId="8" fillId="0" borderId="39" xfId="6" applyNumberFormat="1" applyFont="1" applyBorder="1" applyAlignment="1">
      <alignment vertical="center"/>
    </xf>
    <xf numFmtId="181" fontId="8" fillId="0" borderId="39" xfId="3" applyNumberFormat="1" applyFont="1" applyFill="1" applyBorder="1" applyAlignment="1">
      <alignment horizontal="left" vertical="center" wrapText="1"/>
    </xf>
    <xf numFmtId="0" fontId="8" fillId="0" borderId="39" xfId="3" applyFont="1" applyFill="1" applyBorder="1" applyAlignment="1">
      <alignment horizontal="center" vertical="center"/>
    </xf>
    <xf numFmtId="181" fontId="8" fillId="0" borderId="39" xfId="3" applyNumberFormat="1" applyFont="1" applyBorder="1" applyAlignment="1">
      <alignment horizontal="left" vertical="top" wrapText="1"/>
    </xf>
    <xf numFmtId="181" fontId="8" fillId="0" borderId="39" xfId="0" applyNumberFormat="1" applyFont="1" applyFill="1" applyBorder="1" applyAlignment="1">
      <alignment vertical="center" wrapText="1"/>
    </xf>
    <xf numFmtId="0" fontId="36" fillId="0" borderId="39" xfId="0" applyFont="1" applyFill="1" applyBorder="1" applyAlignment="1">
      <alignment horizontal="center" vertical="center"/>
    </xf>
    <xf numFmtId="181" fontId="8" fillId="0" borderId="39" xfId="0" applyNumberFormat="1" applyFont="1" applyBorder="1" applyAlignment="1">
      <alignment vertical="center" wrapText="1"/>
    </xf>
    <xf numFmtId="181" fontId="8" fillId="2" borderId="39" xfId="3" applyNumberFormat="1" applyFont="1" applyFill="1" applyBorder="1" applyAlignment="1">
      <alignment horizontal="left" vertical="center" wrapText="1"/>
    </xf>
    <xf numFmtId="0" fontId="8" fillId="2" borderId="39" xfId="3" applyFont="1" applyFill="1" applyBorder="1" applyAlignment="1">
      <alignment horizontal="center" vertical="center"/>
    </xf>
    <xf numFmtId="181" fontId="8" fillId="0" borderId="39" xfId="3" applyNumberFormat="1" applyFont="1" applyFill="1" applyBorder="1" applyAlignment="1">
      <alignment horizontal="left" vertical="top" wrapText="1"/>
    </xf>
    <xf numFmtId="181" fontId="8" fillId="0" borderId="39" xfId="3" applyNumberFormat="1" applyFont="1" applyFill="1" applyBorder="1" applyAlignment="1">
      <alignment vertical="center" wrapText="1"/>
    </xf>
    <xf numFmtId="181" fontId="8" fillId="0" borderId="39" xfId="3" applyNumberFormat="1" applyFont="1" applyBorder="1" applyAlignment="1">
      <alignment vertical="center" wrapText="1"/>
    </xf>
    <xf numFmtId="10" fontId="8" fillId="0" borderId="39" xfId="9" applyNumberFormat="1" applyFont="1" applyFill="1" applyBorder="1" applyAlignment="1">
      <alignment horizontal="center" vertical="center"/>
    </xf>
    <xf numFmtId="9" fontId="8" fillId="0" borderId="39" xfId="9" applyFont="1" applyBorder="1" applyAlignment="1">
      <alignment vertical="center"/>
    </xf>
    <xf numFmtId="188" fontId="33" fillId="25" borderId="37" xfId="7" applyNumberFormat="1" applyFont="1" applyFill="1" applyBorder="1" applyAlignment="1">
      <alignment horizontal="center" vertical="center"/>
    </xf>
    <xf numFmtId="181" fontId="34" fillId="27" borderId="45" xfId="3" applyNumberFormat="1" applyFont="1" applyFill="1" applyBorder="1" applyAlignment="1">
      <alignment vertical="center" wrapText="1"/>
    </xf>
    <xf numFmtId="0" fontId="34" fillId="27" borderId="45" xfId="3" applyFont="1" applyFill="1" applyBorder="1" applyAlignment="1">
      <alignment horizontal="center" vertical="center"/>
    </xf>
    <xf numFmtId="170" fontId="34" fillId="27" borderId="45" xfId="6" applyFont="1" applyFill="1" applyBorder="1" applyAlignment="1">
      <alignment vertical="center"/>
    </xf>
    <xf numFmtId="188" fontId="34" fillId="27" borderId="45" xfId="6" applyNumberFormat="1" applyFont="1" applyFill="1" applyBorder="1" applyAlignment="1">
      <alignment vertical="center"/>
    </xf>
    <xf numFmtId="170" fontId="8" fillId="0" borderId="39" xfId="6" applyFont="1" applyFill="1" applyBorder="1" applyAlignment="1">
      <alignment vertical="center"/>
    </xf>
    <xf numFmtId="188" fontId="8" fillId="0" borderId="43" xfId="6" applyNumberFormat="1" applyFont="1" applyBorder="1" applyAlignment="1">
      <alignment vertical="center"/>
    </xf>
    <xf numFmtId="188" fontId="34" fillId="27" borderId="46" xfId="6" applyNumberFormat="1" applyFont="1" applyFill="1" applyBorder="1" applyAlignment="1">
      <alignment vertical="center"/>
    </xf>
    <xf numFmtId="0" fontId="34" fillId="3" borderId="35" xfId="3" applyFont="1" applyFill="1" applyBorder="1" applyAlignment="1">
      <alignment vertical="center" wrapText="1"/>
    </xf>
    <xf numFmtId="188" fontId="34" fillId="3" borderId="35" xfId="6" applyNumberFormat="1" applyFont="1" applyFill="1" applyBorder="1" applyAlignment="1">
      <alignment vertical="center"/>
    </xf>
    <xf numFmtId="181" fontId="8" fillId="0" borderId="39" xfId="3" applyNumberFormat="1" applyFont="1" applyBorder="1" applyAlignment="1">
      <alignment horizontal="right" vertical="center" wrapText="1"/>
    </xf>
    <xf numFmtId="181" fontId="34" fillId="28" borderId="39" xfId="0" applyNumberFormat="1" applyFont="1" applyFill="1" applyBorder="1" applyAlignment="1">
      <alignment horizontal="left" vertical="center" wrapText="1"/>
    </xf>
    <xf numFmtId="0" fontId="34" fillId="28" borderId="39" xfId="0" applyFont="1" applyFill="1" applyBorder="1" applyAlignment="1">
      <alignment horizontal="center" vertical="center"/>
    </xf>
    <xf numFmtId="170" fontId="34" fillId="28" borderId="39" xfId="5" applyFont="1" applyFill="1" applyBorder="1" applyAlignment="1">
      <alignment vertical="center"/>
    </xf>
    <xf numFmtId="188" fontId="34" fillId="28" borderId="39" xfId="6" applyNumberFormat="1" applyFont="1" applyFill="1" applyBorder="1" applyAlignment="1">
      <alignment vertical="center"/>
    </xf>
    <xf numFmtId="188" fontId="34" fillId="28" borderId="43" xfId="6" applyNumberFormat="1" applyFont="1" applyFill="1" applyBorder="1" applyAlignment="1">
      <alignment vertical="center"/>
    </xf>
    <xf numFmtId="181" fontId="34" fillId="28" borderId="39" xfId="0" applyNumberFormat="1" applyFont="1" applyFill="1" applyBorder="1" applyAlignment="1">
      <alignment vertical="center"/>
    </xf>
    <xf numFmtId="49" fontId="34" fillId="28" borderId="39" xfId="0" applyNumberFormat="1" applyFont="1" applyFill="1" applyBorder="1" applyAlignment="1">
      <alignment horizontal="center" vertical="center"/>
    </xf>
    <xf numFmtId="49" fontId="34" fillId="28" borderId="39" xfId="0" applyNumberFormat="1" applyFont="1" applyFill="1" applyBorder="1" applyAlignment="1">
      <alignment vertical="center"/>
    </xf>
    <xf numFmtId="181" fontId="34" fillId="28" borderId="39" xfId="0" applyNumberFormat="1" applyFont="1" applyFill="1" applyBorder="1" applyAlignment="1">
      <alignment vertical="center" wrapText="1"/>
    </xf>
    <xf numFmtId="181" fontId="34" fillId="25" borderId="39" xfId="0" applyNumberFormat="1" applyFont="1" applyFill="1" applyBorder="1" applyAlignment="1">
      <alignment vertical="center" wrapText="1"/>
    </xf>
    <xf numFmtId="0" fontId="34" fillId="25" borderId="39" xfId="3" applyFont="1" applyFill="1" applyBorder="1" applyAlignment="1">
      <alignment horizontal="center" vertical="center"/>
    </xf>
    <xf numFmtId="170" fontId="34" fillId="25" borderId="39" xfId="6" applyFont="1" applyFill="1" applyBorder="1" applyAlignment="1">
      <alignment vertical="center"/>
    </xf>
    <xf numFmtId="188" fontId="34" fillId="25" borderId="39" xfId="6" applyNumberFormat="1" applyFont="1" applyFill="1" applyBorder="1" applyAlignment="1">
      <alignment vertical="center"/>
    </xf>
    <xf numFmtId="188" fontId="34" fillId="25" borderId="43" xfId="6" applyNumberFormat="1" applyFont="1" applyFill="1" applyBorder="1" applyAlignment="1">
      <alignment vertical="center"/>
    </xf>
    <xf numFmtId="181" fontId="34" fillId="29" borderId="38" xfId="0" applyNumberFormat="1" applyFont="1" applyFill="1" applyBorder="1" applyAlignment="1">
      <alignment vertical="center" wrapText="1"/>
    </xf>
    <xf numFmtId="0" fontId="34" fillId="29" borderId="38" xfId="0" applyFont="1" applyFill="1" applyBorder="1" applyAlignment="1">
      <alignment horizontal="center" vertical="center"/>
    </xf>
    <xf numFmtId="170" fontId="34" fillId="29" borderId="38" xfId="5" applyFont="1" applyFill="1" applyBorder="1" applyAlignment="1">
      <alignment vertical="center"/>
    </xf>
    <xf numFmtId="188" fontId="34" fillId="29" borderId="38" xfId="6" applyNumberFormat="1" applyFont="1" applyFill="1" applyBorder="1" applyAlignment="1">
      <alignment vertical="center"/>
    </xf>
    <xf numFmtId="188" fontId="34" fillId="29" borderId="41" xfId="6" applyNumberFormat="1" applyFont="1" applyFill="1" applyBorder="1" applyAlignment="1">
      <alignment vertical="center"/>
    </xf>
    <xf numFmtId="181" fontId="34" fillId="29" borderId="39" xfId="0" applyNumberFormat="1" applyFont="1" applyFill="1" applyBorder="1" applyAlignment="1">
      <alignment vertical="center" wrapText="1"/>
    </xf>
    <xf numFmtId="0" fontId="34" fillId="29" borderId="39" xfId="0" applyFont="1" applyFill="1" applyBorder="1" applyAlignment="1">
      <alignment horizontal="center" vertical="center"/>
    </xf>
    <xf numFmtId="170" fontId="34" fillId="29" borderId="39" xfId="5" applyFont="1" applyFill="1" applyBorder="1" applyAlignment="1">
      <alignment vertical="center"/>
    </xf>
    <xf numFmtId="188" fontId="34" fillId="29" borderId="39" xfId="6" applyNumberFormat="1" applyFont="1" applyFill="1" applyBorder="1" applyAlignment="1">
      <alignment vertical="center"/>
    </xf>
    <xf numFmtId="188" fontId="34" fillId="29" borderId="43" xfId="6" applyNumberFormat="1" applyFont="1" applyFill="1" applyBorder="1" applyAlignment="1">
      <alignment vertical="center"/>
    </xf>
    <xf numFmtId="181" fontId="34" fillId="29" borderId="39" xfId="3" applyNumberFormat="1" applyFont="1" applyFill="1" applyBorder="1" applyAlignment="1">
      <alignment vertical="center" wrapText="1"/>
    </xf>
    <xf numFmtId="0" fontId="34" fillId="29" borderId="39" xfId="3" applyFont="1" applyFill="1" applyBorder="1" applyAlignment="1">
      <alignment horizontal="center" vertical="center"/>
    </xf>
    <xf numFmtId="170" fontId="34" fillId="29" borderId="39" xfId="6" applyFont="1" applyFill="1" applyBorder="1" applyAlignment="1">
      <alignment vertical="center"/>
    </xf>
    <xf numFmtId="188" fontId="34" fillId="29" borderId="39" xfId="1" applyNumberFormat="1" applyFont="1" applyFill="1" applyBorder="1" applyAlignment="1">
      <alignment vertical="center"/>
    </xf>
    <xf numFmtId="188" fontId="34" fillId="29" borderId="41" xfId="1" applyNumberFormat="1" applyFont="1" applyFill="1" applyBorder="1" applyAlignment="1">
      <alignment vertical="center"/>
    </xf>
    <xf numFmtId="0" fontId="46" fillId="0" borderId="0" xfId="361" applyFont="1" applyBorder="1" applyAlignment="1">
      <alignment horizontal="left" vertical="center"/>
    </xf>
    <xf numFmtId="170" fontId="8" fillId="0" borderId="0" xfId="6" applyFont="1" applyFill="1" applyBorder="1" applyAlignment="1">
      <alignment horizontal="left" vertical="center"/>
    </xf>
    <xf numFmtId="0" fontId="42" fillId="0" borderId="0" xfId="361" applyFont="1" applyBorder="1" applyAlignment="1">
      <alignment horizontal="left" vertical="center"/>
    </xf>
    <xf numFmtId="181" fontId="8" fillId="0" borderId="0" xfId="3" applyNumberFormat="1" applyFont="1" applyFill="1" applyBorder="1" applyAlignment="1">
      <alignment horizontal="left" vertical="center" wrapText="1"/>
    </xf>
    <xf numFmtId="181" fontId="8" fillId="0" borderId="48" xfId="3" applyNumberFormat="1" applyFont="1" applyBorder="1" applyAlignment="1">
      <alignment horizontal="left" vertical="center" wrapText="1"/>
    </xf>
    <xf numFmtId="0" fontId="8" fillId="0" borderId="48" xfId="3" applyFont="1" applyBorder="1" applyAlignment="1">
      <alignment horizontal="center" vertical="center"/>
    </xf>
    <xf numFmtId="170" fontId="8" fillId="0" borderId="48" xfId="6" applyFont="1" applyFill="1" applyBorder="1" applyAlignment="1">
      <alignment vertical="center"/>
    </xf>
    <xf numFmtId="0" fontId="48" fillId="0" borderId="0" xfId="0" applyFont="1"/>
    <xf numFmtId="0" fontId="48" fillId="0" borderId="0" xfId="0" applyFont="1" applyAlignment="1">
      <alignment horizontal="left" vertical="center"/>
    </xf>
    <xf numFmtId="49" fontId="8" fillId="0" borderId="47" xfId="0" applyNumberFormat="1" applyFont="1" applyFill="1" applyBorder="1" applyAlignment="1">
      <alignment horizontal="center" vertical="center"/>
    </xf>
    <xf numFmtId="49" fontId="8" fillId="0" borderId="42" xfId="0" applyNumberFormat="1" applyFont="1" applyFill="1" applyBorder="1" applyAlignment="1">
      <alignment horizontal="center" vertical="center"/>
    </xf>
    <xf numFmtId="49" fontId="8" fillId="0" borderId="42" xfId="3" applyNumberFormat="1" applyFont="1" applyBorder="1" applyAlignment="1">
      <alignment horizontal="center" vertical="center"/>
    </xf>
    <xf numFmtId="49" fontId="34" fillId="29" borderId="42" xfId="3" applyNumberFormat="1" applyFont="1" applyFill="1" applyBorder="1" applyAlignment="1">
      <alignment horizontal="center" vertical="center"/>
    </xf>
    <xf numFmtId="49" fontId="34" fillId="27" borderId="44" xfId="3" applyNumberFormat="1" applyFont="1" applyFill="1" applyBorder="1" applyAlignment="1">
      <alignment horizontal="center" vertical="center"/>
    </xf>
    <xf numFmtId="49" fontId="8" fillId="0" borderId="0" xfId="3" applyNumberFormat="1" applyFont="1" applyFill="1" applyBorder="1" applyAlignment="1">
      <alignment horizontal="center" vertical="center"/>
    </xf>
    <xf numFmtId="49" fontId="34" fillId="29" borderId="40" xfId="0" applyNumberFormat="1" applyFont="1" applyFill="1" applyBorder="1" applyAlignment="1">
      <alignment horizontal="center" vertical="center"/>
    </xf>
    <xf numFmtId="49" fontId="34" fillId="28" borderId="42" xfId="0" applyNumberFormat="1" applyFont="1" applyFill="1" applyBorder="1" applyAlignment="1">
      <alignment horizontal="center" vertical="center"/>
    </xf>
    <xf numFmtId="49" fontId="8" fillId="0" borderId="42" xfId="0" applyNumberFormat="1" applyFont="1" applyBorder="1" applyAlignment="1">
      <alignment horizontal="center" vertical="center"/>
    </xf>
    <xf numFmtId="49" fontId="34" fillId="29" borderId="42" xfId="0" applyNumberFormat="1" applyFont="1" applyFill="1" applyBorder="1" applyAlignment="1">
      <alignment horizontal="center" vertical="center"/>
    </xf>
    <xf numFmtId="49" fontId="34" fillId="25" borderId="42" xfId="0" applyNumberFormat="1" applyFont="1" applyFill="1" applyBorder="1" applyAlignment="1">
      <alignment horizontal="center" vertical="center"/>
    </xf>
    <xf numFmtId="49" fontId="8" fillId="2" borderId="42" xfId="0" applyNumberFormat="1" applyFont="1" applyFill="1" applyBorder="1" applyAlignment="1">
      <alignment horizontal="center" vertical="center"/>
    </xf>
    <xf numFmtId="49" fontId="8" fillId="0" borderId="42" xfId="0" applyNumberFormat="1" applyFont="1" applyFill="1" applyBorder="1" applyAlignment="1">
      <alignment horizontal="center" vertical="center" wrapText="1"/>
    </xf>
    <xf numFmtId="49" fontId="36" fillId="2" borderId="42" xfId="0" applyNumberFormat="1" applyFont="1" applyFill="1" applyBorder="1" applyAlignment="1">
      <alignment horizontal="center" vertical="center"/>
    </xf>
    <xf numFmtId="49" fontId="34" fillId="3" borderId="34" xfId="3" applyNumberFormat="1" applyFont="1" applyFill="1" applyBorder="1" applyAlignment="1">
      <alignment horizontal="center" vertical="center"/>
    </xf>
    <xf numFmtId="181" fontId="8" fillId="0" borderId="0" xfId="3" applyNumberFormat="1" applyFont="1" applyFill="1" applyBorder="1" applyAlignment="1">
      <alignment horizontal="center" vertical="center" wrapText="1"/>
    </xf>
    <xf numFmtId="49" fontId="31" fillId="26" borderId="34" xfId="3" applyNumberFormat="1" applyFont="1" applyFill="1" applyBorder="1" applyAlignment="1">
      <alignment horizontal="center" vertical="center"/>
    </xf>
    <xf numFmtId="0" fontId="31" fillId="26" borderId="35" xfId="3" applyFont="1" applyFill="1" applyBorder="1" applyAlignment="1">
      <alignment vertical="center" wrapText="1"/>
    </xf>
    <xf numFmtId="188" fontId="31" fillId="26" borderId="35" xfId="6" applyNumberFormat="1" applyFont="1" applyFill="1" applyBorder="1" applyAlignment="1">
      <alignment vertical="center"/>
    </xf>
    <xf numFmtId="188" fontId="31" fillId="26" borderId="36" xfId="6" applyNumberFormat="1" applyFont="1" applyFill="1" applyBorder="1" applyAlignment="1">
      <alignment vertical="center"/>
    </xf>
    <xf numFmtId="188" fontId="31" fillId="29" borderId="43" xfId="1" applyNumberFormat="1" applyFont="1" applyFill="1" applyBorder="1" applyAlignment="1">
      <alignment vertical="center"/>
    </xf>
    <xf numFmtId="188" fontId="33" fillId="27" borderId="46" xfId="6" applyNumberFormat="1" applyFont="1" applyFill="1" applyBorder="1" applyAlignment="1">
      <alignment vertical="center"/>
    </xf>
    <xf numFmtId="188" fontId="33" fillId="3" borderId="36" xfId="6" applyNumberFormat="1" applyFont="1" applyFill="1" applyBorder="1" applyAlignment="1">
      <alignment vertical="center"/>
    </xf>
    <xf numFmtId="10" fontId="8" fillId="0" borderId="39" xfId="9" applyNumberFormat="1" applyFont="1" applyBorder="1" applyAlignment="1">
      <alignment horizontal="center" vertical="center"/>
    </xf>
    <xf numFmtId="171" fontId="33" fillId="25" borderId="37" xfId="7" applyFont="1" applyFill="1" applyBorder="1" applyAlignment="1">
      <alignment horizontal="center" vertical="center" wrapText="1"/>
    </xf>
    <xf numFmtId="49" fontId="8" fillId="0" borderId="0" xfId="3" applyNumberFormat="1" applyFont="1" applyFill="1" applyBorder="1" applyAlignment="1" applyProtection="1">
      <alignment horizontal="center" vertical="center"/>
      <protection locked="0"/>
    </xf>
    <xf numFmtId="181" fontId="8" fillId="0" borderId="0" xfId="3" applyNumberFormat="1" applyFont="1" applyFill="1" applyBorder="1" applyAlignment="1" applyProtection="1">
      <alignment vertical="center" wrapText="1"/>
      <protection locked="0"/>
    </xf>
    <xf numFmtId="0" fontId="8" fillId="0" borderId="0" xfId="3" applyFont="1" applyFill="1" applyBorder="1" applyAlignment="1" applyProtection="1">
      <alignment horizontal="center" vertical="center"/>
      <protection locked="0"/>
    </xf>
    <xf numFmtId="170" fontId="45" fillId="0" borderId="1" xfId="5" applyFont="1" applyBorder="1" applyAlignment="1" applyProtection="1">
      <alignment horizontal="center" vertical="center"/>
      <protection locked="0"/>
    </xf>
    <xf numFmtId="170" fontId="45" fillId="0" borderId="1" xfId="5" applyFont="1" applyBorder="1" applyAlignment="1" applyProtection="1">
      <alignment horizontal="left" vertical="center"/>
      <protection locked="0"/>
    </xf>
    <xf numFmtId="0" fontId="36" fillId="0" borderId="0" xfId="0" applyFont="1" applyProtection="1">
      <protection locked="0"/>
    </xf>
    <xf numFmtId="0" fontId="42" fillId="0" borderId="0" xfId="361" applyFont="1" applyBorder="1" applyAlignment="1" applyProtection="1">
      <alignment horizontal="left" vertical="center"/>
      <protection locked="0"/>
    </xf>
    <xf numFmtId="0" fontId="46" fillId="0" borderId="0" xfId="361" applyFont="1" applyBorder="1" applyAlignment="1" applyProtection="1">
      <alignment horizontal="left" vertical="center"/>
      <protection locked="0"/>
    </xf>
    <xf numFmtId="0" fontId="42" fillId="0" borderId="0" xfId="361" applyFont="1" applyBorder="1" applyAlignment="1" applyProtection="1">
      <alignment horizontal="center" vertical="center"/>
      <protection locked="0"/>
    </xf>
    <xf numFmtId="9" fontId="29" fillId="0" borderId="0" xfId="9" applyFont="1" applyAlignment="1">
      <alignment vertical="center"/>
    </xf>
    <xf numFmtId="188" fontId="8" fillId="0" borderId="49" xfId="6" applyNumberFormat="1" applyFont="1" applyBorder="1" applyAlignment="1" applyProtection="1">
      <alignment vertical="center"/>
    </xf>
    <xf numFmtId="188" fontId="8" fillId="0" borderId="43" xfId="6" applyNumberFormat="1" applyFont="1" applyBorder="1" applyAlignment="1" applyProtection="1">
      <alignment vertical="center"/>
    </xf>
    <xf numFmtId="188" fontId="8" fillId="0" borderId="43" xfId="6" applyNumberFormat="1" applyFont="1" applyFill="1" applyBorder="1" applyAlignment="1" applyProtection="1">
      <alignment vertical="center"/>
    </xf>
    <xf numFmtId="188" fontId="34" fillId="29" borderId="43" xfId="1" applyNumberFormat="1" applyFont="1" applyFill="1" applyBorder="1" applyAlignment="1" applyProtection="1">
      <alignment vertical="center"/>
    </xf>
    <xf numFmtId="188" fontId="33" fillId="27" borderId="46" xfId="6" applyNumberFormat="1" applyFont="1" applyFill="1" applyBorder="1" applyAlignment="1" applyProtection="1">
      <alignment vertical="center"/>
    </xf>
    <xf numFmtId="188" fontId="8" fillId="0" borderId="48" xfId="6" applyNumberFormat="1" applyFont="1" applyBorder="1" applyAlignment="1" applyProtection="1">
      <alignment vertical="center"/>
      <protection locked="0"/>
    </xf>
    <xf numFmtId="188" fontId="8" fillId="0" borderId="39" xfId="6" applyNumberFormat="1" applyFont="1" applyBorder="1" applyAlignment="1" applyProtection="1">
      <alignment vertical="center"/>
      <protection locked="0"/>
    </xf>
    <xf numFmtId="10" fontId="8" fillId="0" borderId="39" xfId="9" applyNumberFormat="1" applyFont="1" applyBorder="1" applyAlignment="1" applyProtection="1">
      <alignment horizontal="center" vertical="center"/>
      <protection locked="0"/>
    </xf>
    <xf numFmtId="170" fontId="8" fillId="0" borderId="39" xfId="6" applyNumberFormat="1" applyFont="1" applyFill="1" applyBorder="1" applyAlignment="1" applyProtection="1">
      <alignment vertical="center"/>
      <protection locked="0"/>
    </xf>
    <xf numFmtId="0" fontId="48" fillId="0" borderId="1" xfId="0" applyFont="1" applyBorder="1" applyAlignment="1">
      <alignment horizontal="center"/>
    </xf>
    <xf numFmtId="0" fontId="42" fillId="0" borderId="28" xfId="2" applyFont="1" applyFill="1" applyBorder="1" applyAlignment="1" applyProtection="1">
      <alignment horizontal="justify" vertical="center" wrapText="1"/>
    </xf>
    <xf numFmtId="0" fontId="42" fillId="0" borderId="29" xfId="2" applyFont="1" applyFill="1" applyBorder="1" applyAlignment="1" applyProtection="1">
      <alignment horizontal="justify" vertical="center" wrapText="1"/>
    </xf>
    <xf numFmtId="0" fontId="42" fillId="0" borderId="30" xfId="2" applyFont="1" applyFill="1" applyBorder="1" applyAlignment="1" applyProtection="1">
      <alignment horizontal="justify" vertical="center" wrapText="1"/>
    </xf>
    <xf numFmtId="0" fontId="42" fillId="0" borderId="15" xfId="2" applyFont="1" applyFill="1" applyBorder="1" applyAlignment="1" applyProtection="1">
      <alignment horizontal="justify" vertical="center" wrapText="1"/>
    </xf>
    <xf numFmtId="0" fontId="42" fillId="0" borderId="0" xfId="2" applyFont="1" applyFill="1" applyBorder="1" applyAlignment="1" applyProtection="1">
      <alignment horizontal="justify" vertical="center" wrapText="1"/>
    </xf>
    <xf numFmtId="0" fontId="42" fillId="0" borderId="14" xfId="2" applyFont="1" applyFill="1" applyBorder="1" applyAlignment="1" applyProtection="1">
      <alignment horizontal="justify" vertical="center" wrapText="1"/>
    </xf>
    <xf numFmtId="0" fontId="42" fillId="0" borderId="31" xfId="2" applyFont="1" applyFill="1" applyBorder="1" applyAlignment="1" applyProtection="1">
      <alignment horizontal="justify" vertical="center" wrapText="1"/>
    </xf>
    <xf numFmtId="0" fontId="42" fillId="0" borderId="32" xfId="2" applyFont="1" applyFill="1" applyBorder="1" applyAlignment="1" applyProtection="1">
      <alignment horizontal="justify" vertical="center" wrapText="1"/>
    </xf>
    <xf numFmtId="0" fontId="42" fillId="0" borderId="33" xfId="2" applyFont="1" applyFill="1" applyBorder="1" applyAlignment="1" applyProtection="1">
      <alignment horizontal="justify" vertical="center" wrapText="1"/>
    </xf>
    <xf numFmtId="0" fontId="35" fillId="0" borderId="0" xfId="361" applyFont="1" applyBorder="1" applyAlignment="1">
      <alignment horizontal="center" vertical="center"/>
    </xf>
    <xf numFmtId="0" fontId="44" fillId="0" borderId="0" xfId="361" applyFont="1" applyFill="1" applyBorder="1" applyAlignment="1" applyProtection="1">
      <alignment horizontal="center" vertical="center" wrapText="1"/>
      <protection locked="0"/>
    </xf>
    <xf numFmtId="0" fontId="47" fillId="0" borderId="0" xfId="361" applyFont="1" applyFill="1" applyBorder="1" applyAlignment="1" applyProtection="1">
      <alignment horizontal="center" vertical="center" wrapText="1"/>
      <protection locked="0"/>
    </xf>
  </cellXfs>
  <cellStyles count="1577">
    <cellStyle name="0,0_x000d__x000a_NA_x000d__x000a_" xfId="500"/>
    <cellStyle name="20% - Accent1" xfId="313"/>
    <cellStyle name="20% - Accent2" xfId="314"/>
    <cellStyle name="20% - Accent3" xfId="315"/>
    <cellStyle name="20% - Accent4" xfId="316"/>
    <cellStyle name="20% - Accent5" xfId="317"/>
    <cellStyle name="20% - Accent6" xfId="318"/>
    <cellStyle name="40% - Accent1" xfId="319"/>
    <cellStyle name="40% - Accent2" xfId="320"/>
    <cellStyle name="40% - Accent3" xfId="321"/>
    <cellStyle name="40% - Accent4" xfId="322"/>
    <cellStyle name="40% - Accent5" xfId="323"/>
    <cellStyle name="40% - Accent6" xfId="324"/>
    <cellStyle name="60% - Accent1" xfId="325"/>
    <cellStyle name="60% - Accent2" xfId="326"/>
    <cellStyle name="60% - Accent3" xfId="327"/>
    <cellStyle name="60% - Accent4" xfId="328"/>
    <cellStyle name="60% - Accent5" xfId="329"/>
    <cellStyle name="60% - Accent6" xfId="330"/>
    <cellStyle name="Accent1" xfId="331"/>
    <cellStyle name="Accent2" xfId="332"/>
    <cellStyle name="Accent3" xfId="333"/>
    <cellStyle name="Accent4" xfId="334"/>
    <cellStyle name="Accent5" xfId="335"/>
    <cellStyle name="Accent6" xfId="336"/>
    <cellStyle name="Bad" xfId="337"/>
    <cellStyle name="Calculation" xfId="338"/>
    <cellStyle name="Calculation 10" xfId="390"/>
    <cellStyle name="Calculation 10 2" xfId="1131"/>
    <cellStyle name="Calculation 10 2 2" xfId="1429"/>
    <cellStyle name="Calculation 10 3" xfId="1313"/>
    <cellStyle name="Calculation 10 4" xfId="1330"/>
    <cellStyle name="Calculation 11" xfId="391"/>
    <cellStyle name="Calculation 11 2" xfId="1132"/>
    <cellStyle name="Calculation 11 2 2" xfId="1430"/>
    <cellStyle name="Calculation 11 3" xfId="1312"/>
    <cellStyle name="Calculation 11 4" xfId="1331"/>
    <cellStyle name="Calculation 12" xfId="392"/>
    <cellStyle name="Calculation 12 2" xfId="1133"/>
    <cellStyle name="Calculation 12 2 2" xfId="1431"/>
    <cellStyle name="Calculation 12 3" xfId="1311"/>
    <cellStyle name="Calculation 12 4" xfId="1332"/>
    <cellStyle name="Calculation 13" xfId="393"/>
    <cellStyle name="Calculation 13 2" xfId="1134"/>
    <cellStyle name="Calculation 13 2 2" xfId="1432"/>
    <cellStyle name="Calculation 13 3" xfId="1310"/>
    <cellStyle name="Calculation 13 4" xfId="1333"/>
    <cellStyle name="Calculation 14" xfId="394"/>
    <cellStyle name="Calculation 14 2" xfId="1135"/>
    <cellStyle name="Calculation 14 2 2" xfId="1433"/>
    <cellStyle name="Calculation 14 3" xfId="1309"/>
    <cellStyle name="Calculation 14 4" xfId="1334"/>
    <cellStyle name="Calculation 15" xfId="395"/>
    <cellStyle name="Calculation 15 2" xfId="1136"/>
    <cellStyle name="Calculation 15 2 2" xfId="1434"/>
    <cellStyle name="Calculation 15 3" xfId="1308"/>
    <cellStyle name="Calculation 15 4" xfId="1335"/>
    <cellStyle name="Calculation 16" xfId="396"/>
    <cellStyle name="Calculation 16 2" xfId="1137"/>
    <cellStyle name="Calculation 16 2 2" xfId="1435"/>
    <cellStyle name="Calculation 16 3" xfId="1307"/>
    <cellStyle name="Calculation 16 4" xfId="1336"/>
    <cellStyle name="Calculation 17" xfId="397"/>
    <cellStyle name="Calculation 17 2" xfId="1138"/>
    <cellStyle name="Calculation 17 2 2" xfId="1436"/>
    <cellStyle name="Calculation 17 3" xfId="1306"/>
    <cellStyle name="Calculation 17 4" xfId="1337"/>
    <cellStyle name="Calculation 18" xfId="398"/>
    <cellStyle name="Calculation 18 2" xfId="1139"/>
    <cellStyle name="Calculation 18 2 2" xfId="1437"/>
    <cellStyle name="Calculation 18 3" xfId="1305"/>
    <cellStyle name="Calculation 18 4" xfId="1338"/>
    <cellStyle name="Calculation 19" xfId="399"/>
    <cellStyle name="Calculation 19 2" xfId="1140"/>
    <cellStyle name="Calculation 19 2 2" xfId="1438"/>
    <cellStyle name="Calculation 19 3" xfId="1304"/>
    <cellStyle name="Calculation 19 4" xfId="1339"/>
    <cellStyle name="Calculation 2" xfId="400"/>
    <cellStyle name="Calculation 2 2" xfId="1141"/>
    <cellStyle name="Calculation 2 2 2" xfId="1439"/>
    <cellStyle name="Calculation 2 3" xfId="1303"/>
    <cellStyle name="Calculation 2 4" xfId="1340"/>
    <cellStyle name="Calculation 20" xfId="401"/>
    <cellStyle name="Calculation 20 2" xfId="1142"/>
    <cellStyle name="Calculation 20 2 2" xfId="1440"/>
    <cellStyle name="Calculation 20 3" xfId="1302"/>
    <cellStyle name="Calculation 20 4" xfId="1341"/>
    <cellStyle name="Calculation 21" xfId="402"/>
    <cellStyle name="Calculation 21 2" xfId="1143"/>
    <cellStyle name="Calculation 21 2 2" xfId="1441"/>
    <cellStyle name="Calculation 21 3" xfId="1301"/>
    <cellStyle name="Calculation 21 4" xfId="1342"/>
    <cellStyle name="Calculation 22" xfId="403"/>
    <cellStyle name="Calculation 22 2" xfId="1144"/>
    <cellStyle name="Calculation 22 2 2" xfId="1442"/>
    <cellStyle name="Calculation 22 3" xfId="1300"/>
    <cellStyle name="Calculation 22 4" xfId="1343"/>
    <cellStyle name="Calculation 23" xfId="404"/>
    <cellStyle name="Calculation 23 2" xfId="1145"/>
    <cellStyle name="Calculation 23 2 2" xfId="1443"/>
    <cellStyle name="Calculation 23 3" xfId="1299"/>
    <cellStyle name="Calculation 23 4" xfId="1344"/>
    <cellStyle name="Calculation 24" xfId="1125"/>
    <cellStyle name="Calculation 24 2" xfId="1423"/>
    <cellStyle name="Calculation 25" xfId="1317"/>
    <cellStyle name="Calculation 26" xfId="1326"/>
    <cellStyle name="Calculation 3" xfId="405"/>
    <cellStyle name="Calculation 3 2" xfId="1146"/>
    <cellStyle name="Calculation 3 2 2" xfId="1444"/>
    <cellStyle name="Calculation 3 3" xfId="1298"/>
    <cellStyle name="Calculation 3 4" xfId="1345"/>
    <cellStyle name="Calculation 4" xfId="406"/>
    <cellStyle name="Calculation 4 2" xfId="1147"/>
    <cellStyle name="Calculation 4 2 2" xfId="1445"/>
    <cellStyle name="Calculation 4 3" xfId="1297"/>
    <cellStyle name="Calculation 4 4" xfId="1346"/>
    <cellStyle name="Calculation 5" xfId="407"/>
    <cellStyle name="Calculation 5 2" xfId="1148"/>
    <cellStyle name="Calculation 5 2 2" xfId="1446"/>
    <cellStyle name="Calculation 5 3" xfId="1296"/>
    <cellStyle name="Calculation 5 4" xfId="1347"/>
    <cellStyle name="Calculation 6" xfId="408"/>
    <cellStyle name="Calculation 6 2" xfId="1149"/>
    <cellStyle name="Calculation 6 2 2" xfId="1447"/>
    <cellStyle name="Calculation 6 3" xfId="1295"/>
    <cellStyle name="Calculation 6 4" xfId="1348"/>
    <cellStyle name="Calculation 7" xfId="409"/>
    <cellStyle name="Calculation 7 2" xfId="1150"/>
    <cellStyle name="Calculation 7 2 2" xfId="1448"/>
    <cellStyle name="Calculation 7 3" xfId="1294"/>
    <cellStyle name="Calculation 7 4" xfId="1349"/>
    <cellStyle name="Calculation 8" xfId="410"/>
    <cellStyle name="Calculation 8 2" xfId="1151"/>
    <cellStyle name="Calculation 8 2 2" xfId="1449"/>
    <cellStyle name="Calculation 8 3" xfId="1293"/>
    <cellStyle name="Calculation 8 4" xfId="1350"/>
    <cellStyle name="Calculation 9" xfId="411"/>
    <cellStyle name="Calculation 9 2" xfId="1152"/>
    <cellStyle name="Calculation 9 2 2" xfId="1450"/>
    <cellStyle name="Calculation 9 3" xfId="1292"/>
    <cellStyle name="Calculation 9 4" xfId="1351"/>
    <cellStyle name="Check Cell" xfId="339"/>
    <cellStyle name="Comma_Sheet1" xfId="504"/>
    <cellStyle name="Currency_cant y vr acero victaulic" xfId="505"/>
    <cellStyle name="Estilo 1" xfId="506"/>
    <cellStyle name="Euro" xfId="340"/>
    <cellStyle name="Euro 2" xfId="507"/>
    <cellStyle name="Explanatory Text" xfId="341"/>
    <cellStyle name="Good" xfId="342"/>
    <cellStyle name="Heading 1" xfId="343"/>
    <cellStyle name="Heading 2" xfId="344"/>
    <cellStyle name="Heading 3" xfId="345"/>
    <cellStyle name="Heading 3 2" xfId="412"/>
    <cellStyle name="Heading 4" xfId="346"/>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Input" xfId="347"/>
    <cellStyle name="Input 10" xfId="413"/>
    <cellStyle name="Input 10 2" xfId="1153"/>
    <cellStyle name="Input 10 2 2" xfId="1451"/>
    <cellStyle name="Input 10 3" xfId="1291"/>
    <cellStyle name="Input 10 4" xfId="1352"/>
    <cellStyle name="Input 11" xfId="414"/>
    <cellStyle name="Input 11 2" xfId="1154"/>
    <cellStyle name="Input 11 2 2" xfId="1452"/>
    <cellStyle name="Input 11 3" xfId="1290"/>
    <cellStyle name="Input 11 4" xfId="1353"/>
    <cellStyle name="Input 12" xfId="415"/>
    <cellStyle name="Input 12 2" xfId="1155"/>
    <cellStyle name="Input 12 2 2" xfId="1453"/>
    <cellStyle name="Input 12 3" xfId="1289"/>
    <cellStyle name="Input 12 4" xfId="1354"/>
    <cellStyle name="Input 13" xfId="416"/>
    <cellStyle name="Input 13 2" xfId="1156"/>
    <cellStyle name="Input 13 2 2" xfId="1454"/>
    <cellStyle name="Input 13 3" xfId="1288"/>
    <cellStyle name="Input 13 4" xfId="1355"/>
    <cellStyle name="Input 14" xfId="417"/>
    <cellStyle name="Input 14 2" xfId="1157"/>
    <cellStyle name="Input 14 2 2" xfId="1455"/>
    <cellStyle name="Input 14 3" xfId="1287"/>
    <cellStyle name="Input 14 4" xfId="1356"/>
    <cellStyle name="Input 15" xfId="418"/>
    <cellStyle name="Input 15 2" xfId="1158"/>
    <cellStyle name="Input 15 2 2" xfId="1456"/>
    <cellStyle name="Input 15 3" xfId="1286"/>
    <cellStyle name="Input 15 4" xfId="1357"/>
    <cellStyle name="Input 16" xfId="419"/>
    <cellStyle name="Input 16 2" xfId="1159"/>
    <cellStyle name="Input 16 2 2" xfId="1457"/>
    <cellStyle name="Input 16 3" xfId="1285"/>
    <cellStyle name="Input 16 4" xfId="1358"/>
    <cellStyle name="Input 17" xfId="420"/>
    <cellStyle name="Input 17 2" xfId="1160"/>
    <cellStyle name="Input 17 2 2" xfId="1458"/>
    <cellStyle name="Input 17 3" xfId="1284"/>
    <cellStyle name="Input 17 4" xfId="1359"/>
    <cellStyle name="Input 18" xfId="421"/>
    <cellStyle name="Input 18 2" xfId="1161"/>
    <cellStyle name="Input 18 2 2" xfId="1459"/>
    <cellStyle name="Input 18 3" xfId="1283"/>
    <cellStyle name="Input 18 4" xfId="1360"/>
    <cellStyle name="Input 19" xfId="422"/>
    <cellStyle name="Input 19 2" xfId="1162"/>
    <cellStyle name="Input 19 2 2" xfId="1460"/>
    <cellStyle name="Input 19 3" xfId="1282"/>
    <cellStyle name="Input 19 4" xfId="1361"/>
    <cellStyle name="Input 2" xfId="423"/>
    <cellStyle name="Input 2 2" xfId="1163"/>
    <cellStyle name="Input 2 2 2" xfId="1461"/>
    <cellStyle name="Input 2 3" xfId="1281"/>
    <cellStyle name="Input 2 4" xfId="1362"/>
    <cellStyle name="Input 20" xfId="424"/>
    <cellStyle name="Input 20 2" xfId="1164"/>
    <cellStyle name="Input 20 2 2" xfId="1462"/>
    <cellStyle name="Input 20 3" xfId="1280"/>
    <cellStyle name="Input 20 4" xfId="1363"/>
    <cellStyle name="Input 21" xfId="425"/>
    <cellStyle name="Input 21 2" xfId="1165"/>
    <cellStyle name="Input 21 2 2" xfId="1463"/>
    <cellStyle name="Input 21 3" xfId="1279"/>
    <cellStyle name="Input 21 4" xfId="1364"/>
    <cellStyle name="Input 22" xfId="426"/>
    <cellStyle name="Input 22 2" xfId="1166"/>
    <cellStyle name="Input 22 2 2" xfId="1464"/>
    <cellStyle name="Input 22 3" xfId="1278"/>
    <cellStyle name="Input 22 4" xfId="1365"/>
    <cellStyle name="Input 23" xfId="427"/>
    <cellStyle name="Input 23 2" xfId="1167"/>
    <cellStyle name="Input 23 2 2" xfId="1465"/>
    <cellStyle name="Input 23 3" xfId="1277"/>
    <cellStyle name="Input 23 4" xfId="1366"/>
    <cellStyle name="Input 24" xfId="1126"/>
    <cellStyle name="Input 24 2" xfId="1424"/>
    <cellStyle name="Input 25" xfId="1316"/>
    <cellStyle name="Input 26" xfId="1327"/>
    <cellStyle name="Input 3" xfId="428"/>
    <cellStyle name="Input 3 2" xfId="1168"/>
    <cellStyle name="Input 3 2 2" xfId="1466"/>
    <cellStyle name="Input 3 3" xfId="1276"/>
    <cellStyle name="Input 3 4" xfId="1367"/>
    <cellStyle name="Input 4" xfId="429"/>
    <cellStyle name="Input 4 2" xfId="1169"/>
    <cellStyle name="Input 4 2 2" xfId="1467"/>
    <cellStyle name="Input 4 3" xfId="1275"/>
    <cellStyle name="Input 4 4" xfId="1368"/>
    <cellStyle name="Input 5" xfId="430"/>
    <cellStyle name="Input 5 2" xfId="1170"/>
    <cellStyle name="Input 5 2 2" xfId="1468"/>
    <cellStyle name="Input 5 3" xfId="1274"/>
    <cellStyle name="Input 5 4" xfId="1369"/>
    <cellStyle name="Input 6" xfId="431"/>
    <cellStyle name="Input 6 2" xfId="1171"/>
    <cellStyle name="Input 6 2 2" xfId="1469"/>
    <cellStyle name="Input 6 3" xfId="1273"/>
    <cellStyle name="Input 6 4" xfId="1370"/>
    <cellStyle name="Input 7" xfId="432"/>
    <cellStyle name="Input 7 2" xfId="1172"/>
    <cellStyle name="Input 7 2 2" xfId="1470"/>
    <cellStyle name="Input 7 3" xfId="1272"/>
    <cellStyle name="Input 7 4" xfId="1371"/>
    <cellStyle name="Input 8" xfId="433"/>
    <cellStyle name="Input 8 2" xfId="1173"/>
    <cellStyle name="Input 8 2 2" xfId="1471"/>
    <cellStyle name="Input 8 3" xfId="1271"/>
    <cellStyle name="Input 8 4" xfId="1372"/>
    <cellStyle name="Input 9" xfId="434"/>
    <cellStyle name="Input 9 2" xfId="1174"/>
    <cellStyle name="Input 9 2 2" xfId="1472"/>
    <cellStyle name="Input 9 3" xfId="1270"/>
    <cellStyle name="Input 9 4" xfId="1373"/>
    <cellStyle name="Linked Cell" xfId="348"/>
    <cellStyle name="Millares" xfId="1" builtinId="3"/>
    <cellStyle name="Millares [0] 2" xfId="349"/>
    <cellStyle name="Millares [0] 2 2" xfId="1554"/>
    <cellStyle name="Millares [0] 3" xfId="1528"/>
    <cellStyle name="Millares [0] 4" xfId="1421"/>
    <cellStyle name="Millares [0] 5" xfId="1557"/>
    <cellStyle name="Millares [0] 6" xfId="1576"/>
    <cellStyle name="Millares 10" xfId="385"/>
    <cellStyle name="Millares 10 2" xfId="508"/>
    <cellStyle name="Millares 10 3" xfId="509"/>
    <cellStyle name="Millares 10 4" xfId="510"/>
    <cellStyle name="Millares 10 5" xfId="511"/>
    <cellStyle name="Millares 10 6" xfId="492"/>
    <cellStyle name="Millares 11" xfId="384"/>
    <cellStyle name="Millares 12" xfId="381"/>
    <cellStyle name="Millares 13" xfId="382"/>
    <cellStyle name="Millares 13 2" xfId="498"/>
    <cellStyle name="Millares 13 3" xfId="494"/>
    <cellStyle name="Millares 14" xfId="386"/>
    <cellStyle name="Millares 15" xfId="387"/>
    <cellStyle name="Millares 16" xfId="388"/>
    <cellStyle name="Millares 17" xfId="484"/>
    <cellStyle name="Millares 17 2" xfId="1221"/>
    <cellStyle name="Millares 17 2 2" xfId="1519"/>
    <cellStyle name="Millares 18" xfId="1111"/>
    <cellStyle name="Millares 18 2" xfId="1320"/>
    <cellStyle name="Millares 18 2 2" xfId="1523"/>
    <cellStyle name="Millares 19" xfId="1114"/>
    <cellStyle name="Millares 19 2" xfId="1321"/>
    <cellStyle name="Millares 19 2 2" xfId="1524"/>
    <cellStyle name="Millares 2" xfId="5"/>
    <cellStyle name="Millares 2 2" xfId="389"/>
    <cellStyle name="Millares 2 2 2" xfId="512"/>
    <cellStyle name="Millares 2 2 3" xfId="1537"/>
    <cellStyle name="Millares 2 3" xfId="482"/>
    <cellStyle name="Millares 2 3 2" xfId="1219"/>
    <cellStyle name="Millares 2 3 2 2" xfId="1517"/>
    <cellStyle name="Millares 2 3 3" xfId="1556"/>
    <cellStyle name="Millares 2 4" xfId="495"/>
    <cellStyle name="Millares 2 5" xfId="1530"/>
    <cellStyle name="Millares 2 6" xfId="1572"/>
    <cellStyle name="Millares 20" xfId="350"/>
    <cellStyle name="Millares 21" xfId="1116"/>
    <cellStyle name="Millares 21 2" xfId="1322"/>
    <cellStyle name="Millares 21 2 2" xfId="1525"/>
    <cellStyle name="Millares 22" xfId="1118"/>
    <cellStyle name="Millares 22 2" xfId="1323"/>
    <cellStyle name="Millares 22 2 2" xfId="1526"/>
    <cellStyle name="Millares 23" xfId="1119"/>
    <cellStyle name="Millares 23 2" xfId="1324"/>
    <cellStyle name="Millares 23 2 2" xfId="1527"/>
    <cellStyle name="Millares 24" xfId="1120"/>
    <cellStyle name="Millares 24 2" xfId="1422"/>
    <cellStyle name="Millares 25" xfId="1124"/>
    <cellStyle name="Millares 26" xfId="351"/>
    <cellStyle name="Millares 26 2" xfId="513"/>
    <cellStyle name="Millares 26 2 2" xfId="1224"/>
    <cellStyle name="Millares 26 2 2 2" xfId="1521"/>
    <cellStyle name="Millares 27" xfId="1319"/>
    <cellStyle name="Millares 28" xfId="1325"/>
    <cellStyle name="Millares 29" xfId="1529"/>
    <cellStyle name="Millares 3" xfId="6"/>
    <cellStyle name="Millares 3 2" xfId="352"/>
    <cellStyle name="Millares 3 2 2" xfId="514"/>
    <cellStyle name="Millares 3 2 3" xfId="1127"/>
    <cellStyle name="Millares 3 2 3 2" xfId="1425"/>
    <cellStyle name="Millares 3 3" xfId="501"/>
    <cellStyle name="Millares 3 3 2" xfId="1222"/>
    <cellStyle name="Millares 3 3 2 2" xfId="1520"/>
    <cellStyle name="Millares 3 3 3" xfId="1419"/>
    <cellStyle name="Millares 3 4" xfId="497"/>
    <cellStyle name="Millares 3 5" xfId="1555"/>
    <cellStyle name="Millares 30" xfId="353"/>
    <cellStyle name="Millares 31" xfId="1539"/>
    <cellStyle name="Millares 32" xfId="1558"/>
    <cellStyle name="Millares 33" xfId="1561"/>
    <cellStyle name="Millares 34" xfId="1564"/>
    <cellStyle name="Millares 35" xfId="354"/>
    <cellStyle name="Millares 37" xfId="355"/>
    <cellStyle name="Millares 38" xfId="356"/>
    <cellStyle name="Millares 4" xfId="357"/>
    <cellStyle name="Millares 4 2" xfId="310"/>
    <cellStyle name="Millares 4 2 2" xfId="378"/>
    <cellStyle name="Millares 4 2 3" xfId="515"/>
    <cellStyle name="Millares 4 3" xfId="377"/>
    <cellStyle name="Millares 4 4" xfId="499"/>
    <cellStyle name="Millares 4 5" xfId="1128"/>
    <cellStyle name="Millares 4 5 2" xfId="1426"/>
    <cellStyle name="Millares 5" xfId="358"/>
    <cellStyle name="Millares 5 2" xfId="496"/>
    <cellStyle name="Millares 5 3" xfId="516"/>
    <cellStyle name="Millares 5 3 2" xfId="1225"/>
    <cellStyle name="Millares 5 3 2 2" xfId="1522"/>
    <cellStyle name="Millares 5 3 3" xfId="1420"/>
    <cellStyle name="Millares 6" xfId="373"/>
    <cellStyle name="Millares 6 2" xfId="517"/>
    <cellStyle name="Millares 7" xfId="376"/>
    <cellStyle name="Millares 8" xfId="383"/>
    <cellStyle name="Millares 9" xfId="359"/>
    <cellStyle name="Moneda" xfId="8" builtinId="4"/>
    <cellStyle name="Moneda [0] 19 2" xfId="518"/>
    <cellStyle name="Moneda [0] 2" xfId="1545"/>
    <cellStyle name="Moneda [0] 2 2" xfId="1569"/>
    <cellStyle name="Moneda [0] 3" xfId="1575"/>
    <cellStyle name="Moneda 10" xfId="1112"/>
    <cellStyle name="Moneda 10 2" xfId="519"/>
    <cellStyle name="Moneda 10 3" xfId="520"/>
    <cellStyle name="Moneda 10 4" xfId="521"/>
    <cellStyle name="Moneda 10 5" xfId="522"/>
    <cellStyle name="Moneda 11" xfId="1115"/>
    <cellStyle name="Moneda 12" xfId="1117"/>
    <cellStyle name="Moneda 13" xfId="1121"/>
    <cellStyle name="Moneda 14" xfId="1123"/>
    <cellStyle name="Moneda 15" xfId="1318"/>
    <cellStyle name="Moneda 16" xfId="1531"/>
    <cellStyle name="Moneda 17" xfId="1535"/>
    <cellStyle name="Moneda 18" xfId="1563"/>
    <cellStyle name="Moneda 19" xfId="1533"/>
    <cellStyle name="Moneda 2" xfId="7"/>
    <cellStyle name="Moneda 2 2" xfId="360"/>
    <cellStyle name="Moneda 2 2 2" xfId="523"/>
    <cellStyle name="Moneda 2 2 2 2" xfId="524"/>
    <cellStyle name="Moneda 2 2 2 3" xfId="525"/>
    <cellStyle name="Moneda 2 2 3" xfId="526"/>
    <cellStyle name="Moneda 2 2 4" xfId="527"/>
    <cellStyle name="Moneda 2 2 5" xfId="1538"/>
    <cellStyle name="Moneda 2 3" xfId="374"/>
    <cellStyle name="Moneda 2 4" xfId="503"/>
    <cellStyle name="Moneda 2 4 2" xfId="1223"/>
    <cellStyle name="Moneda 2 4 3" xfId="1574"/>
    <cellStyle name="Moneda 2 5" xfId="1532"/>
    <cellStyle name="Moneda 20" xfId="1565"/>
    <cellStyle name="Moneda 24" xfId="528"/>
    <cellStyle name="Moneda 3" xfId="11"/>
    <cellStyle name="Moneda 3 2" xfId="375"/>
    <cellStyle name="Moneda 3 2 10" xfId="531"/>
    <cellStyle name="Moneda 3 2 10 2" xfId="532"/>
    <cellStyle name="Moneda 3 2 10 3" xfId="533"/>
    <cellStyle name="Moneda 3 2 10 4" xfId="534"/>
    <cellStyle name="Moneda 3 2 10 5" xfId="535"/>
    <cellStyle name="Moneda 3 2 11" xfId="536"/>
    <cellStyle name="Moneda 3 2 11 2" xfId="537"/>
    <cellStyle name="Moneda 3 2 11 3" xfId="538"/>
    <cellStyle name="Moneda 3 2 11 4" xfId="539"/>
    <cellStyle name="Moneda 3 2 11 5" xfId="540"/>
    <cellStyle name="Moneda 3 2 12" xfId="541"/>
    <cellStyle name="Moneda 3 2 12 2" xfId="542"/>
    <cellStyle name="Moneda 3 2 12 3" xfId="543"/>
    <cellStyle name="Moneda 3 2 12 4" xfId="544"/>
    <cellStyle name="Moneda 3 2 12 5" xfId="545"/>
    <cellStyle name="Moneda 3 2 13" xfId="546"/>
    <cellStyle name="Moneda 3 2 13 2" xfId="547"/>
    <cellStyle name="Moneda 3 2 13 3" xfId="548"/>
    <cellStyle name="Moneda 3 2 13 4" xfId="549"/>
    <cellStyle name="Moneda 3 2 13 5" xfId="550"/>
    <cellStyle name="Moneda 3 2 14" xfId="551"/>
    <cellStyle name="Moneda 3 2 14 2" xfId="552"/>
    <cellStyle name="Moneda 3 2 14 3" xfId="553"/>
    <cellStyle name="Moneda 3 2 14 4" xfId="554"/>
    <cellStyle name="Moneda 3 2 14 5" xfId="555"/>
    <cellStyle name="Moneda 3 2 15" xfId="556"/>
    <cellStyle name="Moneda 3 2 15 2" xfId="557"/>
    <cellStyle name="Moneda 3 2 15 3" xfId="558"/>
    <cellStyle name="Moneda 3 2 15 4" xfId="559"/>
    <cellStyle name="Moneda 3 2 15 5" xfId="560"/>
    <cellStyle name="Moneda 3 2 16" xfId="561"/>
    <cellStyle name="Moneda 3 2 16 2" xfId="562"/>
    <cellStyle name="Moneda 3 2 16 3" xfId="563"/>
    <cellStyle name="Moneda 3 2 16 4" xfId="564"/>
    <cellStyle name="Moneda 3 2 16 5" xfId="565"/>
    <cellStyle name="Moneda 3 2 17" xfId="566"/>
    <cellStyle name="Moneda 3 2 17 2" xfId="567"/>
    <cellStyle name="Moneda 3 2 17 3" xfId="568"/>
    <cellStyle name="Moneda 3 2 17 4" xfId="569"/>
    <cellStyle name="Moneda 3 2 17 5" xfId="570"/>
    <cellStyle name="Moneda 3 2 18" xfId="571"/>
    <cellStyle name="Moneda 3 2 18 2" xfId="572"/>
    <cellStyle name="Moneda 3 2 18 3" xfId="573"/>
    <cellStyle name="Moneda 3 2 18 4" xfId="574"/>
    <cellStyle name="Moneda 3 2 18 5" xfId="575"/>
    <cellStyle name="Moneda 3 2 19" xfId="576"/>
    <cellStyle name="Moneda 3 2 19 2" xfId="577"/>
    <cellStyle name="Moneda 3 2 19 3" xfId="578"/>
    <cellStyle name="Moneda 3 2 19 4" xfId="579"/>
    <cellStyle name="Moneda 3 2 19 5" xfId="580"/>
    <cellStyle name="Moneda 3 2 2" xfId="581"/>
    <cellStyle name="Moneda 3 2 2 10" xfId="582"/>
    <cellStyle name="Moneda 3 2 2 11" xfId="583"/>
    <cellStyle name="Moneda 3 2 2 12" xfId="584"/>
    <cellStyle name="Moneda 3 2 2 13" xfId="585"/>
    <cellStyle name="Moneda 3 2 2 14" xfId="586"/>
    <cellStyle name="Moneda 3 2 2 15" xfId="587"/>
    <cellStyle name="Moneda 3 2 2 16" xfId="588"/>
    <cellStyle name="Moneda 3 2 2 17" xfId="589"/>
    <cellStyle name="Moneda 3 2 2 18" xfId="590"/>
    <cellStyle name="Moneda 3 2 2 19" xfId="591"/>
    <cellStyle name="Moneda 3 2 2 2" xfId="592"/>
    <cellStyle name="Moneda 3 2 2 2 10" xfId="593"/>
    <cellStyle name="Moneda 3 2 2 2 10 2" xfId="594"/>
    <cellStyle name="Moneda 3 2 2 2 10 3" xfId="595"/>
    <cellStyle name="Moneda 3 2 2 2 10 4" xfId="596"/>
    <cellStyle name="Moneda 3 2 2 2 10 5" xfId="597"/>
    <cellStyle name="Moneda 3 2 2 2 11" xfId="598"/>
    <cellStyle name="Moneda 3 2 2 2 11 2" xfId="599"/>
    <cellStyle name="Moneda 3 2 2 2 11 3" xfId="600"/>
    <cellStyle name="Moneda 3 2 2 2 11 4" xfId="601"/>
    <cellStyle name="Moneda 3 2 2 2 11 5" xfId="602"/>
    <cellStyle name="Moneda 3 2 2 2 12" xfId="603"/>
    <cellStyle name="Moneda 3 2 2 2 12 2" xfId="604"/>
    <cellStyle name="Moneda 3 2 2 2 12 3" xfId="605"/>
    <cellStyle name="Moneda 3 2 2 2 12 4" xfId="606"/>
    <cellStyle name="Moneda 3 2 2 2 12 5" xfId="607"/>
    <cellStyle name="Moneda 3 2 2 2 13" xfId="608"/>
    <cellStyle name="Moneda 3 2 2 2 13 2" xfId="609"/>
    <cellStyle name="Moneda 3 2 2 2 13 3" xfId="610"/>
    <cellStyle name="Moneda 3 2 2 2 13 4" xfId="611"/>
    <cellStyle name="Moneda 3 2 2 2 13 5" xfId="612"/>
    <cellStyle name="Moneda 3 2 2 2 14" xfId="613"/>
    <cellStyle name="Moneda 3 2 2 2 14 2" xfId="614"/>
    <cellStyle name="Moneda 3 2 2 2 14 3" xfId="615"/>
    <cellStyle name="Moneda 3 2 2 2 14 4" xfId="616"/>
    <cellStyle name="Moneda 3 2 2 2 14 5" xfId="617"/>
    <cellStyle name="Moneda 3 2 2 2 15" xfId="618"/>
    <cellStyle name="Moneda 3 2 2 2 15 2" xfId="619"/>
    <cellStyle name="Moneda 3 2 2 2 15 3" xfId="620"/>
    <cellStyle name="Moneda 3 2 2 2 15 4" xfId="621"/>
    <cellStyle name="Moneda 3 2 2 2 15 5" xfId="622"/>
    <cellStyle name="Moneda 3 2 2 2 16" xfId="623"/>
    <cellStyle name="Moneda 3 2 2 2 16 2" xfId="624"/>
    <cellStyle name="Moneda 3 2 2 2 16 3" xfId="625"/>
    <cellStyle name="Moneda 3 2 2 2 16 4" xfId="626"/>
    <cellStyle name="Moneda 3 2 2 2 16 5" xfId="627"/>
    <cellStyle name="Moneda 3 2 2 2 17" xfId="628"/>
    <cellStyle name="Moneda 3 2 2 2 17 2" xfId="629"/>
    <cellStyle name="Moneda 3 2 2 2 17 3" xfId="630"/>
    <cellStyle name="Moneda 3 2 2 2 17 4" xfId="631"/>
    <cellStyle name="Moneda 3 2 2 2 17 5" xfId="632"/>
    <cellStyle name="Moneda 3 2 2 2 18" xfId="633"/>
    <cellStyle name="Moneda 3 2 2 2 18 2" xfId="634"/>
    <cellStyle name="Moneda 3 2 2 2 18 3" xfId="635"/>
    <cellStyle name="Moneda 3 2 2 2 18 4" xfId="636"/>
    <cellStyle name="Moneda 3 2 2 2 18 5" xfId="637"/>
    <cellStyle name="Moneda 3 2 2 2 2" xfId="638"/>
    <cellStyle name="Moneda 3 2 2 2 2 2" xfId="639"/>
    <cellStyle name="Moneda 3 2 2 2 2 3" xfId="640"/>
    <cellStyle name="Moneda 3 2 2 2 2 4" xfId="641"/>
    <cellStyle name="Moneda 3 2 2 2 2 5" xfId="642"/>
    <cellStyle name="Moneda 3 2 2 2 3" xfId="643"/>
    <cellStyle name="Moneda 3 2 2 2 3 2" xfId="644"/>
    <cellStyle name="Moneda 3 2 2 2 3 3" xfId="645"/>
    <cellStyle name="Moneda 3 2 2 2 3 4" xfId="646"/>
    <cellStyle name="Moneda 3 2 2 2 3 5" xfId="647"/>
    <cellStyle name="Moneda 3 2 2 2 4" xfId="648"/>
    <cellStyle name="Moneda 3 2 2 2 4 2" xfId="649"/>
    <cellStyle name="Moneda 3 2 2 2 4 3" xfId="650"/>
    <cellStyle name="Moneda 3 2 2 2 4 4" xfId="651"/>
    <cellStyle name="Moneda 3 2 2 2 4 5" xfId="652"/>
    <cellStyle name="Moneda 3 2 2 2 5" xfId="653"/>
    <cellStyle name="Moneda 3 2 2 2 5 2" xfId="654"/>
    <cellStyle name="Moneda 3 2 2 2 5 3" xfId="655"/>
    <cellStyle name="Moneda 3 2 2 2 5 4" xfId="656"/>
    <cellStyle name="Moneda 3 2 2 2 5 5" xfId="657"/>
    <cellStyle name="Moneda 3 2 2 2 6" xfId="658"/>
    <cellStyle name="Moneda 3 2 2 2 6 2" xfId="659"/>
    <cellStyle name="Moneda 3 2 2 2 6 3" xfId="660"/>
    <cellStyle name="Moneda 3 2 2 2 6 4" xfId="661"/>
    <cellStyle name="Moneda 3 2 2 2 6 5" xfId="662"/>
    <cellStyle name="Moneda 3 2 2 2 7" xfId="663"/>
    <cellStyle name="Moneda 3 2 2 2 7 2" xfId="664"/>
    <cellStyle name="Moneda 3 2 2 2 7 3" xfId="665"/>
    <cellStyle name="Moneda 3 2 2 2 7 4" xfId="666"/>
    <cellStyle name="Moneda 3 2 2 2 7 5" xfId="667"/>
    <cellStyle name="Moneda 3 2 2 2 8" xfId="668"/>
    <cellStyle name="Moneda 3 2 2 2 8 2" xfId="669"/>
    <cellStyle name="Moneda 3 2 2 2 8 3" xfId="670"/>
    <cellStyle name="Moneda 3 2 2 2 8 4" xfId="671"/>
    <cellStyle name="Moneda 3 2 2 2 8 5" xfId="672"/>
    <cellStyle name="Moneda 3 2 2 2 9" xfId="673"/>
    <cellStyle name="Moneda 3 2 2 2 9 2" xfId="674"/>
    <cellStyle name="Moneda 3 2 2 2 9 3" xfId="675"/>
    <cellStyle name="Moneda 3 2 2 2 9 4" xfId="676"/>
    <cellStyle name="Moneda 3 2 2 2 9 5" xfId="677"/>
    <cellStyle name="Moneda 3 2 2 20" xfId="678"/>
    <cellStyle name="Moneda 3 2 2 21" xfId="679"/>
    <cellStyle name="Moneda 3 2 2 22" xfId="680"/>
    <cellStyle name="Moneda 3 2 2 23" xfId="681"/>
    <cellStyle name="Moneda 3 2 2 3" xfId="682"/>
    <cellStyle name="Moneda 3 2 2 3 2" xfId="683"/>
    <cellStyle name="Moneda 3 2 2 3 3" xfId="684"/>
    <cellStyle name="Moneda 3 2 2 3 4" xfId="685"/>
    <cellStyle name="Moneda 3 2 2 3 5" xfId="686"/>
    <cellStyle name="Moneda 3 2 2 4" xfId="687"/>
    <cellStyle name="Moneda 3 2 2 5" xfId="688"/>
    <cellStyle name="Moneda 3 2 2 6" xfId="689"/>
    <cellStyle name="Moneda 3 2 2 7" xfId="690"/>
    <cellStyle name="Moneda 3 2 2 8" xfId="691"/>
    <cellStyle name="Moneda 3 2 2 9" xfId="692"/>
    <cellStyle name="Moneda 3 2 20" xfId="693"/>
    <cellStyle name="Moneda 3 2 21" xfId="530"/>
    <cellStyle name="Moneda 3 2 3" xfId="694"/>
    <cellStyle name="Moneda 3 2 4" xfId="695"/>
    <cellStyle name="Moneda 3 2 4 2" xfId="696"/>
    <cellStyle name="Moneda 3 2 4 3" xfId="697"/>
    <cellStyle name="Moneda 3 2 4 4" xfId="698"/>
    <cellStyle name="Moneda 3 2 4 5" xfId="699"/>
    <cellStyle name="Moneda 3 2 5" xfId="700"/>
    <cellStyle name="Moneda 3 2 5 2" xfId="701"/>
    <cellStyle name="Moneda 3 2 5 3" xfId="702"/>
    <cellStyle name="Moneda 3 2 5 4" xfId="703"/>
    <cellStyle name="Moneda 3 2 5 5" xfId="704"/>
    <cellStyle name="Moneda 3 2 6" xfId="705"/>
    <cellStyle name="Moneda 3 2 6 2" xfId="706"/>
    <cellStyle name="Moneda 3 2 6 3" xfId="707"/>
    <cellStyle name="Moneda 3 2 6 4" xfId="708"/>
    <cellStyle name="Moneda 3 2 6 5" xfId="709"/>
    <cellStyle name="Moneda 3 2 7" xfId="710"/>
    <cellStyle name="Moneda 3 2 7 2" xfId="711"/>
    <cellStyle name="Moneda 3 2 7 3" xfId="712"/>
    <cellStyle name="Moneda 3 2 7 4" xfId="713"/>
    <cellStyle name="Moneda 3 2 7 5" xfId="714"/>
    <cellStyle name="Moneda 3 2 8" xfId="715"/>
    <cellStyle name="Moneda 3 2 8 2" xfId="716"/>
    <cellStyle name="Moneda 3 2 8 3" xfId="717"/>
    <cellStyle name="Moneda 3 2 8 4" xfId="718"/>
    <cellStyle name="Moneda 3 2 8 5" xfId="719"/>
    <cellStyle name="Moneda 3 2 9" xfId="720"/>
    <cellStyle name="Moneda 3 2 9 2" xfId="721"/>
    <cellStyle name="Moneda 3 2 9 3" xfId="722"/>
    <cellStyle name="Moneda 3 2 9 4" xfId="723"/>
    <cellStyle name="Moneda 3 2 9 5" xfId="724"/>
    <cellStyle name="Moneda 3 3" xfId="529"/>
    <cellStyle name="Moneda 3 4" xfId="1122"/>
    <cellStyle name="Moneda 3 5" xfId="1550"/>
    <cellStyle name="Moneda 3 6" xfId="1566"/>
    <cellStyle name="Moneda 4" xfId="312"/>
    <cellStyle name="Moneda 4 2" xfId="311"/>
    <cellStyle name="Moneda 4 2 2" xfId="725"/>
    <cellStyle name="Moneda 5" xfId="309"/>
    <cellStyle name="Moneda 5 2" xfId="727"/>
    <cellStyle name="Moneda 5 3" xfId="726"/>
    <cellStyle name="Moneda 6" xfId="372"/>
    <cellStyle name="Moneda 6 2" xfId="728"/>
    <cellStyle name="Moneda 7" xfId="483"/>
    <cellStyle name="Moneda 7 2" xfId="729"/>
    <cellStyle name="Moneda 7 3" xfId="1220"/>
    <cellStyle name="Moneda 7 3 2" xfId="1518"/>
    <cellStyle name="Moneda 7 4" xfId="1418"/>
    <cellStyle name="Moneda 8" xfId="1110"/>
    <cellStyle name="Moneda 8 2" xfId="730"/>
    <cellStyle name="Moneda 8 3" xfId="731"/>
    <cellStyle name="Moneda 8 4" xfId="732"/>
    <cellStyle name="Moneda 8 5" xfId="733"/>
    <cellStyle name="Moneda 8 6" xfId="734"/>
    <cellStyle name="Moneda 8 7" xfId="735"/>
    <cellStyle name="Moneda 8 8" xfId="736"/>
    <cellStyle name="Moneda 9" xfId="1113"/>
    <cellStyle name="Normal" xfId="0" builtinId="0"/>
    <cellStyle name="Normal 10" xfId="490"/>
    <cellStyle name="Normal 10 2" xfId="737"/>
    <cellStyle name="Normal 10 3" xfId="738"/>
    <cellStyle name="Normal 10 4" xfId="739"/>
    <cellStyle name="Normal 10 5" xfId="740"/>
    <cellStyle name="Normal 11 2" xfId="741"/>
    <cellStyle name="Normal 11 3" xfId="742"/>
    <cellStyle name="Normal 11 4" xfId="743"/>
    <cellStyle name="Normal 11 5" xfId="744"/>
    <cellStyle name="Normal 13 2" xfId="745"/>
    <cellStyle name="Normal 2" xfId="2"/>
    <cellStyle name="Normal 2 2" xfId="13"/>
    <cellStyle name="Normal 2 2 10" xfId="746"/>
    <cellStyle name="Normal 2 2 11" xfId="747"/>
    <cellStyle name="Normal 2 2 12" xfId="748"/>
    <cellStyle name="Normal 2 2 13" xfId="749"/>
    <cellStyle name="Normal 2 2 14" xfId="750"/>
    <cellStyle name="Normal 2 2 15" xfId="751"/>
    <cellStyle name="Normal 2 2 16" xfId="752"/>
    <cellStyle name="Normal 2 2 17" xfId="753"/>
    <cellStyle name="Normal 2 2 18" xfId="754"/>
    <cellStyle name="Normal 2 2 19" xfId="755"/>
    <cellStyle name="Normal 2 2 2" xfId="361"/>
    <cellStyle name="Normal 2 2 20" xfId="756"/>
    <cellStyle name="Normal 2 2 21" xfId="488"/>
    <cellStyle name="Normal 2 2 3" xfId="757"/>
    <cellStyle name="Normal 2 2 3 10" xfId="758"/>
    <cellStyle name="Normal 2 2 3 11" xfId="759"/>
    <cellStyle name="Normal 2 2 3 12" xfId="760"/>
    <cellStyle name="Normal 2 2 3 13" xfId="761"/>
    <cellStyle name="Normal 2 2 3 14" xfId="762"/>
    <cellStyle name="Normal 2 2 3 15" xfId="763"/>
    <cellStyle name="Normal 2 2 3 16" xfId="764"/>
    <cellStyle name="Normal 2 2 3 17" xfId="765"/>
    <cellStyle name="Normal 2 2 3 18" xfId="766"/>
    <cellStyle name="Normal 2 2 3 19" xfId="1553"/>
    <cellStyle name="Normal 2 2 3 2" xfId="767"/>
    <cellStyle name="Normal 2 2 3 3" xfId="768"/>
    <cellStyle name="Normal 2 2 3 4" xfId="769"/>
    <cellStyle name="Normal 2 2 3 5" xfId="770"/>
    <cellStyle name="Normal 2 2 3 6" xfId="771"/>
    <cellStyle name="Normal 2 2 3 7" xfId="772"/>
    <cellStyle name="Normal 2 2 3 8" xfId="773"/>
    <cellStyle name="Normal 2 2 3 9" xfId="774"/>
    <cellStyle name="Normal 2 2 3_AIU" xfId="775"/>
    <cellStyle name="Normal 2 2 4" xfId="776"/>
    <cellStyle name="Normal 2 2 5" xfId="777"/>
    <cellStyle name="Normal 2 2 6" xfId="778"/>
    <cellStyle name="Normal 2 2 7" xfId="779"/>
    <cellStyle name="Normal 2 2 8" xfId="780"/>
    <cellStyle name="Normal 2 2 9" xfId="781"/>
    <cellStyle name="Normal 2 3" xfId="3"/>
    <cellStyle name="Normal 2 4" xfId="485"/>
    <cellStyle name="Normal 3" xfId="4"/>
    <cellStyle name="Normal 3 2" xfId="10"/>
    <cellStyle name="Normal 3 2 10" xfId="783"/>
    <cellStyle name="Normal 3 2 11" xfId="784"/>
    <cellStyle name="Normal 3 2 12" xfId="785"/>
    <cellStyle name="Normal 3 2 13" xfId="786"/>
    <cellStyle name="Normal 3 2 14" xfId="787"/>
    <cellStyle name="Normal 3 2 15" xfId="788"/>
    <cellStyle name="Normal 3 2 16" xfId="789"/>
    <cellStyle name="Normal 3 2 17" xfId="790"/>
    <cellStyle name="Normal 3 2 18" xfId="791"/>
    <cellStyle name="Normal 3 2 19" xfId="792"/>
    <cellStyle name="Normal 3 2 2" xfId="793"/>
    <cellStyle name="Normal 3 2 2 10" xfId="794"/>
    <cellStyle name="Normal 3 2 2 11" xfId="795"/>
    <cellStyle name="Normal 3 2 2 12" xfId="796"/>
    <cellStyle name="Normal 3 2 2 13" xfId="797"/>
    <cellStyle name="Normal 3 2 2 14" xfId="798"/>
    <cellStyle name="Normal 3 2 2 15" xfId="799"/>
    <cellStyle name="Normal 3 2 2 16" xfId="800"/>
    <cellStyle name="Normal 3 2 2 17" xfId="801"/>
    <cellStyle name="Normal 3 2 2 18" xfId="802"/>
    <cellStyle name="Normal 3 2 2 2" xfId="803"/>
    <cellStyle name="Normal 3 2 2 3" xfId="804"/>
    <cellStyle name="Normal 3 2 2 4" xfId="805"/>
    <cellStyle name="Normal 3 2 2 5" xfId="806"/>
    <cellStyle name="Normal 3 2 2 6" xfId="807"/>
    <cellStyle name="Normal 3 2 2 7" xfId="808"/>
    <cellStyle name="Normal 3 2 2 8" xfId="809"/>
    <cellStyle name="Normal 3 2 2 9" xfId="810"/>
    <cellStyle name="Normal 3 2 2_AIU" xfId="811"/>
    <cellStyle name="Normal 3 2 20" xfId="782"/>
    <cellStyle name="Normal 3 2 3" xfId="812"/>
    <cellStyle name="Normal 3 2 4" xfId="813"/>
    <cellStyle name="Normal 3 2 5" xfId="814"/>
    <cellStyle name="Normal 3 2 6" xfId="815"/>
    <cellStyle name="Normal 3 2 7" xfId="816"/>
    <cellStyle name="Normal 3 2 8" xfId="817"/>
    <cellStyle name="Normal 3 2 9" xfId="818"/>
    <cellStyle name="Normal 3 3" xfId="819"/>
    <cellStyle name="Normal 3 4" xfId="820"/>
    <cellStyle name="Normal 3 4 2" xfId="1549"/>
    <cellStyle name="Normal 3 4 3" xfId="1571"/>
    <cellStyle name="Normal 3 5" xfId="1534"/>
    <cellStyle name="Normal 3 6" xfId="1559"/>
    <cellStyle name="Normal 3 7" xfId="1562"/>
    <cellStyle name="Normal 3 8" xfId="1560"/>
    <cellStyle name="Normal 3 9" xfId="1567"/>
    <cellStyle name="Normal 4" xfId="362"/>
    <cellStyle name="Normal 4 10" xfId="821"/>
    <cellStyle name="Normal 4 11" xfId="822"/>
    <cellStyle name="Normal 4 12" xfId="823"/>
    <cellStyle name="Normal 4 13" xfId="824"/>
    <cellStyle name="Normal 4 14" xfId="825"/>
    <cellStyle name="Normal 4 15" xfId="826"/>
    <cellStyle name="Normal 4 16" xfId="827"/>
    <cellStyle name="Normal 4 17" xfId="828"/>
    <cellStyle name="Normal 4 18" xfId="829"/>
    <cellStyle name="Normal 4 19" xfId="830"/>
    <cellStyle name="Normal 4 2" xfId="14"/>
    <cellStyle name="Normal 4 2 2" xfId="491"/>
    <cellStyle name="Normal 4 2 3" xfId="1540"/>
    <cellStyle name="Normal 4 20" xfId="831"/>
    <cellStyle name="Normal 4 21" xfId="486"/>
    <cellStyle name="Normal 4 3" xfId="379"/>
    <cellStyle name="Normal 4 3 10" xfId="833"/>
    <cellStyle name="Normal 4 3 11" xfId="834"/>
    <cellStyle name="Normal 4 3 12" xfId="835"/>
    <cellStyle name="Normal 4 3 13" xfId="836"/>
    <cellStyle name="Normal 4 3 14" xfId="837"/>
    <cellStyle name="Normal 4 3 15" xfId="838"/>
    <cellStyle name="Normal 4 3 16" xfId="839"/>
    <cellStyle name="Normal 4 3 17" xfId="840"/>
    <cellStyle name="Normal 4 3 18" xfId="841"/>
    <cellStyle name="Normal 4 3 19" xfId="832"/>
    <cellStyle name="Normal 4 3 2" xfId="842"/>
    <cellStyle name="Normal 4 3 3" xfId="843"/>
    <cellStyle name="Normal 4 3 4" xfId="844"/>
    <cellStyle name="Normal 4 3 5" xfId="845"/>
    <cellStyle name="Normal 4 3 6" xfId="846"/>
    <cellStyle name="Normal 4 3 7" xfId="847"/>
    <cellStyle name="Normal 4 3 8" xfId="848"/>
    <cellStyle name="Normal 4 3 9" xfId="849"/>
    <cellStyle name="Normal 4 3_AIU" xfId="850"/>
    <cellStyle name="Normal 4 4" xfId="851"/>
    <cellStyle name="Normal 4 5" xfId="852"/>
    <cellStyle name="Normal 4 6" xfId="853"/>
    <cellStyle name="Normal 4 7" xfId="854"/>
    <cellStyle name="Normal 4 8" xfId="855"/>
    <cellStyle name="Normal 4 9" xfId="856"/>
    <cellStyle name="Normal 5" xfId="363"/>
    <cellStyle name="Normal 5 2" xfId="380"/>
    <cellStyle name="Normal 5 2 2" xfId="1544"/>
    <cellStyle name="Normal 5 2 3" xfId="1547"/>
    <cellStyle name="Normal 5 2 4" xfId="1542"/>
    <cellStyle name="Normal 5 3" xfId="487"/>
    <cellStyle name="Normal 5 3 2" xfId="1543"/>
    <cellStyle name="Normal 5 4" xfId="1546"/>
    <cellStyle name="Normal 5 5" xfId="1536"/>
    <cellStyle name="Normal 6" xfId="364"/>
    <cellStyle name="Normal 6 2" xfId="857"/>
    <cellStyle name="Normal 6 2 2" xfId="1551"/>
    <cellStyle name="Normal 6 3" xfId="1548"/>
    <cellStyle name="Normal 7" xfId="365"/>
    <cellStyle name="Normal 7 2" xfId="308"/>
    <cellStyle name="Normal 7 3" xfId="435"/>
    <cellStyle name="Normal 7 4" xfId="489"/>
    <cellStyle name="Normal 7 5" xfId="1552"/>
    <cellStyle name="Normal 8" xfId="371"/>
    <cellStyle name="Normal 8 2" xfId="436"/>
    <cellStyle name="Normal 9" xfId="481"/>
    <cellStyle name="Normal 9 2" xfId="858"/>
    <cellStyle name="Normal 9 3" xfId="859"/>
    <cellStyle name="Normal 9 4" xfId="860"/>
    <cellStyle name="Normal 9 5" xfId="861"/>
    <cellStyle name="Normal 9 6" xfId="493"/>
    <cellStyle name="Note" xfId="366"/>
    <cellStyle name="Note 10" xfId="437"/>
    <cellStyle name="Note 10 2" xfId="1175"/>
    <cellStyle name="Note 10 2 2" xfId="1473"/>
    <cellStyle name="Note 10 3" xfId="1269"/>
    <cellStyle name="Note 10 4" xfId="1374"/>
    <cellStyle name="Note 11" xfId="438"/>
    <cellStyle name="Note 11 2" xfId="1176"/>
    <cellStyle name="Note 11 2 2" xfId="1474"/>
    <cellStyle name="Note 11 3" xfId="1268"/>
    <cellStyle name="Note 11 4" xfId="1375"/>
    <cellStyle name="Note 12" xfId="439"/>
    <cellStyle name="Note 12 2" xfId="1177"/>
    <cellStyle name="Note 12 2 2" xfId="1475"/>
    <cellStyle name="Note 12 3" xfId="1267"/>
    <cellStyle name="Note 12 4" xfId="1376"/>
    <cellStyle name="Note 13" xfId="440"/>
    <cellStyle name="Note 13 2" xfId="1178"/>
    <cellStyle name="Note 13 2 2" xfId="1476"/>
    <cellStyle name="Note 13 3" xfId="1266"/>
    <cellStyle name="Note 13 4" xfId="1377"/>
    <cellStyle name="Note 14" xfId="441"/>
    <cellStyle name="Note 14 2" xfId="1179"/>
    <cellStyle name="Note 14 2 2" xfId="1477"/>
    <cellStyle name="Note 14 3" xfId="1265"/>
    <cellStyle name="Note 14 4" xfId="1378"/>
    <cellStyle name="Note 15" xfId="442"/>
    <cellStyle name="Note 15 2" xfId="1180"/>
    <cellStyle name="Note 15 2 2" xfId="1478"/>
    <cellStyle name="Note 15 3" xfId="1264"/>
    <cellStyle name="Note 15 4" xfId="1379"/>
    <cellStyle name="Note 16" xfId="443"/>
    <cellStyle name="Note 16 2" xfId="1181"/>
    <cellStyle name="Note 16 2 2" xfId="1479"/>
    <cellStyle name="Note 16 3" xfId="1263"/>
    <cellStyle name="Note 16 4" xfId="1380"/>
    <cellStyle name="Note 17" xfId="444"/>
    <cellStyle name="Note 17 2" xfId="1182"/>
    <cellStyle name="Note 17 2 2" xfId="1480"/>
    <cellStyle name="Note 17 3" xfId="1262"/>
    <cellStyle name="Note 17 4" xfId="1381"/>
    <cellStyle name="Note 18" xfId="445"/>
    <cellStyle name="Note 18 2" xfId="1183"/>
    <cellStyle name="Note 18 2 2" xfId="1481"/>
    <cellStyle name="Note 18 3" xfId="1261"/>
    <cellStyle name="Note 18 4" xfId="1382"/>
    <cellStyle name="Note 19" xfId="446"/>
    <cellStyle name="Note 19 2" xfId="1184"/>
    <cellStyle name="Note 19 2 2" xfId="1482"/>
    <cellStyle name="Note 19 3" xfId="1260"/>
    <cellStyle name="Note 19 4" xfId="1383"/>
    <cellStyle name="Note 2" xfId="447"/>
    <cellStyle name="Note 2 2" xfId="1185"/>
    <cellStyle name="Note 2 2 2" xfId="1483"/>
    <cellStyle name="Note 2 3" xfId="1259"/>
    <cellStyle name="Note 2 4" xfId="1384"/>
    <cellStyle name="Note 20" xfId="448"/>
    <cellStyle name="Note 20 2" xfId="1186"/>
    <cellStyle name="Note 20 2 2" xfId="1484"/>
    <cellStyle name="Note 20 3" xfId="1258"/>
    <cellStyle name="Note 20 4" xfId="1385"/>
    <cellStyle name="Note 21" xfId="449"/>
    <cellStyle name="Note 21 2" xfId="1187"/>
    <cellStyle name="Note 21 2 2" xfId="1485"/>
    <cellStyle name="Note 21 3" xfId="1257"/>
    <cellStyle name="Note 21 4" xfId="1386"/>
    <cellStyle name="Note 22" xfId="450"/>
    <cellStyle name="Note 22 2" xfId="1188"/>
    <cellStyle name="Note 22 2 2" xfId="1486"/>
    <cellStyle name="Note 22 3" xfId="1256"/>
    <cellStyle name="Note 22 4" xfId="1387"/>
    <cellStyle name="Note 23" xfId="451"/>
    <cellStyle name="Note 23 2" xfId="1189"/>
    <cellStyle name="Note 23 2 2" xfId="1487"/>
    <cellStyle name="Note 23 3" xfId="1226"/>
    <cellStyle name="Note 23 4" xfId="1388"/>
    <cellStyle name="Note 24" xfId="1129"/>
    <cellStyle name="Note 24 2" xfId="1427"/>
    <cellStyle name="Note 25" xfId="1315"/>
    <cellStyle name="Note 26" xfId="1328"/>
    <cellStyle name="Note 3" xfId="452"/>
    <cellStyle name="Note 3 2" xfId="1190"/>
    <cellStyle name="Note 3 2 2" xfId="1488"/>
    <cellStyle name="Note 3 3" xfId="1255"/>
    <cellStyle name="Note 3 4" xfId="1389"/>
    <cellStyle name="Note 4" xfId="453"/>
    <cellStyle name="Note 4 2" xfId="1191"/>
    <cellStyle name="Note 4 2 2" xfId="1489"/>
    <cellStyle name="Note 4 3" xfId="1254"/>
    <cellStyle name="Note 4 4" xfId="1390"/>
    <cellStyle name="Note 5" xfId="454"/>
    <cellStyle name="Note 5 2" xfId="1192"/>
    <cellStyle name="Note 5 2 2" xfId="1490"/>
    <cellStyle name="Note 5 3" xfId="1253"/>
    <cellStyle name="Note 5 4" xfId="1391"/>
    <cellStyle name="Note 6" xfId="455"/>
    <cellStyle name="Note 6 2" xfId="1193"/>
    <cellStyle name="Note 6 2 2" xfId="1491"/>
    <cellStyle name="Note 6 3" xfId="1252"/>
    <cellStyle name="Note 6 4" xfId="1392"/>
    <cellStyle name="Note 7" xfId="456"/>
    <cellStyle name="Note 7 2" xfId="1194"/>
    <cellStyle name="Note 7 2 2" xfId="1492"/>
    <cellStyle name="Note 7 3" xfId="1251"/>
    <cellStyle name="Note 7 4" xfId="1393"/>
    <cellStyle name="Note 8" xfId="457"/>
    <cellStyle name="Note 8 2" xfId="1195"/>
    <cellStyle name="Note 8 2 2" xfId="1493"/>
    <cellStyle name="Note 8 3" xfId="1250"/>
    <cellStyle name="Note 8 4" xfId="1394"/>
    <cellStyle name="Note 9" xfId="458"/>
    <cellStyle name="Note 9 2" xfId="1196"/>
    <cellStyle name="Note 9 2 2" xfId="1494"/>
    <cellStyle name="Note 9 3" xfId="1249"/>
    <cellStyle name="Note 9 4" xfId="1395"/>
    <cellStyle name="Output" xfId="367"/>
    <cellStyle name="Output 10" xfId="459"/>
    <cellStyle name="Output 10 2" xfId="1197"/>
    <cellStyle name="Output 10 2 2" xfId="1495"/>
    <cellStyle name="Output 10 3" xfId="1248"/>
    <cellStyle name="Output 10 4" xfId="1396"/>
    <cellStyle name="Output 11" xfId="460"/>
    <cellStyle name="Output 11 2" xfId="1198"/>
    <cellStyle name="Output 11 2 2" xfId="1496"/>
    <cellStyle name="Output 11 3" xfId="1247"/>
    <cellStyle name="Output 11 4" xfId="1397"/>
    <cellStyle name="Output 12" xfId="461"/>
    <cellStyle name="Output 12 2" xfId="1199"/>
    <cellStyle name="Output 12 2 2" xfId="1497"/>
    <cellStyle name="Output 12 3" xfId="1246"/>
    <cellStyle name="Output 12 4" xfId="1398"/>
    <cellStyle name="Output 13" xfId="462"/>
    <cellStyle name="Output 13 2" xfId="1200"/>
    <cellStyle name="Output 13 2 2" xfId="1498"/>
    <cellStyle name="Output 13 3" xfId="1245"/>
    <cellStyle name="Output 13 4" xfId="1399"/>
    <cellStyle name="Output 14" xfId="463"/>
    <cellStyle name="Output 14 2" xfId="1201"/>
    <cellStyle name="Output 14 2 2" xfId="1499"/>
    <cellStyle name="Output 14 3" xfId="1244"/>
    <cellStyle name="Output 14 4" xfId="1400"/>
    <cellStyle name="Output 15" xfId="464"/>
    <cellStyle name="Output 15 2" xfId="1202"/>
    <cellStyle name="Output 15 2 2" xfId="1500"/>
    <cellStyle name="Output 15 3" xfId="1243"/>
    <cellStyle name="Output 15 4" xfId="1401"/>
    <cellStyle name="Output 16" xfId="465"/>
    <cellStyle name="Output 16 2" xfId="1203"/>
    <cellStyle name="Output 16 2 2" xfId="1501"/>
    <cellStyle name="Output 16 3" xfId="1242"/>
    <cellStyle name="Output 16 4" xfId="1402"/>
    <cellStyle name="Output 17" xfId="466"/>
    <cellStyle name="Output 17 2" xfId="1204"/>
    <cellStyle name="Output 17 2 2" xfId="1502"/>
    <cellStyle name="Output 17 3" xfId="1241"/>
    <cellStyle name="Output 17 4" xfId="1403"/>
    <cellStyle name="Output 18" xfId="467"/>
    <cellStyle name="Output 18 2" xfId="1205"/>
    <cellStyle name="Output 18 2 2" xfId="1503"/>
    <cellStyle name="Output 18 3" xfId="1240"/>
    <cellStyle name="Output 18 4" xfId="1404"/>
    <cellStyle name="Output 19" xfId="468"/>
    <cellStyle name="Output 19 2" xfId="1206"/>
    <cellStyle name="Output 19 2 2" xfId="1504"/>
    <cellStyle name="Output 19 3" xfId="1239"/>
    <cellStyle name="Output 19 4" xfId="1405"/>
    <cellStyle name="Output 2" xfId="469"/>
    <cellStyle name="Output 2 2" xfId="1207"/>
    <cellStyle name="Output 2 2 2" xfId="1505"/>
    <cellStyle name="Output 2 3" xfId="1238"/>
    <cellStyle name="Output 2 4" xfId="1406"/>
    <cellStyle name="Output 20" xfId="470"/>
    <cellStyle name="Output 20 2" xfId="1208"/>
    <cellStyle name="Output 20 2 2" xfId="1506"/>
    <cellStyle name="Output 20 3" xfId="1237"/>
    <cellStyle name="Output 20 4" xfId="1407"/>
    <cellStyle name="Output 21" xfId="471"/>
    <cellStyle name="Output 21 2" xfId="1209"/>
    <cellStyle name="Output 21 2 2" xfId="1507"/>
    <cellStyle name="Output 21 3" xfId="1236"/>
    <cellStyle name="Output 21 4" xfId="1408"/>
    <cellStyle name="Output 22" xfId="472"/>
    <cellStyle name="Output 22 2" xfId="1210"/>
    <cellStyle name="Output 22 2 2" xfId="1508"/>
    <cellStyle name="Output 22 3" xfId="1235"/>
    <cellStyle name="Output 22 4" xfId="1409"/>
    <cellStyle name="Output 23" xfId="473"/>
    <cellStyle name="Output 23 2" xfId="1211"/>
    <cellStyle name="Output 23 2 2" xfId="1509"/>
    <cellStyle name="Output 23 3" xfId="1234"/>
    <cellStyle name="Output 23 4" xfId="1410"/>
    <cellStyle name="Output 24" xfId="1130"/>
    <cellStyle name="Output 24 2" xfId="1428"/>
    <cellStyle name="Output 25" xfId="1314"/>
    <cellStyle name="Output 26" xfId="1329"/>
    <cellStyle name="Output 3" xfId="474"/>
    <cellStyle name="Output 3 2" xfId="1212"/>
    <cellStyle name="Output 3 2 2" xfId="1510"/>
    <cellStyle name="Output 3 3" xfId="1233"/>
    <cellStyle name="Output 3 4" xfId="1411"/>
    <cellStyle name="Output 4" xfId="475"/>
    <cellStyle name="Output 4 2" xfId="1213"/>
    <cellStyle name="Output 4 2 2" xfId="1511"/>
    <cellStyle name="Output 4 3" xfId="1232"/>
    <cellStyle name="Output 4 4" xfId="1412"/>
    <cellStyle name="Output 5" xfId="476"/>
    <cellStyle name="Output 5 2" xfId="1214"/>
    <cellStyle name="Output 5 2 2" xfId="1512"/>
    <cellStyle name="Output 5 3" xfId="1231"/>
    <cellStyle name="Output 5 4" xfId="1413"/>
    <cellStyle name="Output 6" xfId="477"/>
    <cellStyle name="Output 6 2" xfId="1215"/>
    <cellStyle name="Output 6 2 2" xfId="1513"/>
    <cellStyle name="Output 6 3" xfId="1230"/>
    <cellStyle name="Output 6 4" xfId="1414"/>
    <cellStyle name="Output 7" xfId="478"/>
    <cellStyle name="Output 7 2" xfId="1216"/>
    <cellStyle name="Output 7 2 2" xfId="1514"/>
    <cellStyle name="Output 7 3" xfId="1229"/>
    <cellStyle name="Output 7 4" xfId="1415"/>
    <cellStyle name="Output 8" xfId="479"/>
    <cellStyle name="Output 8 2" xfId="1217"/>
    <cellStyle name="Output 8 2 2" xfId="1515"/>
    <cellStyle name="Output 8 3" xfId="1228"/>
    <cellStyle name="Output 8 4" xfId="1416"/>
    <cellStyle name="Output 9" xfId="480"/>
    <cellStyle name="Output 9 2" xfId="1218"/>
    <cellStyle name="Output 9 2 2" xfId="1516"/>
    <cellStyle name="Output 9 3" xfId="1227"/>
    <cellStyle name="Output 9 4" xfId="1417"/>
    <cellStyle name="Porcentaje" xfId="9" builtinId="5"/>
    <cellStyle name="Porcentaje 2" xfId="17"/>
    <cellStyle name="Porcentaje 2 2" xfId="1541"/>
    <cellStyle name="Porcentaje 2 4" xfId="1573"/>
    <cellStyle name="Porcentaje 3" xfId="12"/>
    <cellStyle name="Porcentaje 3 2" xfId="1570"/>
    <cellStyle name="Porcentaje 4" xfId="1568"/>
    <cellStyle name="Porcentual 10 2" xfId="862"/>
    <cellStyle name="Porcentual 10 3" xfId="863"/>
    <cellStyle name="Porcentual 10 4" xfId="864"/>
    <cellStyle name="Porcentual 10 5" xfId="865"/>
    <cellStyle name="Porcentual 14 2" xfId="866"/>
    <cellStyle name="Porcentual 14 3" xfId="867"/>
    <cellStyle name="Porcentual 14 4" xfId="868"/>
    <cellStyle name="Porcentual 14 5" xfId="869"/>
    <cellStyle name="Porcentual 2" xfId="15"/>
    <cellStyle name="Porcentual 2 2" xfId="870"/>
    <cellStyle name="Porcentual 2 2 2" xfId="871"/>
    <cellStyle name="Porcentual 2 2 2 2" xfId="872"/>
    <cellStyle name="Porcentual 2 2 2 2 2" xfId="873"/>
    <cellStyle name="Porcentual 2 2 2 2 3" xfId="874"/>
    <cellStyle name="Porcentual 2 2 2 2 4" xfId="875"/>
    <cellStyle name="Porcentual 2 2 2 2 5" xfId="876"/>
    <cellStyle name="Porcentual 2 2 2 3" xfId="877"/>
    <cellStyle name="Porcentual 2 2 3" xfId="878"/>
    <cellStyle name="Porcentual 2 2 3 2" xfId="879"/>
    <cellStyle name="Porcentual 2 2 3 3" xfId="880"/>
    <cellStyle name="Porcentual 2 2 3 4" xfId="881"/>
    <cellStyle name="Porcentual 2 2 3 5" xfId="882"/>
    <cellStyle name="Porcentual 2 2 4" xfId="883"/>
    <cellStyle name="Porcentual 2 2 5" xfId="884"/>
    <cellStyle name="Porcentual 2 2 6" xfId="885"/>
    <cellStyle name="Porcentual 2 3" xfId="886"/>
    <cellStyle name="Porcentual 2 4" xfId="887"/>
    <cellStyle name="Porcentual 2 5" xfId="502"/>
    <cellStyle name="Porcentual 21" xfId="888"/>
    <cellStyle name="Porcentual 3" xfId="368"/>
    <cellStyle name="Porcentual 3 10" xfId="890"/>
    <cellStyle name="Porcentual 3 10 2" xfId="891"/>
    <cellStyle name="Porcentual 3 10 3" xfId="892"/>
    <cellStyle name="Porcentual 3 10 4" xfId="893"/>
    <cellStyle name="Porcentual 3 10 5" xfId="894"/>
    <cellStyle name="Porcentual 3 11" xfId="895"/>
    <cellStyle name="Porcentual 3 11 2" xfId="896"/>
    <cellStyle name="Porcentual 3 11 3" xfId="897"/>
    <cellStyle name="Porcentual 3 11 4" xfId="898"/>
    <cellStyle name="Porcentual 3 11 5" xfId="899"/>
    <cellStyle name="Porcentual 3 12" xfId="900"/>
    <cellStyle name="Porcentual 3 12 2" xfId="901"/>
    <cellStyle name="Porcentual 3 12 3" xfId="902"/>
    <cellStyle name="Porcentual 3 12 4" xfId="903"/>
    <cellStyle name="Porcentual 3 12 5" xfId="904"/>
    <cellStyle name="Porcentual 3 13" xfId="905"/>
    <cellStyle name="Porcentual 3 13 2" xfId="906"/>
    <cellStyle name="Porcentual 3 13 3" xfId="907"/>
    <cellStyle name="Porcentual 3 13 4" xfId="908"/>
    <cellStyle name="Porcentual 3 13 5" xfId="909"/>
    <cellStyle name="Porcentual 3 14" xfId="910"/>
    <cellStyle name="Porcentual 3 14 2" xfId="911"/>
    <cellStyle name="Porcentual 3 14 3" xfId="912"/>
    <cellStyle name="Porcentual 3 14 4" xfId="913"/>
    <cellStyle name="Porcentual 3 14 5" xfId="914"/>
    <cellStyle name="Porcentual 3 15" xfId="915"/>
    <cellStyle name="Porcentual 3 15 2" xfId="916"/>
    <cellStyle name="Porcentual 3 15 3" xfId="917"/>
    <cellStyle name="Porcentual 3 15 4" xfId="918"/>
    <cellStyle name="Porcentual 3 15 5" xfId="919"/>
    <cellStyle name="Porcentual 3 16" xfId="920"/>
    <cellStyle name="Porcentual 3 16 2" xfId="921"/>
    <cellStyle name="Porcentual 3 16 3" xfId="922"/>
    <cellStyle name="Porcentual 3 16 4" xfId="923"/>
    <cellStyle name="Porcentual 3 16 5" xfId="924"/>
    <cellStyle name="Porcentual 3 17" xfId="925"/>
    <cellStyle name="Porcentual 3 17 2" xfId="926"/>
    <cellStyle name="Porcentual 3 17 3" xfId="927"/>
    <cellStyle name="Porcentual 3 17 4" xfId="928"/>
    <cellStyle name="Porcentual 3 17 5" xfId="929"/>
    <cellStyle name="Porcentual 3 18" xfId="930"/>
    <cellStyle name="Porcentual 3 18 2" xfId="931"/>
    <cellStyle name="Porcentual 3 18 3" xfId="932"/>
    <cellStyle name="Porcentual 3 18 4" xfId="933"/>
    <cellStyle name="Porcentual 3 18 5" xfId="934"/>
    <cellStyle name="Porcentual 3 19" xfId="935"/>
    <cellStyle name="Porcentual 3 19 2" xfId="936"/>
    <cellStyle name="Porcentual 3 19 3" xfId="937"/>
    <cellStyle name="Porcentual 3 19 4" xfId="938"/>
    <cellStyle name="Porcentual 3 19 5" xfId="939"/>
    <cellStyle name="Porcentual 3 2" xfId="940"/>
    <cellStyle name="Porcentual 3 20" xfId="941"/>
    <cellStyle name="Porcentual 3 20 2" xfId="942"/>
    <cellStyle name="Porcentual 3 20 3" xfId="943"/>
    <cellStyle name="Porcentual 3 20 4" xfId="944"/>
    <cellStyle name="Porcentual 3 20 5" xfId="945"/>
    <cellStyle name="Porcentual 3 21" xfId="946"/>
    <cellStyle name="Porcentual 3 21 2" xfId="947"/>
    <cellStyle name="Porcentual 3 21 3" xfId="948"/>
    <cellStyle name="Porcentual 3 21 4" xfId="949"/>
    <cellStyle name="Porcentual 3 21 5" xfId="950"/>
    <cellStyle name="Porcentual 3 22" xfId="889"/>
    <cellStyle name="Porcentual 3 3" xfId="951"/>
    <cellStyle name="Porcentual 3 3 10" xfId="952"/>
    <cellStyle name="Porcentual 3 3 10 2" xfId="953"/>
    <cellStyle name="Porcentual 3 3 10 3" xfId="954"/>
    <cellStyle name="Porcentual 3 3 10 4" xfId="955"/>
    <cellStyle name="Porcentual 3 3 10 5" xfId="956"/>
    <cellStyle name="Porcentual 3 3 11" xfId="957"/>
    <cellStyle name="Porcentual 3 3 11 2" xfId="958"/>
    <cellStyle name="Porcentual 3 3 11 3" xfId="959"/>
    <cellStyle name="Porcentual 3 3 11 4" xfId="960"/>
    <cellStyle name="Porcentual 3 3 11 5" xfId="961"/>
    <cellStyle name="Porcentual 3 3 12" xfId="962"/>
    <cellStyle name="Porcentual 3 3 12 2" xfId="963"/>
    <cellStyle name="Porcentual 3 3 12 3" xfId="964"/>
    <cellStyle name="Porcentual 3 3 12 4" xfId="965"/>
    <cellStyle name="Porcentual 3 3 12 5" xfId="966"/>
    <cellStyle name="Porcentual 3 3 13" xfId="967"/>
    <cellStyle name="Porcentual 3 3 13 2" xfId="968"/>
    <cellStyle name="Porcentual 3 3 13 3" xfId="969"/>
    <cellStyle name="Porcentual 3 3 13 4" xfId="970"/>
    <cellStyle name="Porcentual 3 3 13 5" xfId="971"/>
    <cellStyle name="Porcentual 3 3 14" xfId="972"/>
    <cellStyle name="Porcentual 3 3 14 2" xfId="973"/>
    <cellStyle name="Porcentual 3 3 14 3" xfId="974"/>
    <cellStyle name="Porcentual 3 3 14 4" xfId="975"/>
    <cellStyle name="Porcentual 3 3 14 5" xfId="976"/>
    <cellStyle name="Porcentual 3 3 15" xfId="977"/>
    <cellStyle name="Porcentual 3 3 15 2" xfId="978"/>
    <cellStyle name="Porcentual 3 3 15 3" xfId="979"/>
    <cellStyle name="Porcentual 3 3 15 4" xfId="980"/>
    <cellStyle name="Porcentual 3 3 15 5" xfId="981"/>
    <cellStyle name="Porcentual 3 3 16" xfId="982"/>
    <cellStyle name="Porcentual 3 3 16 2" xfId="983"/>
    <cellStyle name="Porcentual 3 3 16 3" xfId="984"/>
    <cellStyle name="Porcentual 3 3 16 4" xfId="985"/>
    <cellStyle name="Porcentual 3 3 16 5" xfId="986"/>
    <cellStyle name="Porcentual 3 3 17" xfId="987"/>
    <cellStyle name="Porcentual 3 3 17 2" xfId="988"/>
    <cellStyle name="Porcentual 3 3 17 3" xfId="989"/>
    <cellStyle name="Porcentual 3 3 17 4" xfId="990"/>
    <cellStyle name="Porcentual 3 3 17 5" xfId="991"/>
    <cellStyle name="Porcentual 3 3 18" xfId="992"/>
    <cellStyle name="Porcentual 3 3 18 2" xfId="993"/>
    <cellStyle name="Porcentual 3 3 18 3" xfId="994"/>
    <cellStyle name="Porcentual 3 3 18 4" xfId="995"/>
    <cellStyle name="Porcentual 3 3 18 5" xfId="996"/>
    <cellStyle name="Porcentual 3 3 19" xfId="997"/>
    <cellStyle name="Porcentual 3 3 19 2" xfId="998"/>
    <cellStyle name="Porcentual 3 3 19 3" xfId="999"/>
    <cellStyle name="Porcentual 3 3 19 4" xfId="1000"/>
    <cellStyle name="Porcentual 3 3 19 5" xfId="1001"/>
    <cellStyle name="Porcentual 3 3 2" xfId="1002"/>
    <cellStyle name="Porcentual 3 3 2 10" xfId="1003"/>
    <cellStyle name="Porcentual 3 3 2 11" xfId="1004"/>
    <cellStyle name="Porcentual 3 3 2 12" xfId="1005"/>
    <cellStyle name="Porcentual 3 3 2 13" xfId="1006"/>
    <cellStyle name="Porcentual 3 3 2 14" xfId="1007"/>
    <cellStyle name="Porcentual 3 3 2 15" xfId="1008"/>
    <cellStyle name="Porcentual 3 3 2 16" xfId="1009"/>
    <cellStyle name="Porcentual 3 3 2 17" xfId="1010"/>
    <cellStyle name="Porcentual 3 3 2 18" xfId="1011"/>
    <cellStyle name="Porcentual 3 3 2 19" xfId="1012"/>
    <cellStyle name="Porcentual 3 3 2 2" xfId="1013"/>
    <cellStyle name="Porcentual 3 3 2 20" xfId="1014"/>
    <cellStyle name="Porcentual 3 3 2 21" xfId="1015"/>
    <cellStyle name="Porcentual 3 3 2 22" xfId="1016"/>
    <cellStyle name="Porcentual 3 3 2 3" xfId="1017"/>
    <cellStyle name="Porcentual 3 3 2 4" xfId="1018"/>
    <cellStyle name="Porcentual 3 3 2 5" xfId="1019"/>
    <cellStyle name="Porcentual 3 3 2 6" xfId="1020"/>
    <cellStyle name="Porcentual 3 3 2 7" xfId="1021"/>
    <cellStyle name="Porcentual 3 3 2 8" xfId="1022"/>
    <cellStyle name="Porcentual 3 3 2 9" xfId="1023"/>
    <cellStyle name="Porcentual 3 3 3" xfId="1024"/>
    <cellStyle name="Porcentual 3 3 4" xfId="1025"/>
    <cellStyle name="Porcentual 3 3 4 2" xfId="1026"/>
    <cellStyle name="Porcentual 3 3 4 3" xfId="1027"/>
    <cellStyle name="Porcentual 3 3 4 4" xfId="1028"/>
    <cellStyle name="Porcentual 3 3 4 5" xfId="1029"/>
    <cellStyle name="Porcentual 3 3 5" xfId="1030"/>
    <cellStyle name="Porcentual 3 3 5 2" xfId="1031"/>
    <cellStyle name="Porcentual 3 3 5 3" xfId="1032"/>
    <cellStyle name="Porcentual 3 3 5 4" xfId="1033"/>
    <cellStyle name="Porcentual 3 3 5 5" xfId="1034"/>
    <cellStyle name="Porcentual 3 3 6" xfId="1035"/>
    <cellStyle name="Porcentual 3 3 6 2" xfId="1036"/>
    <cellStyle name="Porcentual 3 3 6 3" xfId="1037"/>
    <cellStyle name="Porcentual 3 3 6 4" xfId="1038"/>
    <cellStyle name="Porcentual 3 3 6 5" xfId="1039"/>
    <cellStyle name="Porcentual 3 3 7" xfId="1040"/>
    <cellStyle name="Porcentual 3 3 7 2" xfId="1041"/>
    <cellStyle name="Porcentual 3 3 7 3" xfId="1042"/>
    <cellStyle name="Porcentual 3 3 7 4" xfId="1043"/>
    <cellStyle name="Porcentual 3 3 7 5" xfId="1044"/>
    <cellStyle name="Porcentual 3 3 8" xfId="1045"/>
    <cellStyle name="Porcentual 3 3 8 2" xfId="1046"/>
    <cellStyle name="Porcentual 3 3 8 3" xfId="1047"/>
    <cellStyle name="Porcentual 3 3 8 4" xfId="1048"/>
    <cellStyle name="Porcentual 3 3 8 5" xfId="1049"/>
    <cellStyle name="Porcentual 3 3 9" xfId="1050"/>
    <cellStyle name="Porcentual 3 3 9 2" xfId="1051"/>
    <cellStyle name="Porcentual 3 3 9 3" xfId="1052"/>
    <cellStyle name="Porcentual 3 3 9 4" xfId="1053"/>
    <cellStyle name="Porcentual 3 3 9 5" xfId="1054"/>
    <cellStyle name="Porcentual 3 4" xfId="1055"/>
    <cellStyle name="Porcentual 3 4 10" xfId="1056"/>
    <cellStyle name="Porcentual 3 4 11" xfId="1057"/>
    <cellStyle name="Porcentual 3 4 12" xfId="1058"/>
    <cellStyle name="Porcentual 3 4 13" xfId="1059"/>
    <cellStyle name="Porcentual 3 4 14" xfId="1060"/>
    <cellStyle name="Porcentual 3 4 15" xfId="1061"/>
    <cellStyle name="Porcentual 3 4 16" xfId="1062"/>
    <cellStyle name="Porcentual 3 4 17" xfId="1063"/>
    <cellStyle name="Porcentual 3 4 18" xfId="1064"/>
    <cellStyle name="Porcentual 3 4 19" xfId="1065"/>
    <cellStyle name="Porcentual 3 4 2" xfId="1066"/>
    <cellStyle name="Porcentual 3 4 20" xfId="1067"/>
    <cellStyle name="Porcentual 3 4 21" xfId="1068"/>
    <cellStyle name="Porcentual 3 4 22" xfId="1069"/>
    <cellStyle name="Porcentual 3 4 3" xfId="1070"/>
    <cellStyle name="Porcentual 3 4 4" xfId="1071"/>
    <cellStyle name="Porcentual 3 4 5" xfId="1072"/>
    <cellStyle name="Porcentual 3 4 6" xfId="1073"/>
    <cellStyle name="Porcentual 3 4 7" xfId="1074"/>
    <cellStyle name="Porcentual 3 4 8" xfId="1075"/>
    <cellStyle name="Porcentual 3 4 9" xfId="1076"/>
    <cellStyle name="Porcentual 3 5" xfId="1077"/>
    <cellStyle name="Porcentual 3 6" xfId="1078"/>
    <cellStyle name="Porcentual 3 6 2" xfId="1079"/>
    <cellStyle name="Porcentual 3 6 3" xfId="1080"/>
    <cellStyle name="Porcentual 3 6 4" xfId="1081"/>
    <cellStyle name="Porcentual 3 6 5" xfId="1082"/>
    <cellStyle name="Porcentual 3 7" xfId="1083"/>
    <cellStyle name="Porcentual 3 7 2" xfId="1084"/>
    <cellStyle name="Porcentual 3 7 3" xfId="1085"/>
    <cellStyle name="Porcentual 3 7 4" xfId="1086"/>
    <cellStyle name="Porcentual 3 7 5" xfId="1087"/>
    <cellStyle name="Porcentual 3 8" xfId="1088"/>
    <cellStyle name="Porcentual 3 8 2" xfId="1089"/>
    <cellStyle name="Porcentual 3 8 3" xfId="1090"/>
    <cellStyle name="Porcentual 3 8 4" xfId="1091"/>
    <cellStyle name="Porcentual 3 8 5" xfId="1092"/>
    <cellStyle name="Porcentual 3 9" xfId="1093"/>
    <cellStyle name="Porcentual 3 9 2" xfId="1094"/>
    <cellStyle name="Porcentual 3 9 3" xfId="1095"/>
    <cellStyle name="Porcentual 3 9 4" xfId="1096"/>
    <cellStyle name="Porcentual 3 9 5" xfId="1097"/>
    <cellStyle name="Porcentual 4" xfId="1098"/>
    <cellStyle name="Porcentual 4 2" xfId="1099"/>
    <cellStyle name="Porcentual 4 2 2" xfId="1100"/>
    <cellStyle name="Porcentual 4 2 3" xfId="1101"/>
    <cellStyle name="Porcentual 4 2 4" xfId="1102"/>
    <cellStyle name="Porcentual 4 2 5" xfId="1103"/>
    <cellStyle name="Porcentual 4 3" xfId="1104"/>
    <cellStyle name="Porcentual 4 3 2" xfId="1105"/>
    <cellStyle name="Porcentual 4 3 3" xfId="1106"/>
    <cellStyle name="Porcentual 4 3 4" xfId="1107"/>
    <cellStyle name="Porcentual 4 3 5" xfId="1108"/>
    <cellStyle name="Porcentual_AIU 2008 SESAC JULIO 42" xfId="16"/>
    <cellStyle name="Punto0" xfId="1109"/>
    <cellStyle name="Title" xfId="369"/>
    <cellStyle name="Warning Text" xfId="370"/>
  </cellStyles>
  <dxfs count="1">
    <dxf>
      <fill>
        <patternFill>
          <bgColor rgb="FFFF0000"/>
        </patternFill>
      </fill>
    </dxf>
  </dxfs>
  <tableStyles count="0" defaultTableStyle="TableStyleMedium2" defaultPivotStyle="PivotStyleLight16"/>
  <colors>
    <mruColors>
      <color rgb="FF92D050"/>
      <color rgb="FFFFFF99"/>
      <color rgb="FFFF0000"/>
      <color rgb="FF9966FF"/>
      <color rgb="FFC00000"/>
      <color rgb="FF99FF33"/>
      <color rgb="FF9999FF"/>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v>0</v>
          </cell>
          <cell r="J18">
            <v>0.12</v>
          </cell>
        </row>
        <row r="19">
          <cell r="H19">
            <v>0</v>
          </cell>
          <cell r="J19">
            <v>1.5</v>
          </cell>
        </row>
        <row r="20">
          <cell r="H20">
            <v>0</v>
          </cell>
          <cell r="J20">
            <v>0</v>
          </cell>
        </row>
        <row r="21">
          <cell r="H21">
            <v>0</v>
          </cell>
          <cell r="J21">
            <v>0</v>
          </cell>
        </row>
        <row r="22">
          <cell r="H22">
            <v>0</v>
          </cell>
          <cell r="J22">
            <v>0</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cell r="B11">
            <v>0</v>
          </cell>
          <cell r="C11">
            <v>0</v>
          </cell>
          <cell r="D11">
            <v>0</v>
          </cell>
          <cell r="E11">
            <v>0</v>
          </cell>
          <cell r="F11">
            <v>0</v>
          </cell>
          <cell r="G11">
            <v>0</v>
          </cell>
        </row>
        <row r="12">
          <cell r="A12">
            <v>0</v>
          </cell>
          <cell r="B12">
            <v>0</v>
          </cell>
          <cell r="C12">
            <v>0</v>
          </cell>
          <cell r="D12">
            <v>0</v>
          </cell>
          <cell r="E12">
            <v>0</v>
          </cell>
          <cell r="F12">
            <v>0</v>
          </cell>
          <cell r="G12">
            <v>0</v>
          </cell>
        </row>
        <row r="13">
          <cell r="A13" t="str">
            <v>JORNADA DIARIA</v>
          </cell>
          <cell r="B13">
            <v>8</v>
          </cell>
          <cell r="C13">
            <v>0</v>
          </cell>
          <cell r="D13">
            <v>0</v>
          </cell>
          <cell r="E13">
            <v>0</v>
          </cell>
          <cell r="F13">
            <v>0</v>
          </cell>
        </row>
        <row r="14">
          <cell r="A14" t="str">
            <v>Descripción</v>
          </cell>
          <cell r="B14" t="str">
            <v>Tarifa hora/Unidad</v>
          </cell>
          <cell r="C14">
            <v>0</v>
          </cell>
          <cell r="D14" t="str">
            <v>Tarifa -día</v>
          </cell>
          <cell r="E14" t="str">
            <v>% Actualización</v>
          </cell>
          <cell r="F14" t="str">
            <v>Valor Actualizado</v>
          </cell>
          <cell r="G14">
            <v>0</v>
          </cell>
        </row>
        <row r="15">
          <cell r="A15" t="str">
            <v>Cargador tipo Cat - 904</v>
          </cell>
          <cell r="B15">
            <v>43750</v>
          </cell>
          <cell r="C15">
            <v>0</v>
          </cell>
          <cell r="D15">
            <v>350000</v>
          </cell>
          <cell r="E15">
            <v>0</v>
          </cell>
          <cell r="F15">
            <v>350000</v>
          </cell>
        </row>
        <row r="16">
          <cell r="A16" t="str">
            <v>Compresor</v>
          </cell>
          <cell r="B16">
            <v>9375</v>
          </cell>
          <cell r="C16">
            <v>0</v>
          </cell>
          <cell r="D16">
            <v>75000</v>
          </cell>
          <cell r="E16">
            <v>0</v>
          </cell>
          <cell r="F16">
            <v>75000</v>
          </cell>
        </row>
        <row r="17">
          <cell r="A17" t="str">
            <v>Compresor 2 martillos 185 PCM</v>
          </cell>
          <cell r="B17">
            <v>34800</v>
          </cell>
          <cell r="C17">
            <v>0</v>
          </cell>
          <cell r="D17">
            <v>278400</v>
          </cell>
          <cell r="E17">
            <v>0</v>
          </cell>
          <cell r="F17">
            <v>278400</v>
          </cell>
        </row>
        <row r="18">
          <cell r="A18" t="str">
            <v>Cortadora para metal</v>
          </cell>
          <cell r="B18">
            <v>4000</v>
          </cell>
          <cell r="C18">
            <v>0</v>
          </cell>
          <cell r="D18">
            <v>32000</v>
          </cell>
          <cell r="E18">
            <v>0</v>
          </cell>
          <cell r="F18">
            <v>32000</v>
          </cell>
        </row>
        <row r="19">
          <cell r="A19" t="str">
            <v>Equipo de topografía</v>
          </cell>
          <cell r="B19">
            <v>10000</v>
          </cell>
          <cell r="C19">
            <v>0</v>
          </cell>
          <cell r="D19">
            <v>80000</v>
          </cell>
          <cell r="E19">
            <v>0</v>
          </cell>
          <cell r="F19">
            <v>80000</v>
          </cell>
        </row>
        <row r="20">
          <cell r="A20" t="str">
            <v>Equipo de Soldadura</v>
          </cell>
          <cell r="B20">
            <v>2900</v>
          </cell>
          <cell r="C20">
            <v>0</v>
          </cell>
          <cell r="D20">
            <v>23200</v>
          </cell>
          <cell r="E20">
            <v>0</v>
          </cell>
          <cell r="F20">
            <v>23200</v>
          </cell>
        </row>
        <row r="21">
          <cell r="A21" t="str">
            <v>Figuradora</v>
          </cell>
          <cell r="B21">
            <v>2500</v>
          </cell>
          <cell r="C21">
            <v>0</v>
          </cell>
          <cell r="D21">
            <v>20000</v>
          </cell>
          <cell r="E21">
            <v>0</v>
          </cell>
          <cell r="F21">
            <v>20000</v>
          </cell>
        </row>
        <row r="22">
          <cell r="A22" t="str">
            <v>Pulidora</v>
          </cell>
          <cell r="B22">
            <v>3775</v>
          </cell>
          <cell r="C22">
            <v>0</v>
          </cell>
          <cell r="D22">
            <v>30200</v>
          </cell>
          <cell r="E22">
            <v>0</v>
          </cell>
          <cell r="F22">
            <v>30200</v>
          </cell>
        </row>
        <row r="23">
          <cell r="A23" t="str">
            <v>Pulidora pisos incluye piedras y ceras</v>
          </cell>
          <cell r="B23">
            <v>8500</v>
          </cell>
          <cell r="C23">
            <v>0</v>
          </cell>
          <cell r="D23">
            <v>68000</v>
          </cell>
          <cell r="E23">
            <v>0</v>
          </cell>
          <cell r="F23">
            <v>68000</v>
          </cell>
        </row>
        <row r="24">
          <cell r="A24" t="str">
            <v>Formaleta</v>
          </cell>
          <cell r="B24">
            <v>287.5</v>
          </cell>
          <cell r="C24">
            <v>0</v>
          </cell>
          <cell r="D24">
            <v>2300</v>
          </cell>
          <cell r="E24">
            <v>0</v>
          </cell>
          <cell r="F24">
            <v>2300</v>
          </cell>
        </row>
        <row r="25">
          <cell r="A25" t="str">
            <v>Fumigadora</v>
          </cell>
          <cell r="B25">
            <v>1875</v>
          </cell>
          <cell r="C25">
            <v>0</v>
          </cell>
          <cell r="D25">
            <v>15000</v>
          </cell>
          <cell r="E25">
            <v>0</v>
          </cell>
          <cell r="F25">
            <v>15000</v>
          </cell>
        </row>
        <row r="26">
          <cell r="A26" t="str">
            <v>Formaleta entrepiso por 4 semanas M2</v>
          </cell>
          <cell r="B26">
            <v>62.5</v>
          </cell>
          <cell r="C26">
            <v>0</v>
          </cell>
          <cell r="D26">
            <v>500</v>
          </cell>
          <cell r="E26">
            <v>0</v>
          </cell>
          <cell r="F26">
            <v>500</v>
          </cell>
        </row>
        <row r="27">
          <cell r="A27" t="str">
            <v>Formaleta entrepiso M2</v>
          </cell>
          <cell r="B27">
            <v>31.25</v>
          </cell>
          <cell r="C27">
            <v>0</v>
          </cell>
          <cell r="D27">
            <v>250</v>
          </cell>
          <cell r="E27">
            <v>0</v>
          </cell>
          <cell r="F27">
            <v>250</v>
          </cell>
        </row>
        <row r="28">
          <cell r="A28" t="str">
            <v>Herramienta Eléctrica</v>
          </cell>
          <cell r="B28">
            <v>684.875</v>
          </cell>
          <cell r="C28">
            <v>0</v>
          </cell>
          <cell r="D28">
            <v>5479</v>
          </cell>
          <cell r="E28">
            <v>0</v>
          </cell>
          <cell r="F28">
            <v>5479</v>
          </cell>
        </row>
        <row r="29">
          <cell r="A29" t="str">
            <v>Herramienta menor</v>
          </cell>
          <cell r="B29">
            <v>2325</v>
          </cell>
          <cell r="C29">
            <v>0</v>
          </cell>
          <cell r="D29">
            <v>18600</v>
          </cell>
          <cell r="E29">
            <v>0</v>
          </cell>
          <cell r="F29">
            <v>18600</v>
          </cell>
        </row>
        <row r="30">
          <cell r="A30" t="str">
            <v>Mezcladora a gasolina</v>
          </cell>
          <cell r="B30">
            <v>6887.5</v>
          </cell>
          <cell r="C30">
            <v>0</v>
          </cell>
          <cell r="D30">
            <v>55100</v>
          </cell>
          <cell r="E30">
            <v>0</v>
          </cell>
          <cell r="F30">
            <v>55100</v>
          </cell>
        </row>
        <row r="31">
          <cell r="A31" t="str">
            <v>Motosierra profesional</v>
          </cell>
          <cell r="B31">
            <v>3750</v>
          </cell>
          <cell r="C31">
            <v>0</v>
          </cell>
          <cell r="D31">
            <v>30000</v>
          </cell>
          <cell r="E31">
            <v>0</v>
          </cell>
          <cell r="F31">
            <v>30000</v>
          </cell>
        </row>
        <row r="32">
          <cell r="A32" t="str">
            <v>Andamio metálico</v>
          </cell>
          <cell r="B32">
            <v>125</v>
          </cell>
          <cell r="C32">
            <v>0</v>
          </cell>
          <cell r="D32">
            <v>1000</v>
          </cell>
          <cell r="E32">
            <v>0</v>
          </cell>
          <cell r="F32">
            <v>1000</v>
          </cell>
        </row>
        <row r="33">
          <cell r="A33" t="str">
            <v xml:space="preserve">Paral metálico </v>
          </cell>
          <cell r="B33">
            <v>213.75</v>
          </cell>
          <cell r="C33">
            <v>0</v>
          </cell>
          <cell r="D33">
            <v>1710</v>
          </cell>
          <cell r="E33">
            <v>0</v>
          </cell>
          <cell r="F33">
            <v>1710</v>
          </cell>
        </row>
        <row r="34">
          <cell r="A34" t="str">
            <v>Paral telescopico</v>
          </cell>
          <cell r="B34">
            <v>213.75</v>
          </cell>
          <cell r="C34">
            <v>0</v>
          </cell>
          <cell r="D34">
            <v>1710</v>
          </cell>
          <cell r="E34">
            <v>0</v>
          </cell>
          <cell r="F34">
            <v>1710</v>
          </cell>
        </row>
        <row r="35">
          <cell r="A35" t="str">
            <v>Poleas y Cuerdas</v>
          </cell>
          <cell r="B35">
            <v>4500</v>
          </cell>
          <cell r="C35">
            <v>0</v>
          </cell>
          <cell r="D35">
            <v>36000</v>
          </cell>
          <cell r="E35">
            <v>0</v>
          </cell>
          <cell r="F35">
            <v>36000</v>
          </cell>
        </row>
        <row r="36">
          <cell r="A36" t="str">
            <v>Rana</v>
          </cell>
          <cell r="B36">
            <v>4375</v>
          </cell>
          <cell r="C36">
            <v>0</v>
          </cell>
          <cell r="D36">
            <v>35000</v>
          </cell>
          <cell r="E36">
            <v>0</v>
          </cell>
          <cell r="F36">
            <v>35000</v>
          </cell>
        </row>
        <row r="37">
          <cell r="A37" t="str">
            <v>Retroexcavadora orugas tipo 320 pala 1,2 m3</v>
          </cell>
          <cell r="B37">
            <v>102937</v>
          </cell>
          <cell r="C37">
            <v>0</v>
          </cell>
          <cell r="D37">
            <v>823496</v>
          </cell>
          <cell r="E37">
            <v>0</v>
          </cell>
          <cell r="F37">
            <v>823496</v>
          </cell>
        </row>
        <row r="38">
          <cell r="A38" t="str">
            <v>Retroexcavadora llantas Tipo Cat 428</v>
          </cell>
          <cell r="B38">
            <v>80000</v>
          </cell>
          <cell r="C38">
            <v>0</v>
          </cell>
          <cell r="D38">
            <v>640000</v>
          </cell>
          <cell r="E38">
            <v>0</v>
          </cell>
          <cell r="F38">
            <v>640000</v>
          </cell>
        </row>
        <row r="39">
          <cell r="A39" t="str">
            <v>Tanque de agua</v>
          </cell>
          <cell r="B39">
            <v>4081.25</v>
          </cell>
          <cell r="C39">
            <v>0</v>
          </cell>
          <cell r="D39">
            <v>32650</v>
          </cell>
          <cell r="E39">
            <v>0</v>
          </cell>
          <cell r="F39">
            <v>32650</v>
          </cell>
        </row>
        <row r="40">
          <cell r="A40" t="str">
            <v>Taladro Industrial</v>
          </cell>
          <cell r="B40">
            <v>4375</v>
          </cell>
          <cell r="C40">
            <v>0</v>
          </cell>
          <cell r="D40">
            <v>35000</v>
          </cell>
          <cell r="E40">
            <v>0</v>
          </cell>
          <cell r="F40">
            <v>35000</v>
          </cell>
        </row>
        <row r="41">
          <cell r="A41" t="str">
            <v>Vibrocompactador a gasolina</v>
          </cell>
          <cell r="B41">
            <v>6061</v>
          </cell>
          <cell r="C41">
            <v>0</v>
          </cell>
          <cell r="D41">
            <v>48488</v>
          </cell>
          <cell r="E41">
            <v>0</v>
          </cell>
          <cell r="F41">
            <v>48488</v>
          </cell>
        </row>
        <row r="42">
          <cell r="A42" t="str">
            <v>Vibrador electrico concreto 110</v>
          </cell>
          <cell r="B42">
            <v>5000</v>
          </cell>
          <cell r="C42">
            <v>0</v>
          </cell>
          <cell r="D42">
            <v>40000</v>
          </cell>
          <cell r="E42">
            <v>0</v>
          </cell>
          <cell r="F42">
            <v>40000</v>
          </cell>
        </row>
        <row r="43">
          <cell r="A43" t="str">
            <v>Vibrador a gasolina</v>
          </cell>
          <cell r="B43">
            <v>4615</v>
          </cell>
          <cell r="C43">
            <v>0</v>
          </cell>
          <cell r="D43">
            <v>36920</v>
          </cell>
          <cell r="E43">
            <v>0</v>
          </cell>
          <cell r="F43">
            <v>36920</v>
          </cell>
        </row>
        <row r="44">
          <cell r="A44" t="str">
            <v>Volqueta (6m3/Operario y combustible)</v>
          </cell>
          <cell r="B44">
            <v>31250</v>
          </cell>
          <cell r="C44">
            <v>0</v>
          </cell>
          <cell r="D44">
            <v>250000</v>
          </cell>
          <cell r="E44">
            <v>0</v>
          </cell>
          <cell r="F44">
            <v>250000</v>
          </cell>
        </row>
        <row r="45">
          <cell r="A45" t="str">
            <v>Pluma (incluye operario, andamio y equipo de seguridad)</v>
          </cell>
          <cell r="B45">
            <v>7389.375</v>
          </cell>
          <cell r="C45">
            <v>0</v>
          </cell>
          <cell r="D45">
            <v>59115</v>
          </cell>
          <cell r="E45">
            <v>0</v>
          </cell>
          <cell r="F45">
            <v>59115</v>
          </cell>
        </row>
        <row r="46">
          <cell r="A46" t="str">
            <v>Carretilla tipo bogue</v>
          </cell>
          <cell r="B46">
            <v>375</v>
          </cell>
          <cell r="C46">
            <v>0</v>
          </cell>
          <cell r="D46">
            <v>3000</v>
          </cell>
          <cell r="E46">
            <v>0</v>
          </cell>
          <cell r="F46">
            <v>3000</v>
          </cell>
        </row>
        <row r="47">
          <cell r="A47" t="str">
            <v>Equipo entrepiso (incluye, formaleta, parales y cercha metálica)</v>
          </cell>
          <cell r="B47">
            <v>125</v>
          </cell>
          <cell r="C47">
            <v>0</v>
          </cell>
          <cell r="D47">
            <v>1000</v>
          </cell>
          <cell r="E47">
            <v>0</v>
          </cell>
          <cell r="F47">
            <v>1000</v>
          </cell>
        </row>
        <row r="48">
          <cell r="A48" t="str">
            <v>Cortadora ladrillo, incluye disco</v>
          </cell>
          <cell r="B48">
            <v>3375</v>
          </cell>
          <cell r="C48">
            <v>0</v>
          </cell>
          <cell r="D48">
            <v>27000</v>
          </cell>
          <cell r="E48">
            <v>0</v>
          </cell>
          <cell r="F48">
            <v>27000</v>
          </cell>
        </row>
        <row r="49">
          <cell r="A49" t="str">
            <v>Kit pintura (rodillo, brocha, lija, espatula)</v>
          </cell>
          <cell r="B49">
            <v>1875</v>
          </cell>
          <cell r="C49">
            <v>0</v>
          </cell>
          <cell r="D49">
            <v>15000</v>
          </cell>
          <cell r="E49">
            <v>0</v>
          </cell>
          <cell r="F49">
            <v>15000</v>
          </cell>
        </row>
        <row r="50">
          <cell r="A50" t="str">
            <v>Equipo perforador de pilotes d = 0,30 mts</v>
          </cell>
          <cell r="B50">
            <v>38000</v>
          </cell>
          <cell r="C50">
            <v>0</v>
          </cell>
          <cell r="D50">
            <v>38000</v>
          </cell>
          <cell r="E50">
            <v>0</v>
          </cell>
          <cell r="F50">
            <v>38000</v>
          </cell>
        </row>
        <row r="51">
          <cell r="A51" t="str">
            <v xml:space="preserve">Equipo perforador de pilotes d = 0,40 mts </v>
          </cell>
          <cell r="B51">
            <v>42000</v>
          </cell>
          <cell r="C51">
            <v>0</v>
          </cell>
          <cell r="D51">
            <v>42000</v>
          </cell>
          <cell r="E51">
            <v>0</v>
          </cell>
          <cell r="F51">
            <v>42000</v>
          </cell>
        </row>
        <row r="52">
          <cell r="A52" t="str">
            <v xml:space="preserve">Equipo perforador de pilotes d = 0,60 mts </v>
          </cell>
          <cell r="B52">
            <v>65000</v>
          </cell>
          <cell r="C52">
            <v>0</v>
          </cell>
          <cell r="D52">
            <v>65000</v>
          </cell>
          <cell r="E52">
            <v>0</v>
          </cell>
          <cell r="F52">
            <v>65000</v>
          </cell>
        </row>
        <row r="53">
          <cell r="A53" t="str">
            <v>Equipo perforador de pilotes d = 0,80 mts</v>
          </cell>
          <cell r="B53">
            <v>114000</v>
          </cell>
          <cell r="C53">
            <v>0</v>
          </cell>
          <cell r="D53">
            <v>114000</v>
          </cell>
          <cell r="E53">
            <v>0</v>
          </cell>
          <cell r="F53">
            <v>114000</v>
          </cell>
        </row>
        <row r="54">
          <cell r="A54" t="str">
            <v xml:space="preserve">Equipo perforador de pilotes d = 0,90 mts </v>
          </cell>
          <cell r="B54">
            <v>152000</v>
          </cell>
          <cell r="C54">
            <v>0</v>
          </cell>
          <cell r="D54">
            <v>152000</v>
          </cell>
          <cell r="E54">
            <v>0</v>
          </cell>
          <cell r="F54">
            <v>152000</v>
          </cell>
        </row>
        <row r="55">
          <cell r="A55" t="str">
            <v>Soplete (incluye cilindro gas)</v>
          </cell>
          <cell r="B55">
            <v>8125</v>
          </cell>
          <cell r="C55">
            <v>0</v>
          </cell>
          <cell r="D55">
            <v>65000</v>
          </cell>
          <cell r="E55">
            <v>0</v>
          </cell>
          <cell r="F55">
            <v>65000</v>
          </cell>
        </row>
        <row r="56">
          <cell r="A56" t="str">
            <v>Motobomba</v>
          </cell>
          <cell r="B56">
            <v>3750</v>
          </cell>
          <cell r="C56">
            <v>0</v>
          </cell>
          <cell r="D56">
            <v>30000</v>
          </cell>
          <cell r="E56">
            <v>0</v>
          </cell>
          <cell r="F56">
            <v>30000</v>
          </cell>
        </row>
        <row r="57">
          <cell r="A57" t="str">
            <v>Canguro</v>
          </cell>
          <cell r="B57">
            <v>6875</v>
          </cell>
          <cell r="C57">
            <v>0</v>
          </cell>
          <cell r="D57">
            <v>55000</v>
          </cell>
          <cell r="E57">
            <v>0</v>
          </cell>
          <cell r="F57">
            <v>55000</v>
          </cell>
        </row>
        <row r="58">
          <cell r="A58" t="str">
            <v>Pulidora incluye piedras para pulido</v>
          </cell>
          <cell r="B58">
            <v>3775</v>
          </cell>
          <cell r="C58">
            <v>0</v>
          </cell>
          <cell r="D58">
            <v>30200</v>
          </cell>
          <cell r="E58">
            <v>0</v>
          </cell>
          <cell r="F58">
            <v>30200</v>
          </cell>
        </row>
        <row r="59">
          <cell r="A59" t="str">
            <v>Cortadora de ladrillo incluye disco</v>
          </cell>
          <cell r="B59">
            <v>4750</v>
          </cell>
          <cell r="C59">
            <v>0</v>
          </cell>
          <cell r="D59">
            <v>38000</v>
          </cell>
          <cell r="E59">
            <v>0</v>
          </cell>
          <cell r="F59">
            <v>38000</v>
          </cell>
        </row>
        <row r="60">
          <cell r="A60" t="str">
            <v>Broca tusteno de 1/4"</v>
          </cell>
          <cell r="B60">
            <v>0</v>
          </cell>
          <cell r="C60">
            <v>0</v>
          </cell>
          <cell r="D60">
            <v>0</v>
          </cell>
          <cell r="E60">
            <v>0</v>
          </cell>
          <cell r="F60">
            <v>0</v>
          </cell>
        </row>
        <row r="61">
          <cell r="A61" t="str">
            <v>Broca tusteno de 3/8"</v>
          </cell>
          <cell r="B61">
            <v>0</v>
          </cell>
          <cell r="C61">
            <v>0</v>
          </cell>
          <cell r="D61">
            <v>0</v>
          </cell>
          <cell r="E61">
            <v>0</v>
          </cell>
          <cell r="F61">
            <v>0</v>
          </cell>
        </row>
        <row r="62">
          <cell r="A62" t="str">
            <v>Broca tusteno de 1/2"</v>
          </cell>
          <cell r="B62">
            <v>0</v>
          </cell>
          <cell r="C62">
            <v>0</v>
          </cell>
          <cell r="D62">
            <v>0</v>
          </cell>
          <cell r="E62">
            <v>0</v>
          </cell>
          <cell r="F62">
            <v>0</v>
          </cell>
        </row>
        <row r="63">
          <cell r="A63" t="str">
            <v>Broca tusteno de 5/8"</v>
          </cell>
          <cell r="B63">
            <v>0</v>
          </cell>
          <cell r="C63">
            <v>0</v>
          </cell>
          <cell r="D63">
            <v>0</v>
          </cell>
          <cell r="E63">
            <v>0</v>
          </cell>
          <cell r="F63">
            <v>0</v>
          </cell>
        </row>
        <row r="64">
          <cell r="A64" t="str">
            <v xml:space="preserve">Grua </v>
          </cell>
          <cell r="B64">
            <v>50000</v>
          </cell>
          <cell r="C64">
            <v>0</v>
          </cell>
          <cell r="D64">
            <v>400000</v>
          </cell>
          <cell r="E64">
            <v>0</v>
          </cell>
          <cell r="F64">
            <v>400000</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P1318"/>
  <sheetViews>
    <sheetView tabSelected="1" view="pageBreakPreview" topLeftCell="A1277" zoomScale="90" zoomScaleNormal="90" zoomScaleSheetLayoutView="90" workbookViewId="0">
      <selection activeCell="B1296" sqref="B1296:H1310"/>
    </sheetView>
  </sheetViews>
  <sheetFormatPr baseColWidth="10" defaultColWidth="4.28515625" defaultRowHeight="15" x14ac:dyDescent="0.25"/>
  <cols>
    <col min="1" max="1" width="2.140625" style="6" customWidth="1"/>
    <col min="2" max="2" width="8.7109375" style="93" customWidth="1"/>
    <col min="3" max="3" width="60.7109375" style="17" customWidth="1"/>
    <col min="4" max="4" width="7.7109375" style="18" customWidth="1"/>
    <col min="5" max="5" width="10.7109375" style="16" customWidth="1"/>
    <col min="6" max="6" width="15.42578125" style="16" customWidth="1"/>
    <col min="7" max="7" width="17.7109375" style="16" customWidth="1"/>
    <col min="8" max="8" width="23.140625" style="15" customWidth="1"/>
    <col min="9" max="16384" width="4.28515625" style="6"/>
  </cols>
  <sheetData>
    <row r="1" spans="1:15" s="5" customFormat="1" ht="22.5" customHeight="1" x14ac:dyDescent="0.25">
      <c r="B1" s="142" t="s">
        <v>2531</v>
      </c>
      <c r="C1" s="142"/>
      <c r="D1" s="142"/>
      <c r="E1" s="142"/>
      <c r="F1" s="142"/>
      <c r="G1" s="142"/>
      <c r="H1" s="142"/>
    </row>
    <row r="2" spans="1:15" s="5" customFormat="1" ht="18" customHeight="1" x14ac:dyDescent="0.25">
      <c r="B2" s="143" t="s">
        <v>2532</v>
      </c>
      <c r="C2" s="143"/>
      <c r="D2" s="143"/>
      <c r="E2" s="143"/>
      <c r="F2" s="143"/>
      <c r="G2" s="143"/>
      <c r="H2" s="143"/>
    </row>
    <row r="3" spans="1:15" s="5" customFormat="1" ht="6" customHeight="1" x14ac:dyDescent="0.25">
      <c r="B3" s="144"/>
      <c r="C3" s="144"/>
      <c r="D3" s="144"/>
      <c r="E3" s="144"/>
      <c r="F3" s="144"/>
      <c r="G3" s="144"/>
      <c r="H3" s="144"/>
    </row>
    <row r="4" spans="1:15" s="86" customFormat="1" ht="21" customHeight="1" x14ac:dyDescent="0.2">
      <c r="B4" s="132" t="s">
        <v>2529</v>
      </c>
      <c r="C4" s="132"/>
      <c r="D4" s="132"/>
      <c r="E4" s="132"/>
      <c r="F4" s="132"/>
      <c r="G4" s="132"/>
      <c r="H4" s="132"/>
      <c r="I4" s="87"/>
      <c r="J4" s="87"/>
      <c r="K4" s="87"/>
      <c r="L4" s="87"/>
      <c r="M4" s="87"/>
      <c r="N4" s="87"/>
      <c r="O4" s="87"/>
    </row>
    <row r="5" spans="1:15" s="8" customFormat="1" ht="29.25" customHeight="1" x14ac:dyDescent="0.25">
      <c r="A5" s="9" t="s">
        <v>2175</v>
      </c>
      <c r="B5" s="19"/>
      <c r="C5" s="20" t="s">
        <v>131</v>
      </c>
      <c r="D5" s="21"/>
      <c r="E5" s="21"/>
      <c r="F5" s="21"/>
      <c r="G5" s="112" t="s">
        <v>2538</v>
      </c>
      <c r="H5" s="39" t="s">
        <v>2539</v>
      </c>
    </row>
    <row r="6" spans="1:15" s="8" customFormat="1" ht="33.75" x14ac:dyDescent="0.25">
      <c r="B6" s="88" t="s">
        <v>2524</v>
      </c>
      <c r="C6" s="83" t="s">
        <v>2504</v>
      </c>
      <c r="D6" s="84"/>
      <c r="E6" s="85"/>
      <c r="F6" s="85"/>
      <c r="G6" s="128"/>
      <c r="H6" s="123">
        <f>+G6</f>
        <v>0</v>
      </c>
    </row>
    <row r="7" spans="1:15" s="8" customFormat="1" x14ac:dyDescent="0.25">
      <c r="B7" s="89" t="s">
        <v>2525</v>
      </c>
      <c r="C7" s="22" t="s">
        <v>2505</v>
      </c>
      <c r="D7" s="23"/>
      <c r="E7" s="44"/>
      <c r="F7" s="44"/>
      <c r="G7" s="129"/>
      <c r="H7" s="124">
        <f>+G7</f>
        <v>0</v>
      </c>
    </row>
    <row r="8" spans="1:15" s="8" customFormat="1" x14ac:dyDescent="0.25">
      <c r="B8" s="90"/>
      <c r="C8" s="49" t="s">
        <v>2222</v>
      </c>
      <c r="D8" s="37">
        <v>0.19</v>
      </c>
      <c r="E8" s="38"/>
      <c r="F8" s="38"/>
      <c r="G8" s="25"/>
      <c r="H8" s="124">
        <f>ROUND(H6*0.19,0)</f>
        <v>0</v>
      </c>
    </row>
    <row r="9" spans="1:15" s="8" customFormat="1" x14ac:dyDescent="0.25">
      <c r="B9" s="90" t="s">
        <v>2526</v>
      </c>
      <c r="C9" s="22" t="s">
        <v>2528</v>
      </c>
      <c r="D9" s="37"/>
      <c r="E9" s="38"/>
      <c r="F9" s="38"/>
      <c r="G9" s="25"/>
      <c r="H9" s="125">
        <v>19150924</v>
      </c>
    </row>
    <row r="10" spans="1:15" s="8" customFormat="1" x14ac:dyDescent="0.25">
      <c r="B10" s="91"/>
      <c r="C10" s="74" t="s">
        <v>2417</v>
      </c>
      <c r="D10" s="75"/>
      <c r="E10" s="76"/>
      <c r="F10" s="76"/>
      <c r="G10" s="77"/>
      <c r="H10" s="126"/>
    </row>
    <row r="11" spans="1:15" s="8" customFormat="1" ht="22.5" x14ac:dyDescent="0.25">
      <c r="B11" s="89" t="s">
        <v>2527</v>
      </c>
      <c r="C11" s="26" t="s">
        <v>2398</v>
      </c>
      <c r="D11" s="23"/>
      <c r="E11" s="44"/>
      <c r="F11" s="44"/>
      <c r="G11" s="25"/>
      <c r="H11" s="124">
        <v>150000000</v>
      </c>
    </row>
    <row r="12" spans="1:15" s="8" customFormat="1" x14ac:dyDescent="0.25">
      <c r="B12" s="91"/>
      <c r="C12" s="74" t="s">
        <v>2418</v>
      </c>
      <c r="D12" s="75"/>
      <c r="E12" s="76"/>
      <c r="F12" s="76"/>
      <c r="G12" s="77"/>
      <c r="H12" s="126">
        <v>150000000</v>
      </c>
    </row>
    <row r="13" spans="1:15" s="1" customFormat="1" ht="21" customHeight="1" x14ac:dyDescent="0.25">
      <c r="A13" s="2"/>
      <c r="B13" s="92" t="s">
        <v>2399</v>
      </c>
      <c r="C13" s="40" t="s">
        <v>2530</v>
      </c>
      <c r="D13" s="41"/>
      <c r="E13" s="42"/>
      <c r="F13" s="42"/>
      <c r="G13" s="43"/>
      <c r="H13" s="127">
        <f>SUM(H6:H11)</f>
        <v>169150924</v>
      </c>
    </row>
    <row r="14" spans="1:15" ht="6" customHeight="1" x14ac:dyDescent="0.25">
      <c r="G14" s="15"/>
    </row>
    <row r="15" spans="1:15" s="86" customFormat="1" ht="21" customHeight="1" x14ac:dyDescent="0.2">
      <c r="B15" s="132" t="s">
        <v>2533</v>
      </c>
      <c r="C15" s="132"/>
      <c r="D15" s="132"/>
      <c r="E15" s="132"/>
      <c r="F15" s="132"/>
      <c r="G15" s="132"/>
      <c r="H15" s="132"/>
      <c r="I15" s="87"/>
      <c r="J15" s="87"/>
      <c r="K15" s="87"/>
      <c r="L15" s="87"/>
      <c r="M15" s="87"/>
      <c r="N15" s="87"/>
      <c r="O15" s="87"/>
    </row>
    <row r="16" spans="1:15" s="14" customFormat="1" ht="45" customHeight="1" x14ac:dyDescent="0.25">
      <c r="A16" s="13"/>
      <c r="B16" s="19" t="s">
        <v>0</v>
      </c>
      <c r="C16" s="20" t="s">
        <v>131</v>
      </c>
      <c r="D16" s="21" t="s">
        <v>1</v>
      </c>
      <c r="E16" s="21" t="s">
        <v>9</v>
      </c>
      <c r="F16" s="112" t="s">
        <v>2540</v>
      </c>
      <c r="G16" s="112" t="s">
        <v>2537</v>
      </c>
      <c r="H16" s="39" t="s">
        <v>2539</v>
      </c>
    </row>
    <row r="17" spans="1:8" s="8" customFormat="1" x14ac:dyDescent="0.25">
      <c r="A17" s="9" t="s">
        <v>2175</v>
      </c>
      <c r="B17" s="94" t="s">
        <v>334</v>
      </c>
      <c r="C17" s="64" t="s">
        <v>10</v>
      </c>
      <c r="D17" s="65"/>
      <c r="E17" s="66"/>
      <c r="F17" s="66"/>
      <c r="G17" s="67"/>
      <c r="H17" s="68"/>
    </row>
    <row r="18" spans="1:8" s="8" customFormat="1" x14ac:dyDescent="0.25">
      <c r="A18" s="9"/>
      <c r="B18" s="95" t="s">
        <v>335</v>
      </c>
      <c r="C18" s="50" t="s">
        <v>336</v>
      </c>
      <c r="D18" s="51"/>
      <c r="E18" s="52"/>
      <c r="F18" s="52"/>
      <c r="G18" s="53"/>
      <c r="H18" s="54"/>
    </row>
    <row r="19" spans="1:8" s="8" customFormat="1" ht="45" x14ac:dyDescent="0.25">
      <c r="A19" s="9"/>
      <c r="B19" s="96" t="s">
        <v>2</v>
      </c>
      <c r="C19" s="22" t="s">
        <v>657</v>
      </c>
      <c r="D19" s="23" t="s">
        <v>1529</v>
      </c>
      <c r="E19" s="24">
        <v>52643</v>
      </c>
      <c r="F19" s="24">
        <v>6536</v>
      </c>
      <c r="G19" s="131"/>
      <c r="H19" s="45">
        <f>ROUND(G19*E19,0)</f>
        <v>0</v>
      </c>
    </row>
    <row r="20" spans="1:8" s="8" customFormat="1" ht="33.75" x14ac:dyDescent="0.25">
      <c r="A20" s="9"/>
      <c r="B20" s="89" t="s">
        <v>4</v>
      </c>
      <c r="C20" s="22" t="s">
        <v>1794</v>
      </c>
      <c r="D20" s="23" t="s">
        <v>1528</v>
      </c>
      <c r="E20" s="24">
        <v>7137</v>
      </c>
      <c r="F20" s="24">
        <v>19580</v>
      </c>
      <c r="G20" s="131"/>
      <c r="H20" s="45">
        <f t="shared" ref="H20:H83" si="0">ROUND(G20*E20,0)</f>
        <v>0</v>
      </c>
    </row>
    <row r="21" spans="1:8" s="8" customFormat="1" ht="33.75" x14ac:dyDescent="0.25">
      <c r="A21" s="9"/>
      <c r="B21" s="96" t="s">
        <v>134</v>
      </c>
      <c r="C21" s="22" t="s">
        <v>656</v>
      </c>
      <c r="D21" s="23" t="s">
        <v>1795</v>
      </c>
      <c r="E21" s="24">
        <v>281</v>
      </c>
      <c r="F21" s="24">
        <v>283113</v>
      </c>
      <c r="G21" s="131"/>
      <c r="H21" s="45">
        <f t="shared" si="0"/>
        <v>0</v>
      </c>
    </row>
    <row r="22" spans="1:8" s="8" customFormat="1" ht="56.25" x14ac:dyDescent="0.25">
      <c r="A22" s="9"/>
      <c r="B22" s="96" t="s">
        <v>151</v>
      </c>
      <c r="C22" s="22" t="s">
        <v>2475</v>
      </c>
      <c r="D22" s="23" t="s">
        <v>1795</v>
      </c>
      <c r="E22" s="24">
        <v>1</v>
      </c>
      <c r="F22" s="24">
        <v>85915577</v>
      </c>
      <c r="G22" s="131"/>
      <c r="H22" s="45">
        <f t="shared" si="0"/>
        <v>0</v>
      </c>
    </row>
    <row r="23" spans="1:8" s="8" customFormat="1" ht="33.75" x14ac:dyDescent="0.25">
      <c r="A23" s="9"/>
      <c r="B23" s="96" t="s">
        <v>152</v>
      </c>
      <c r="C23" s="22" t="s">
        <v>655</v>
      </c>
      <c r="D23" s="23" t="s">
        <v>1795</v>
      </c>
      <c r="E23" s="24">
        <v>1</v>
      </c>
      <c r="F23" s="24">
        <v>7945150</v>
      </c>
      <c r="G23" s="131"/>
      <c r="H23" s="45">
        <f t="shared" si="0"/>
        <v>0</v>
      </c>
    </row>
    <row r="24" spans="1:8" s="8" customFormat="1" ht="25.5" customHeight="1" x14ac:dyDescent="0.25">
      <c r="A24" s="9"/>
      <c r="B24" s="96" t="s">
        <v>1361</v>
      </c>
      <c r="C24" s="22" t="s">
        <v>1362</v>
      </c>
      <c r="D24" s="23" t="s">
        <v>1795</v>
      </c>
      <c r="E24" s="24">
        <v>281</v>
      </c>
      <c r="F24" s="24">
        <v>150000</v>
      </c>
      <c r="G24" s="131"/>
      <c r="H24" s="45">
        <f t="shared" si="0"/>
        <v>0</v>
      </c>
    </row>
    <row r="25" spans="1:8" s="8" customFormat="1" x14ac:dyDescent="0.25">
      <c r="A25" s="9" t="s">
        <v>2175</v>
      </c>
      <c r="B25" s="97" t="s">
        <v>282</v>
      </c>
      <c r="C25" s="69" t="s">
        <v>11</v>
      </c>
      <c r="D25" s="70"/>
      <c r="E25" s="71"/>
      <c r="F25" s="71"/>
      <c r="G25" s="72"/>
      <c r="H25" s="73">
        <f t="shared" si="0"/>
        <v>0</v>
      </c>
    </row>
    <row r="26" spans="1:8" s="8" customFormat="1" x14ac:dyDescent="0.25">
      <c r="A26" s="9"/>
      <c r="B26" s="95" t="s">
        <v>12</v>
      </c>
      <c r="C26" s="50" t="s">
        <v>13</v>
      </c>
      <c r="D26" s="51"/>
      <c r="E26" s="52"/>
      <c r="F26" s="52"/>
      <c r="G26" s="53"/>
      <c r="H26" s="54">
        <f t="shared" si="0"/>
        <v>0</v>
      </c>
    </row>
    <row r="27" spans="1:8" s="8" customFormat="1" ht="33.75" x14ac:dyDescent="0.25">
      <c r="A27" s="9"/>
      <c r="B27" s="96" t="s">
        <v>2467</v>
      </c>
      <c r="C27" s="26" t="s">
        <v>2468</v>
      </c>
      <c r="D27" s="27" t="s">
        <v>3</v>
      </c>
      <c r="E27" s="24">
        <v>16390</v>
      </c>
      <c r="F27" s="24">
        <v>45673</v>
      </c>
      <c r="G27" s="131"/>
      <c r="H27" s="45">
        <f t="shared" si="0"/>
        <v>0</v>
      </c>
    </row>
    <row r="28" spans="1:8" s="8" customFormat="1" ht="33.75" x14ac:dyDescent="0.25">
      <c r="A28" s="9"/>
      <c r="B28" s="96" t="s">
        <v>5</v>
      </c>
      <c r="C28" s="22" t="s">
        <v>654</v>
      </c>
      <c r="D28" s="23" t="s">
        <v>3</v>
      </c>
      <c r="E28" s="24">
        <v>5848</v>
      </c>
      <c r="F28" s="24">
        <v>90119</v>
      </c>
      <c r="G28" s="131"/>
      <c r="H28" s="45">
        <f t="shared" si="0"/>
        <v>0</v>
      </c>
    </row>
    <row r="29" spans="1:8" s="8" customFormat="1" ht="45" x14ac:dyDescent="0.25">
      <c r="A29" s="9"/>
      <c r="B29" s="89" t="s">
        <v>6</v>
      </c>
      <c r="C29" s="26" t="s">
        <v>653</v>
      </c>
      <c r="D29" s="27" t="s">
        <v>3</v>
      </c>
      <c r="E29" s="24">
        <v>142685</v>
      </c>
      <c r="F29" s="24">
        <v>14882</v>
      </c>
      <c r="G29" s="131"/>
      <c r="H29" s="45">
        <f t="shared" si="0"/>
        <v>0</v>
      </c>
    </row>
    <row r="30" spans="1:8" s="8" customFormat="1" ht="33.75" x14ac:dyDescent="0.25">
      <c r="A30" s="9"/>
      <c r="B30" s="89" t="s">
        <v>7</v>
      </c>
      <c r="C30" s="26" t="s">
        <v>652</v>
      </c>
      <c r="D30" s="27" t="s">
        <v>3</v>
      </c>
      <c r="E30" s="24">
        <v>110797</v>
      </c>
      <c r="F30" s="24">
        <v>27826</v>
      </c>
      <c r="G30" s="131"/>
      <c r="H30" s="45">
        <f t="shared" si="0"/>
        <v>0</v>
      </c>
    </row>
    <row r="31" spans="1:8" s="8" customFormat="1" ht="33.75" x14ac:dyDescent="0.25">
      <c r="A31" s="9"/>
      <c r="B31" s="96" t="s">
        <v>2107</v>
      </c>
      <c r="C31" s="22" t="s">
        <v>2108</v>
      </c>
      <c r="D31" s="27" t="s">
        <v>3</v>
      </c>
      <c r="E31" s="24">
        <v>11505</v>
      </c>
      <c r="F31" s="24">
        <v>32564</v>
      </c>
      <c r="G31" s="131"/>
      <c r="H31" s="45">
        <f t="shared" si="0"/>
        <v>0</v>
      </c>
    </row>
    <row r="32" spans="1:8" s="8" customFormat="1" x14ac:dyDescent="0.25">
      <c r="A32" s="9"/>
      <c r="B32" s="95" t="s">
        <v>14</v>
      </c>
      <c r="C32" s="50" t="s">
        <v>15</v>
      </c>
      <c r="D32" s="51"/>
      <c r="E32" s="52"/>
      <c r="F32" s="52"/>
      <c r="G32" s="53"/>
      <c r="H32" s="54">
        <f t="shared" si="0"/>
        <v>0</v>
      </c>
    </row>
    <row r="33" spans="1:9" s="8" customFormat="1" x14ac:dyDescent="0.25">
      <c r="A33" s="9"/>
      <c r="B33" s="89" t="s">
        <v>2496</v>
      </c>
      <c r="C33" s="26" t="s">
        <v>2469</v>
      </c>
      <c r="D33" s="27" t="s">
        <v>1529</v>
      </c>
      <c r="E33" s="24">
        <v>3572</v>
      </c>
      <c r="F33" s="24">
        <v>27585</v>
      </c>
      <c r="G33" s="131"/>
      <c r="H33" s="45">
        <f t="shared" si="0"/>
        <v>0</v>
      </c>
    </row>
    <row r="34" spans="1:9" s="8" customFormat="1" ht="33.75" x14ac:dyDescent="0.25">
      <c r="A34" s="9"/>
      <c r="B34" s="89" t="s">
        <v>489</v>
      </c>
      <c r="C34" s="26" t="s">
        <v>1796</v>
      </c>
      <c r="D34" s="23" t="s">
        <v>3</v>
      </c>
      <c r="E34" s="24">
        <v>1555</v>
      </c>
      <c r="F34" s="24">
        <v>689600</v>
      </c>
      <c r="G34" s="131"/>
      <c r="H34" s="45">
        <f t="shared" si="0"/>
        <v>0</v>
      </c>
    </row>
    <row r="35" spans="1:9" s="8" customFormat="1" ht="33.75" x14ac:dyDescent="0.25">
      <c r="A35" s="9"/>
      <c r="B35" s="96" t="s">
        <v>160</v>
      </c>
      <c r="C35" s="22" t="s">
        <v>1797</v>
      </c>
      <c r="D35" s="23" t="s">
        <v>3</v>
      </c>
      <c r="E35" s="24">
        <v>3030</v>
      </c>
      <c r="F35" s="24">
        <v>780415</v>
      </c>
      <c r="G35" s="131"/>
      <c r="H35" s="45">
        <f t="shared" si="0"/>
        <v>0</v>
      </c>
    </row>
    <row r="36" spans="1:9" s="8" customFormat="1" ht="33.75" x14ac:dyDescent="0.25">
      <c r="A36" s="9"/>
      <c r="B36" s="96" t="s">
        <v>147</v>
      </c>
      <c r="C36" s="22" t="s">
        <v>1798</v>
      </c>
      <c r="D36" s="23" t="s">
        <v>1529</v>
      </c>
      <c r="E36" s="24">
        <v>15022</v>
      </c>
      <c r="F36" s="24">
        <v>76050</v>
      </c>
      <c r="G36" s="131"/>
      <c r="H36" s="45">
        <f t="shared" si="0"/>
        <v>0</v>
      </c>
    </row>
    <row r="37" spans="1:9" s="8" customFormat="1" ht="22.5" x14ac:dyDescent="0.25">
      <c r="A37" s="9"/>
      <c r="B37" s="96" t="s">
        <v>8</v>
      </c>
      <c r="C37" s="22" t="s">
        <v>1799</v>
      </c>
      <c r="D37" s="23" t="s">
        <v>3</v>
      </c>
      <c r="E37" s="24">
        <v>745</v>
      </c>
      <c r="F37" s="24">
        <v>347967</v>
      </c>
      <c r="G37" s="131"/>
      <c r="H37" s="45">
        <f t="shared" si="0"/>
        <v>0</v>
      </c>
    </row>
    <row r="38" spans="1:9" s="8" customFormat="1" ht="45" x14ac:dyDescent="0.25">
      <c r="A38" s="9"/>
      <c r="B38" s="96" t="s">
        <v>143</v>
      </c>
      <c r="C38" s="22" t="s">
        <v>2470</v>
      </c>
      <c r="D38" s="23" t="s">
        <v>1529</v>
      </c>
      <c r="E38" s="24">
        <v>367</v>
      </c>
      <c r="F38" s="24">
        <v>127499</v>
      </c>
      <c r="G38" s="131"/>
      <c r="H38" s="45">
        <f t="shared" si="0"/>
        <v>0</v>
      </c>
    </row>
    <row r="39" spans="1:9" s="8" customFormat="1" ht="33.75" x14ac:dyDescent="0.25">
      <c r="A39" s="9"/>
      <c r="B39" s="89" t="s">
        <v>150</v>
      </c>
      <c r="C39" s="22" t="s">
        <v>2471</v>
      </c>
      <c r="D39" s="23" t="s">
        <v>3</v>
      </c>
      <c r="E39" s="24">
        <v>15</v>
      </c>
      <c r="F39" s="24">
        <v>1128975</v>
      </c>
      <c r="G39" s="131"/>
      <c r="H39" s="45">
        <f t="shared" si="0"/>
        <v>0</v>
      </c>
    </row>
    <row r="40" spans="1:9" s="8" customFormat="1" ht="22.5" x14ac:dyDescent="0.25">
      <c r="A40" s="9"/>
      <c r="B40" s="89" t="s">
        <v>582</v>
      </c>
      <c r="C40" s="22" t="s">
        <v>583</v>
      </c>
      <c r="D40" s="23" t="s">
        <v>1528</v>
      </c>
      <c r="E40" s="24">
        <v>755</v>
      </c>
      <c r="F40" s="24">
        <v>51137</v>
      </c>
      <c r="G40" s="131"/>
      <c r="H40" s="45">
        <f t="shared" si="0"/>
        <v>0</v>
      </c>
    </row>
    <row r="41" spans="1:9" s="8" customFormat="1" ht="22.5" x14ac:dyDescent="0.25">
      <c r="A41" s="9"/>
      <c r="B41" s="89" t="s">
        <v>1381</v>
      </c>
      <c r="C41" s="22" t="s">
        <v>1382</v>
      </c>
      <c r="D41" s="23" t="s">
        <v>1529</v>
      </c>
      <c r="E41" s="24">
        <v>2554</v>
      </c>
      <c r="F41" s="24">
        <v>124648</v>
      </c>
      <c r="G41" s="131"/>
      <c r="H41" s="45">
        <f t="shared" si="0"/>
        <v>0</v>
      </c>
    </row>
    <row r="42" spans="1:9" s="8" customFormat="1" ht="22.5" x14ac:dyDescent="0.25">
      <c r="A42" s="9"/>
      <c r="B42" s="89" t="s">
        <v>1383</v>
      </c>
      <c r="C42" s="22" t="s">
        <v>1800</v>
      </c>
      <c r="D42" s="23" t="s">
        <v>3</v>
      </c>
      <c r="E42" s="24">
        <v>176</v>
      </c>
      <c r="F42" s="24">
        <v>796869</v>
      </c>
      <c r="G42" s="131"/>
      <c r="H42" s="45">
        <f t="shared" si="0"/>
        <v>0</v>
      </c>
    </row>
    <row r="43" spans="1:9" s="8" customFormat="1" ht="33.75" x14ac:dyDescent="0.25">
      <c r="A43" s="9"/>
      <c r="B43" s="89" t="s">
        <v>2486</v>
      </c>
      <c r="C43" s="26" t="s">
        <v>2489</v>
      </c>
      <c r="D43" s="27" t="s">
        <v>1528</v>
      </c>
      <c r="E43" s="24">
        <v>11254</v>
      </c>
      <c r="F43" s="24">
        <v>14948</v>
      </c>
      <c r="G43" s="131"/>
      <c r="H43" s="45">
        <f t="shared" si="0"/>
        <v>0</v>
      </c>
    </row>
    <row r="44" spans="1:9" s="8" customFormat="1" ht="67.5" x14ac:dyDescent="0.25">
      <c r="A44" s="9"/>
      <c r="B44" s="89" t="s">
        <v>2487</v>
      </c>
      <c r="C44" s="26" t="s">
        <v>2488</v>
      </c>
      <c r="D44" s="27" t="s">
        <v>1528</v>
      </c>
      <c r="E44" s="24">
        <v>11254</v>
      </c>
      <c r="F44" s="24">
        <v>12962</v>
      </c>
      <c r="G44" s="131"/>
      <c r="H44" s="45">
        <f t="shared" si="0"/>
        <v>0</v>
      </c>
    </row>
    <row r="45" spans="1:9" s="8" customFormat="1" x14ac:dyDescent="0.25">
      <c r="A45" s="9"/>
      <c r="B45" s="95" t="s">
        <v>687</v>
      </c>
      <c r="C45" s="50" t="s">
        <v>690</v>
      </c>
      <c r="D45" s="51"/>
      <c r="E45" s="52"/>
      <c r="F45" s="52"/>
      <c r="G45" s="53"/>
      <c r="H45" s="54">
        <f t="shared" si="0"/>
        <v>0</v>
      </c>
    </row>
    <row r="46" spans="1:9" s="8" customFormat="1" ht="33.75" x14ac:dyDescent="0.25">
      <c r="A46" s="9"/>
      <c r="B46" s="96" t="s">
        <v>688</v>
      </c>
      <c r="C46" s="22" t="s">
        <v>1801</v>
      </c>
      <c r="D46" s="23" t="s">
        <v>1530</v>
      </c>
      <c r="E46" s="24">
        <v>287065</v>
      </c>
      <c r="F46" s="24">
        <v>3938</v>
      </c>
      <c r="G46" s="131"/>
      <c r="H46" s="45">
        <f t="shared" si="0"/>
        <v>0</v>
      </c>
      <c r="I46" s="9"/>
    </row>
    <row r="47" spans="1:9" s="8" customFormat="1" ht="22.5" x14ac:dyDescent="0.25">
      <c r="A47" s="9"/>
      <c r="B47" s="96" t="s">
        <v>689</v>
      </c>
      <c r="C47" s="26" t="s">
        <v>1787</v>
      </c>
      <c r="D47" s="23" t="s">
        <v>1530</v>
      </c>
      <c r="E47" s="24">
        <v>96111</v>
      </c>
      <c r="F47" s="24">
        <v>3990</v>
      </c>
      <c r="G47" s="131"/>
      <c r="H47" s="45">
        <f t="shared" si="0"/>
        <v>0</v>
      </c>
      <c r="I47" s="9"/>
    </row>
    <row r="48" spans="1:9" s="3" customFormat="1" x14ac:dyDescent="0.25">
      <c r="A48" s="9" t="s">
        <v>2175</v>
      </c>
      <c r="B48" s="97" t="s">
        <v>40</v>
      </c>
      <c r="C48" s="69" t="s">
        <v>41</v>
      </c>
      <c r="D48" s="70"/>
      <c r="E48" s="71"/>
      <c r="F48" s="71"/>
      <c r="G48" s="72"/>
      <c r="H48" s="73">
        <f t="shared" si="0"/>
        <v>0</v>
      </c>
    </row>
    <row r="49" spans="1:8" s="3" customFormat="1" x14ac:dyDescent="0.25">
      <c r="B49" s="95" t="s">
        <v>42</v>
      </c>
      <c r="C49" s="50" t="s">
        <v>43</v>
      </c>
      <c r="D49" s="51"/>
      <c r="E49" s="52"/>
      <c r="F49" s="52"/>
      <c r="G49" s="53"/>
      <c r="H49" s="54">
        <f t="shared" si="0"/>
        <v>0</v>
      </c>
    </row>
    <row r="50" spans="1:8" s="3" customFormat="1" ht="33.75" x14ac:dyDescent="0.25">
      <c r="B50" s="89" t="s">
        <v>16</v>
      </c>
      <c r="C50" s="22" t="s">
        <v>2491</v>
      </c>
      <c r="D50" s="23" t="s">
        <v>3</v>
      </c>
      <c r="E50" s="24">
        <v>16</v>
      </c>
      <c r="F50" s="24">
        <v>864290</v>
      </c>
      <c r="G50" s="131"/>
      <c r="H50" s="45">
        <f t="shared" si="0"/>
        <v>0</v>
      </c>
    </row>
    <row r="51" spans="1:8" s="3" customFormat="1" ht="33.75" x14ac:dyDescent="0.25">
      <c r="B51" s="89" t="s">
        <v>2493</v>
      </c>
      <c r="C51" s="22" t="s">
        <v>1802</v>
      </c>
      <c r="D51" s="23" t="s">
        <v>3</v>
      </c>
      <c r="E51" s="24">
        <v>15</v>
      </c>
      <c r="F51" s="24">
        <v>833390</v>
      </c>
      <c r="G51" s="131"/>
      <c r="H51" s="45">
        <f t="shared" si="0"/>
        <v>0</v>
      </c>
    </row>
    <row r="52" spans="1:8" s="3" customFormat="1" ht="33.75" x14ac:dyDescent="0.25">
      <c r="B52" s="89" t="s">
        <v>2494</v>
      </c>
      <c r="C52" s="22" t="s">
        <v>2492</v>
      </c>
      <c r="D52" s="23" t="s">
        <v>3</v>
      </c>
      <c r="E52" s="24">
        <v>9</v>
      </c>
      <c r="F52" s="24">
        <v>828547</v>
      </c>
      <c r="G52" s="131"/>
      <c r="H52" s="45">
        <f t="shared" si="0"/>
        <v>0</v>
      </c>
    </row>
    <row r="53" spans="1:8" s="3" customFormat="1" ht="33.75" x14ac:dyDescent="0.25">
      <c r="B53" s="89" t="s">
        <v>375</v>
      </c>
      <c r="C53" s="22" t="s">
        <v>1803</v>
      </c>
      <c r="D53" s="23" t="s">
        <v>3</v>
      </c>
      <c r="E53" s="24">
        <v>871</v>
      </c>
      <c r="F53" s="24">
        <v>796869</v>
      </c>
      <c r="G53" s="131"/>
      <c r="H53" s="45">
        <f t="shared" si="0"/>
        <v>0</v>
      </c>
    </row>
    <row r="54" spans="1:8" s="3" customFormat="1" ht="33.75" x14ac:dyDescent="0.25">
      <c r="B54" s="89" t="s">
        <v>497</v>
      </c>
      <c r="C54" s="22" t="s">
        <v>1804</v>
      </c>
      <c r="D54" s="23" t="s">
        <v>1529</v>
      </c>
      <c r="E54" s="24">
        <v>1422</v>
      </c>
      <c r="F54" s="24">
        <v>169346</v>
      </c>
      <c r="G54" s="131"/>
      <c r="H54" s="45">
        <f t="shared" si="0"/>
        <v>0</v>
      </c>
    </row>
    <row r="55" spans="1:8" s="3" customFormat="1" ht="33.75" x14ac:dyDescent="0.25">
      <c r="B55" s="89" t="s">
        <v>579</v>
      </c>
      <c r="C55" s="22" t="s">
        <v>1805</v>
      </c>
      <c r="D55" s="23" t="s">
        <v>1529</v>
      </c>
      <c r="E55" s="24">
        <v>1</v>
      </c>
      <c r="F55" s="24">
        <v>112897</v>
      </c>
      <c r="G55" s="131"/>
      <c r="H55" s="45">
        <f t="shared" si="0"/>
        <v>0</v>
      </c>
    </row>
    <row r="56" spans="1:8" s="3" customFormat="1" x14ac:dyDescent="0.25">
      <c r="B56" s="95" t="s">
        <v>44</v>
      </c>
      <c r="C56" s="50" t="s">
        <v>45</v>
      </c>
      <c r="D56" s="51"/>
      <c r="E56" s="52"/>
      <c r="F56" s="52"/>
      <c r="G56" s="53"/>
      <c r="H56" s="54">
        <f t="shared" si="0"/>
        <v>0</v>
      </c>
    </row>
    <row r="57" spans="1:8" s="3" customFormat="1" ht="33.75" x14ac:dyDescent="0.25">
      <c r="B57" s="89" t="s">
        <v>17</v>
      </c>
      <c r="C57" s="22" t="s">
        <v>1806</v>
      </c>
      <c r="D57" s="23" t="s">
        <v>3</v>
      </c>
      <c r="E57" s="24">
        <v>955</v>
      </c>
      <c r="F57" s="24">
        <v>754938</v>
      </c>
      <c r="G57" s="131"/>
      <c r="H57" s="45">
        <f t="shared" si="0"/>
        <v>0</v>
      </c>
    </row>
    <row r="58" spans="1:8" s="3" customFormat="1" ht="33.75" x14ac:dyDescent="0.25">
      <c r="B58" s="89" t="s">
        <v>376</v>
      </c>
      <c r="C58" s="22" t="s">
        <v>1807</v>
      </c>
      <c r="D58" s="23" t="s">
        <v>3</v>
      </c>
      <c r="E58" s="24">
        <v>995</v>
      </c>
      <c r="F58" s="24">
        <v>727382</v>
      </c>
      <c r="G58" s="131"/>
      <c r="H58" s="45">
        <f t="shared" si="0"/>
        <v>0</v>
      </c>
    </row>
    <row r="59" spans="1:8" s="3" customFormat="1" ht="45" x14ac:dyDescent="0.25">
      <c r="B59" s="89" t="s">
        <v>377</v>
      </c>
      <c r="C59" s="22" t="s">
        <v>1808</v>
      </c>
      <c r="D59" s="23" t="s">
        <v>1528</v>
      </c>
      <c r="E59" s="24">
        <v>2717</v>
      </c>
      <c r="F59" s="24">
        <v>27929</v>
      </c>
      <c r="G59" s="131"/>
      <c r="H59" s="45">
        <f t="shared" si="0"/>
        <v>0</v>
      </c>
    </row>
    <row r="60" spans="1:8" s="8" customFormat="1" x14ac:dyDescent="0.25">
      <c r="A60" s="9"/>
      <c r="B60" s="95" t="s">
        <v>46</v>
      </c>
      <c r="C60" s="50" t="s">
        <v>47</v>
      </c>
      <c r="D60" s="51"/>
      <c r="E60" s="52"/>
      <c r="F60" s="52"/>
      <c r="G60" s="53"/>
      <c r="H60" s="54">
        <f t="shared" si="0"/>
        <v>0</v>
      </c>
    </row>
    <row r="61" spans="1:8" s="8" customFormat="1" ht="45" x14ac:dyDescent="0.25">
      <c r="A61" s="9"/>
      <c r="B61" s="89" t="s">
        <v>18</v>
      </c>
      <c r="C61" s="22" t="s">
        <v>2172</v>
      </c>
      <c r="D61" s="23" t="s">
        <v>1529</v>
      </c>
      <c r="E61" s="24">
        <v>380</v>
      </c>
      <c r="F61" s="24">
        <v>126996</v>
      </c>
      <c r="G61" s="131"/>
      <c r="H61" s="45">
        <f t="shared" si="0"/>
        <v>0</v>
      </c>
    </row>
    <row r="62" spans="1:8" s="8" customFormat="1" ht="45" x14ac:dyDescent="0.25">
      <c r="A62" s="9"/>
      <c r="B62" s="89" t="s">
        <v>19</v>
      </c>
      <c r="C62" s="22" t="s">
        <v>2173</v>
      </c>
      <c r="D62" s="23" t="s">
        <v>1529</v>
      </c>
      <c r="E62" s="24">
        <v>1</v>
      </c>
      <c r="F62" s="24">
        <v>126996</v>
      </c>
      <c r="G62" s="131"/>
      <c r="H62" s="45">
        <f t="shared" si="0"/>
        <v>0</v>
      </c>
    </row>
    <row r="63" spans="1:8" s="8" customFormat="1" ht="33.75" x14ac:dyDescent="0.25">
      <c r="A63" s="9"/>
      <c r="B63" s="89" t="s">
        <v>378</v>
      </c>
      <c r="C63" s="22" t="s">
        <v>1809</v>
      </c>
      <c r="D63" s="23" t="s">
        <v>1529</v>
      </c>
      <c r="E63" s="24">
        <v>5395</v>
      </c>
      <c r="F63" s="24">
        <v>73613</v>
      </c>
      <c r="G63" s="131"/>
      <c r="H63" s="45">
        <f t="shared" si="0"/>
        <v>0</v>
      </c>
    </row>
    <row r="64" spans="1:8" s="8" customFormat="1" ht="33.75" x14ac:dyDescent="0.25">
      <c r="A64" s="9"/>
      <c r="B64" s="89" t="s">
        <v>379</v>
      </c>
      <c r="C64" s="22" t="s">
        <v>1810</v>
      </c>
      <c r="D64" s="23" t="s">
        <v>1529</v>
      </c>
      <c r="E64" s="24">
        <v>8230</v>
      </c>
      <c r="F64" s="24">
        <v>123690</v>
      </c>
      <c r="G64" s="131"/>
      <c r="H64" s="45">
        <f t="shared" si="0"/>
        <v>0</v>
      </c>
    </row>
    <row r="65" spans="1:8" s="8" customFormat="1" ht="33.75" x14ac:dyDescent="0.25">
      <c r="A65" s="9"/>
      <c r="B65" s="89" t="s">
        <v>584</v>
      </c>
      <c r="C65" s="22" t="s">
        <v>1811</v>
      </c>
      <c r="D65" s="23" t="s">
        <v>1529</v>
      </c>
      <c r="E65" s="24">
        <v>3292</v>
      </c>
      <c r="F65" s="24">
        <v>123690</v>
      </c>
      <c r="G65" s="131"/>
      <c r="H65" s="45">
        <f t="shared" si="0"/>
        <v>0</v>
      </c>
    </row>
    <row r="66" spans="1:8" s="8" customFormat="1" ht="33.75" x14ac:dyDescent="0.25">
      <c r="A66" s="9"/>
      <c r="B66" s="89" t="s">
        <v>1384</v>
      </c>
      <c r="C66" s="22" t="s">
        <v>1812</v>
      </c>
      <c r="D66" s="23" t="s">
        <v>1529</v>
      </c>
      <c r="E66" s="24">
        <v>212</v>
      </c>
      <c r="F66" s="24">
        <v>146456</v>
      </c>
      <c r="G66" s="131"/>
      <c r="H66" s="45">
        <f t="shared" si="0"/>
        <v>0</v>
      </c>
    </row>
    <row r="67" spans="1:8" s="8" customFormat="1" ht="33.75" x14ac:dyDescent="0.25">
      <c r="A67" s="9"/>
      <c r="B67" s="89" t="s">
        <v>1385</v>
      </c>
      <c r="C67" s="22" t="s">
        <v>1813</v>
      </c>
      <c r="D67" s="23" t="s">
        <v>1529</v>
      </c>
      <c r="E67" s="24">
        <v>12093</v>
      </c>
      <c r="F67" s="24">
        <v>158034</v>
      </c>
      <c r="G67" s="131"/>
      <c r="H67" s="45">
        <f t="shared" si="0"/>
        <v>0</v>
      </c>
    </row>
    <row r="68" spans="1:8" s="8" customFormat="1" x14ac:dyDescent="0.25">
      <c r="A68" s="9"/>
      <c r="B68" s="95" t="s">
        <v>48</v>
      </c>
      <c r="C68" s="50" t="s">
        <v>49</v>
      </c>
      <c r="D68" s="51"/>
      <c r="E68" s="52"/>
      <c r="F68" s="52"/>
      <c r="G68" s="53"/>
      <c r="H68" s="54">
        <f t="shared" si="0"/>
        <v>0</v>
      </c>
    </row>
    <row r="69" spans="1:8" s="8" customFormat="1" ht="33.75" x14ac:dyDescent="0.25">
      <c r="A69" s="9"/>
      <c r="B69" s="89" t="s">
        <v>20</v>
      </c>
      <c r="C69" s="22" t="s">
        <v>1814</v>
      </c>
      <c r="D69" s="23" t="s">
        <v>3</v>
      </c>
      <c r="E69" s="24">
        <v>1</v>
      </c>
      <c r="F69" s="24">
        <v>1094791</v>
      </c>
      <c r="G69" s="131"/>
      <c r="H69" s="45">
        <f t="shared" si="0"/>
        <v>0</v>
      </c>
    </row>
    <row r="70" spans="1:8" s="8" customFormat="1" ht="33.75" x14ac:dyDescent="0.25">
      <c r="A70" s="9"/>
      <c r="B70" s="89" t="s">
        <v>142</v>
      </c>
      <c r="C70" s="22" t="s">
        <v>1815</v>
      </c>
      <c r="D70" s="23" t="s">
        <v>1528</v>
      </c>
      <c r="E70" s="24">
        <v>8359</v>
      </c>
      <c r="F70" s="24">
        <v>38057</v>
      </c>
      <c r="G70" s="131"/>
      <c r="H70" s="45">
        <f t="shared" si="0"/>
        <v>0</v>
      </c>
    </row>
    <row r="71" spans="1:8" s="8" customFormat="1" ht="45" x14ac:dyDescent="0.25">
      <c r="A71" s="9"/>
      <c r="B71" s="89" t="s">
        <v>144</v>
      </c>
      <c r="C71" s="22" t="s">
        <v>2174</v>
      </c>
      <c r="D71" s="23" t="s">
        <v>1795</v>
      </c>
      <c r="E71" s="24">
        <v>88</v>
      </c>
      <c r="F71" s="24">
        <v>166526</v>
      </c>
      <c r="G71" s="131"/>
      <c r="H71" s="45">
        <f t="shared" si="0"/>
        <v>0</v>
      </c>
    </row>
    <row r="72" spans="1:8" s="8" customFormat="1" ht="33.75" x14ac:dyDescent="0.25">
      <c r="A72" s="9"/>
      <c r="B72" s="89" t="s">
        <v>380</v>
      </c>
      <c r="C72" s="22" t="s">
        <v>1816</v>
      </c>
      <c r="D72" s="23" t="s">
        <v>1528</v>
      </c>
      <c r="E72" s="24">
        <v>23</v>
      </c>
      <c r="F72" s="24">
        <v>47054</v>
      </c>
      <c r="G72" s="131"/>
      <c r="H72" s="45">
        <f t="shared" si="0"/>
        <v>0</v>
      </c>
    </row>
    <row r="73" spans="1:8" s="8" customFormat="1" ht="33.75" x14ac:dyDescent="0.25">
      <c r="A73" s="9"/>
      <c r="B73" s="89" t="s">
        <v>381</v>
      </c>
      <c r="C73" s="22" t="s">
        <v>2490</v>
      </c>
      <c r="D73" s="23" t="s">
        <v>3</v>
      </c>
      <c r="E73" s="24">
        <v>1973</v>
      </c>
      <c r="F73" s="24">
        <v>824425</v>
      </c>
      <c r="G73" s="131"/>
      <c r="H73" s="45">
        <f t="shared" si="0"/>
        <v>0</v>
      </c>
    </row>
    <row r="74" spans="1:8" s="8" customFormat="1" ht="33.75" x14ac:dyDescent="0.25">
      <c r="A74" s="9"/>
      <c r="B74" s="89" t="s">
        <v>382</v>
      </c>
      <c r="C74" s="22" t="s">
        <v>1780</v>
      </c>
      <c r="D74" s="23" t="s">
        <v>3</v>
      </c>
      <c r="E74" s="24">
        <v>167</v>
      </c>
      <c r="F74" s="24">
        <v>1067235</v>
      </c>
      <c r="G74" s="131"/>
      <c r="H74" s="45">
        <f t="shared" si="0"/>
        <v>0</v>
      </c>
    </row>
    <row r="75" spans="1:8" s="8" customFormat="1" ht="33.75" x14ac:dyDescent="0.25">
      <c r="A75" s="9"/>
      <c r="B75" s="89" t="s">
        <v>411</v>
      </c>
      <c r="C75" s="22" t="s">
        <v>2497</v>
      </c>
      <c r="D75" s="23" t="s">
        <v>1528</v>
      </c>
      <c r="E75" s="24">
        <v>4050</v>
      </c>
      <c r="F75" s="24">
        <v>44193</v>
      </c>
      <c r="G75" s="131"/>
      <c r="H75" s="45">
        <f t="shared" si="0"/>
        <v>0</v>
      </c>
    </row>
    <row r="76" spans="1:8" s="8" customFormat="1" ht="33.75" x14ac:dyDescent="0.25">
      <c r="A76" s="9"/>
      <c r="B76" s="89" t="s">
        <v>412</v>
      </c>
      <c r="C76" s="22" t="s">
        <v>2498</v>
      </c>
      <c r="D76" s="23" t="s">
        <v>1528</v>
      </c>
      <c r="E76" s="24">
        <v>766</v>
      </c>
      <c r="F76" s="24">
        <v>48273</v>
      </c>
      <c r="G76" s="131"/>
      <c r="H76" s="45">
        <f t="shared" si="0"/>
        <v>0</v>
      </c>
    </row>
    <row r="77" spans="1:8" s="8" customFormat="1" ht="45" x14ac:dyDescent="0.25">
      <c r="A77" s="9"/>
      <c r="B77" s="89" t="s">
        <v>413</v>
      </c>
      <c r="C77" s="22" t="s">
        <v>2472</v>
      </c>
      <c r="D77" s="23" t="s">
        <v>1528</v>
      </c>
      <c r="E77" s="24">
        <v>252</v>
      </c>
      <c r="F77" s="24">
        <v>143431</v>
      </c>
      <c r="G77" s="131"/>
      <c r="H77" s="45">
        <f t="shared" si="0"/>
        <v>0</v>
      </c>
    </row>
    <row r="78" spans="1:8" s="8" customFormat="1" ht="45" x14ac:dyDescent="0.25">
      <c r="A78" s="9"/>
      <c r="B78" s="89" t="s">
        <v>414</v>
      </c>
      <c r="C78" s="22" t="s">
        <v>1781</v>
      </c>
      <c r="D78" s="23" t="s">
        <v>1528</v>
      </c>
      <c r="E78" s="24">
        <v>240</v>
      </c>
      <c r="F78" s="24">
        <v>183006</v>
      </c>
      <c r="G78" s="131"/>
      <c r="H78" s="45">
        <f t="shared" si="0"/>
        <v>0</v>
      </c>
    </row>
    <row r="79" spans="1:8" s="8" customFormat="1" ht="22.5" x14ac:dyDescent="0.25">
      <c r="A79" s="9"/>
      <c r="B79" s="89" t="s">
        <v>415</v>
      </c>
      <c r="C79" s="22" t="s">
        <v>1782</v>
      </c>
      <c r="D79" s="23" t="s">
        <v>1528</v>
      </c>
      <c r="E79" s="24">
        <v>90</v>
      </c>
      <c r="F79" s="24">
        <v>23012</v>
      </c>
      <c r="G79" s="131"/>
      <c r="H79" s="45">
        <f t="shared" si="0"/>
        <v>0</v>
      </c>
    </row>
    <row r="80" spans="1:8" s="8" customFormat="1" ht="33.75" x14ac:dyDescent="0.25">
      <c r="A80" s="9"/>
      <c r="B80" s="89" t="s">
        <v>416</v>
      </c>
      <c r="C80" s="22" t="s">
        <v>1783</v>
      </c>
      <c r="D80" s="23" t="s">
        <v>1528</v>
      </c>
      <c r="E80" s="24">
        <v>380</v>
      </c>
      <c r="F80" s="24">
        <v>30902</v>
      </c>
      <c r="G80" s="131"/>
      <c r="H80" s="45">
        <f t="shared" si="0"/>
        <v>0</v>
      </c>
    </row>
    <row r="81" spans="1:10" s="8" customFormat="1" ht="45" x14ac:dyDescent="0.25">
      <c r="A81" s="9"/>
      <c r="B81" s="89" t="s">
        <v>417</v>
      </c>
      <c r="C81" s="22" t="s">
        <v>1817</v>
      </c>
      <c r="D81" s="23" t="s">
        <v>1528</v>
      </c>
      <c r="E81" s="24">
        <v>5</v>
      </c>
      <c r="F81" s="24">
        <v>91929</v>
      </c>
      <c r="G81" s="131"/>
      <c r="H81" s="45">
        <f t="shared" si="0"/>
        <v>0</v>
      </c>
    </row>
    <row r="82" spans="1:10" s="8" customFormat="1" ht="22.5" x14ac:dyDescent="0.25">
      <c r="A82" s="9"/>
      <c r="B82" s="89" t="s">
        <v>418</v>
      </c>
      <c r="C82" s="22" t="s">
        <v>1784</v>
      </c>
      <c r="D82" s="23" t="s">
        <v>1529</v>
      </c>
      <c r="E82" s="24">
        <v>1948</v>
      </c>
      <c r="F82" s="24">
        <v>347856</v>
      </c>
      <c r="G82" s="131"/>
      <c r="H82" s="45">
        <f t="shared" si="0"/>
        <v>0</v>
      </c>
      <c r="I82" s="9"/>
      <c r="J82" s="9"/>
    </row>
    <row r="83" spans="1:10" s="8" customFormat="1" ht="33.75" x14ac:dyDescent="0.25">
      <c r="A83" s="9"/>
      <c r="B83" s="89" t="s">
        <v>419</v>
      </c>
      <c r="C83" s="22" t="s">
        <v>2499</v>
      </c>
      <c r="D83" s="23" t="s">
        <v>1528</v>
      </c>
      <c r="E83" s="24">
        <v>41</v>
      </c>
      <c r="F83" s="24">
        <v>128221</v>
      </c>
      <c r="G83" s="131"/>
      <c r="H83" s="45">
        <f t="shared" si="0"/>
        <v>0</v>
      </c>
      <c r="I83" s="9"/>
      <c r="J83" s="9"/>
    </row>
    <row r="84" spans="1:10" s="8" customFormat="1" ht="33.75" x14ac:dyDescent="0.25">
      <c r="A84" s="9"/>
      <c r="B84" s="89" t="s">
        <v>420</v>
      </c>
      <c r="C84" s="22" t="s">
        <v>2500</v>
      </c>
      <c r="D84" s="23" t="s">
        <v>1528</v>
      </c>
      <c r="E84" s="24">
        <v>187</v>
      </c>
      <c r="F84" s="24">
        <v>698100</v>
      </c>
      <c r="G84" s="131"/>
      <c r="H84" s="45">
        <f t="shared" ref="H84:H147" si="1">ROUND(G84*E84,0)</f>
        <v>0</v>
      </c>
      <c r="I84" s="9"/>
      <c r="J84" s="9"/>
    </row>
    <row r="85" spans="1:10" s="8" customFormat="1" ht="22.5" x14ac:dyDescent="0.25">
      <c r="A85" s="9"/>
      <c r="B85" s="89" t="s">
        <v>590</v>
      </c>
      <c r="C85" s="22" t="s">
        <v>1785</v>
      </c>
      <c r="D85" s="23" t="s">
        <v>1528</v>
      </c>
      <c r="E85" s="24">
        <v>30</v>
      </c>
      <c r="F85" s="24">
        <v>106896</v>
      </c>
      <c r="G85" s="131"/>
      <c r="H85" s="45">
        <f t="shared" si="1"/>
        <v>0</v>
      </c>
      <c r="I85" s="9"/>
      <c r="J85" s="9"/>
    </row>
    <row r="86" spans="1:10" s="8" customFormat="1" ht="33.75" x14ac:dyDescent="0.25">
      <c r="A86" s="9"/>
      <c r="B86" s="89" t="s">
        <v>591</v>
      </c>
      <c r="C86" s="22" t="s">
        <v>1786</v>
      </c>
      <c r="D86" s="23" t="s">
        <v>1528</v>
      </c>
      <c r="E86" s="24">
        <v>122</v>
      </c>
      <c r="F86" s="24">
        <v>343628</v>
      </c>
      <c r="G86" s="131"/>
      <c r="H86" s="45">
        <f t="shared" si="1"/>
        <v>0</v>
      </c>
      <c r="I86" s="9"/>
      <c r="J86" s="9"/>
    </row>
    <row r="87" spans="1:10" s="8" customFormat="1" ht="33.75" x14ac:dyDescent="0.25">
      <c r="A87" s="9"/>
      <c r="B87" s="89" t="s">
        <v>592</v>
      </c>
      <c r="C87" s="22" t="s">
        <v>2501</v>
      </c>
      <c r="D87" s="23" t="s">
        <v>1528</v>
      </c>
      <c r="E87" s="24">
        <v>59</v>
      </c>
      <c r="F87" s="24">
        <v>244964</v>
      </c>
      <c r="G87" s="131"/>
      <c r="H87" s="45">
        <f t="shared" si="1"/>
        <v>0</v>
      </c>
      <c r="I87" s="9"/>
      <c r="J87" s="9"/>
    </row>
    <row r="88" spans="1:10" s="8" customFormat="1" ht="33.75" x14ac:dyDescent="0.25">
      <c r="A88" s="9"/>
      <c r="B88" s="89" t="s">
        <v>593</v>
      </c>
      <c r="C88" s="22" t="s">
        <v>2502</v>
      </c>
      <c r="D88" s="27" t="s">
        <v>1795</v>
      </c>
      <c r="E88" s="24">
        <v>94</v>
      </c>
      <c r="F88" s="24">
        <v>291028</v>
      </c>
      <c r="G88" s="131"/>
      <c r="H88" s="45">
        <f t="shared" si="1"/>
        <v>0</v>
      </c>
      <c r="I88" s="9"/>
      <c r="J88" s="9"/>
    </row>
    <row r="89" spans="1:10" s="8" customFormat="1" ht="33.75" x14ac:dyDescent="0.25">
      <c r="A89" s="9"/>
      <c r="B89" s="89" t="s">
        <v>594</v>
      </c>
      <c r="C89" s="22" t="s">
        <v>2503</v>
      </c>
      <c r="D89" s="23" t="s">
        <v>1528</v>
      </c>
      <c r="E89" s="24">
        <v>1</v>
      </c>
      <c r="F89" s="24">
        <v>229335</v>
      </c>
      <c r="G89" s="131"/>
      <c r="H89" s="45">
        <f t="shared" si="1"/>
        <v>0</v>
      </c>
      <c r="I89" s="9"/>
      <c r="J89" s="9"/>
    </row>
    <row r="90" spans="1:10" s="8" customFormat="1" ht="101.25" customHeight="1" x14ac:dyDescent="0.25">
      <c r="A90" s="9"/>
      <c r="B90" s="89" t="s">
        <v>2170</v>
      </c>
      <c r="C90" s="22" t="s">
        <v>2168</v>
      </c>
      <c r="D90" s="23" t="s">
        <v>1795</v>
      </c>
      <c r="E90" s="24">
        <v>792</v>
      </c>
      <c r="F90" s="24">
        <v>1433360</v>
      </c>
      <c r="G90" s="131"/>
      <c r="H90" s="45">
        <f t="shared" si="1"/>
        <v>0</v>
      </c>
      <c r="I90" s="9"/>
      <c r="J90" s="9"/>
    </row>
    <row r="91" spans="1:10" s="8" customFormat="1" ht="56.25" x14ac:dyDescent="0.25">
      <c r="A91" s="9"/>
      <c r="B91" s="89" t="s">
        <v>2171</v>
      </c>
      <c r="C91" s="22" t="s">
        <v>2169</v>
      </c>
      <c r="D91" s="23" t="s">
        <v>1795</v>
      </c>
      <c r="E91" s="24">
        <v>26</v>
      </c>
      <c r="F91" s="24">
        <v>179781</v>
      </c>
      <c r="G91" s="131"/>
      <c r="H91" s="45">
        <f t="shared" si="1"/>
        <v>0</v>
      </c>
      <c r="I91" s="9"/>
      <c r="J91" s="9"/>
    </row>
    <row r="92" spans="1:10" s="8" customFormat="1" x14ac:dyDescent="0.25">
      <c r="A92" s="9"/>
      <c r="B92" s="95" t="s">
        <v>50</v>
      </c>
      <c r="C92" s="50" t="s">
        <v>51</v>
      </c>
      <c r="D92" s="51"/>
      <c r="E92" s="52"/>
      <c r="F92" s="52"/>
      <c r="G92" s="53"/>
      <c r="H92" s="54">
        <f t="shared" si="1"/>
        <v>0</v>
      </c>
    </row>
    <row r="93" spans="1:10" s="8" customFormat="1" ht="33.75" x14ac:dyDescent="0.25">
      <c r="A93" s="9"/>
      <c r="B93" s="96" t="s">
        <v>21</v>
      </c>
      <c r="C93" s="22" t="s">
        <v>2176</v>
      </c>
      <c r="D93" s="23" t="s">
        <v>1530</v>
      </c>
      <c r="E93" s="24">
        <v>622449</v>
      </c>
      <c r="F93" s="24">
        <v>3938</v>
      </c>
      <c r="G93" s="131"/>
      <c r="H93" s="45">
        <f t="shared" si="1"/>
        <v>0</v>
      </c>
      <c r="I93" s="9"/>
    </row>
    <row r="94" spans="1:10" s="8" customFormat="1" ht="22.5" x14ac:dyDescent="0.25">
      <c r="A94" s="9"/>
      <c r="B94" s="96" t="s">
        <v>22</v>
      </c>
      <c r="C94" s="22" t="s">
        <v>1787</v>
      </c>
      <c r="D94" s="23" t="s">
        <v>1530</v>
      </c>
      <c r="E94" s="24">
        <v>289216</v>
      </c>
      <c r="F94" s="24">
        <v>3990</v>
      </c>
      <c r="G94" s="131"/>
      <c r="H94" s="45">
        <f t="shared" si="1"/>
        <v>0</v>
      </c>
      <c r="I94" s="9"/>
    </row>
    <row r="95" spans="1:10" s="8" customFormat="1" ht="56.25" x14ac:dyDescent="0.25">
      <c r="A95" s="9"/>
      <c r="B95" s="96" t="s">
        <v>145</v>
      </c>
      <c r="C95" s="22" t="s">
        <v>648</v>
      </c>
      <c r="D95" s="23" t="s">
        <v>1530</v>
      </c>
      <c r="E95" s="24">
        <v>135888</v>
      </c>
      <c r="F95" s="24">
        <v>13294</v>
      </c>
      <c r="G95" s="131"/>
      <c r="H95" s="45">
        <f t="shared" si="1"/>
        <v>0</v>
      </c>
      <c r="I95" s="9"/>
    </row>
    <row r="96" spans="1:10" s="8" customFormat="1" ht="22.5" x14ac:dyDescent="0.25">
      <c r="A96" s="9"/>
      <c r="B96" s="89" t="s">
        <v>146</v>
      </c>
      <c r="C96" s="22" t="s">
        <v>647</v>
      </c>
      <c r="D96" s="23" t="s">
        <v>1528</v>
      </c>
      <c r="E96" s="24">
        <v>6</v>
      </c>
      <c r="F96" s="24">
        <v>218842</v>
      </c>
      <c r="G96" s="131"/>
      <c r="H96" s="45">
        <f t="shared" si="1"/>
        <v>0</v>
      </c>
      <c r="I96" s="9"/>
    </row>
    <row r="97" spans="1:12" s="8" customFormat="1" ht="57.75" customHeight="1" x14ac:dyDescent="0.25">
      <c r="A97" s="9"/>
      <c r="B97" s="89" t="s">
        <v>2166</v>
      </c>
      <c r="C97" s="28" t="s">
        <v>2167</v>
      </c>
      <c r="D97" s="23" t="s">
        <v>1530</v>
      </c>
      <c r="E97" s="24">
        <v>216050</v>
      </c>
      <c r="F97" s="24">
        <v>13230</v>
      </c>
      <c r="G97" s="131"/>
      <c r="H97" s="45">
        <f t="shared" si="1"/>
        <v>0</v>
      </c>
      <c r="I97" s="9"/>
    </row>
    <row r="98" spans="1:12" s="8" customFormat="1" x14ac:dyDescent="0.25">
      <c r="A98" s="9" t="s">
        <v>2175</v>
      </c>
      <c r="B98" s="97" t="s">
        <v>52</v>
      </c>
      <c r="C98" s="69" t="s">
        <v>53</v>
      </c>
      <c r="D98" s="70"/>
      <c r="E98" s="71"/>
      <c r="F98" s="71"/>
      <c r="G98" s="72"/>
      <c r="H98" s="73">
        <f t="shared" si="1"/>
        <v>0</v>
      </c>
    </row>
    <row r="99" spans="1:12" s="8" customFormat="1" x14ac:dyDescent="0.25">
      <c r="A99" s="9"/>
      <c r="B99" s="95" t="s">
        <v>54</v>
      </c>
      <c r="C99" s="50" t="s">
        <v>341</v>
      </c>
      <c r="D99" s="51"/>
      <c r="E99" s="52"/>
      <c r="F99" s="52"/>
      <c r="G99" s="53"/>
      <c r="H99" s="54">
        <f t="shared" si="1"/>
        <v>0</v>
      </c>
    </row>
    <row r="100" spans="1:12" s="8" customFormat="1" ht="33.75" x14ac:dyDescent="0.25">
      <c r="A100" s="9"/>
      <c r="B100" s="89" t="s">
        <v>23</v>
      </c>
      <c r="C100" s="22" t="s">
        <v>1788</v>
      </c>
      <c r="D100" s="23" t="s">
        <v>1529</v>
      </c>
      <c r="E100" s="24">
        <v>46</v>
      </c>
      <c r="F100" s="24">
        <v>35855</v>
      </c>
      <c r="G100" s="131"/>
      <c r="H100" s="45">
        <f t="shared" si="1"/>
        <v>0</v>
      </c>
      <c r="I100" s="9"/>
      <c r="J100" s="9"/>
    </row>
    <row r="101" spans="1:12" s="8" customFormat="1" ht="33.75" x14ac:dyDescent="0.25">
      <c r="A101" s="9"/>
      <c r="B101" s="89" t="s">
        <v>24</v>
      </c>
      <c r="C101" s="22" t="s">
        <v>1789</v>
      </c>
      <c r="D101" s="23" t="s">
        <v>1529</v>
      </c>
      <c r="E101" s="24">
        <v>7</v>
      </c>
      <c r="F101" s="24">
        <v>37414</v>
      </c>
      <c r="G101" s="131"/>
      <c r="H101" s="45">
        <f t="shared" si="1"/>
        <v>0</v>
      </c>
      <c r="I101" s="9"/>
      <c r="J101" s="9"/>
    </row>
    <row r="102" spans="1:12" s="8" customFormat="1" ht="33.75" x14ac:dyDescent="0.25">
      <c r="A102" s="9"/>
      <c r="B102" s="89" t="s">
        <v>344</v>
      </c>
      <c r="C102" s="22" t="s">
        <v>1790</v>
      </c>
      <c r="D102" s="23" t="s">
        <v>1529</v>
      </c>
      <c r="E102" s="24">
        <v>1211</v>
      </c>
      <c r="F102" s="24">
        <v>90558</v>
      </c>
      <c r="G102" s="131"/>
      <c r="H102" s="45">
        <f t="shared" si="1"/>
        <v>0</v>
      </c>
      <c r="I102" s="9"/>
      <c r="J102" s="9"/>
    </row>
    <row r="103" spans="1:12" s="8" customFormat="1" x14ac:dyDescent="0.25">
      <c r="A103" s="9"/>
      <c r="B103" s="95" t="s">
        <v>55</v>
      </c>
      <c r="C103" s="50" t="s">
        <v>342</v>
      </c>
      <c r="D103" s="51"/>
      <c r="E103" s="52"/>
      <c r="F103" s="52"/>
      <c r="G103" s="53"/>
      <c r="H103" s="54">
        <f t="shared" si="1"/>
        <v>0</v>
      </c>
    </row>
    <row r="104" spans="1:12" s="8" customFormat="1" ht="45" x14ac:dyDescent="0.25">
      <c r="A104" s="9"/>
      <c r="B104" s="89" t="s">
        <v>338</v>
      </c>
      <c r="C104" s="22" t="s">
        <v>1791</v>
      </c>
      <c r="D104" s="23" t="s">
        <v>1529</v>
      </c>
      <c r="E104" s="24">
        <v>30793</v>
      </c>
      <c r="F104" s="24">
        <v>68595</v>
      </c>
      <c r="G104" s="131"/>
      <c r="H104" s="45">
        <f t="shared" si="1"/>
        <v>0</v>
      </c>
      <c r="I104" s="9"/>
      <c r="J104" s="9"/>
    </row>
    <row r="105" spans="1:12" s="8" customFormat="1" ht="33.75" x14ac:dyDescent="0.25">
      <c r="A105" s="9"/>
      <c r="B105" s="89" t="s">
        <v>339</v>
      </c>
      <c r="C105" s="22" t="s">
        <v>1792</v>
      </c>
      <c r="D105" s="23" t="s">
        <v>1529</v>
      </c>
      <c r="E105" s="24">
        <v>531</v>
      </c>
      <c r="F105" s="24">
        <v>65166</v>
      </c>
      <c r="G105" s="131"/>
      <c r="H105" s="45">
        <f t="shared" si="1"/>
        <v>0</v>
      </c>
      <c r="I105" s="9"/>
      <c r="J105" s="9"/>
    </row>
    <row r="106" spans="1:12" s="8" customFormat="1" x14ac:dyDescent="0.25">
      <c r="A106" s="9"/>
      <c r="B106" s="95" t="s">
        <v>56</v>
      </c>
      <c r="C106" s="50" t="s">
        <v>340</v>
      </c>
      <c r="D106" s="51"/>
      <c r="E106" s="52"/>
      <c r="F106" s="52"/>
      <c r="G106" s="53"/>
      <c r="H106" s="54">
        <f t="shared" si="1"/>
        <v>0</v>
      </c>
    </row>
    <row r="107" spans="1:12" s="8" customFormat="1" ht="45" x14ac:dyDescent="0.25">
      <c r="A107" s="9"/>
      <c r="B107" s="89" t="s">
        <v>25</v>
      </c>
      <c r="C107" s="22" t="s">
        <v>646</v>
      </c>
      <c r="D107" s="23" t="s">
        <v>1529</v>
      </c>
      <c r="E107" s="24">
        <v>108</v>
      </c>
      <c r="F107" s="24">
        <v>92487</v>
      </c>
      <c r="G107" s="131"/>
      <c r="H107" s="45">
        <f t="shared" si="1"/>
        <v>0</v>
      </c>
      <c r="I107" s="9"/>
      <c r="J107" s="9"/>
      <c r="K107" s="9"/>
    </row>
    <row r="108" spans="1:12" s="8" customFormat="1" ht="33.75" x14ac:dyDescent="0.25">
      <c r="A108" s="9"/>
      <c r="B108" s="89" t="s">
        <v>587</v>
      </c>
      <c r="C108" s="22" t="s">
        <v>1793</v>
      </c>
      <c r="D108" s="23" t="s">
        <v>1529</v>
      </c>
      <c r="E108" s="24">
        <v>58</v>
      </c>
      <c r="F108" s="24">
        <v>85725</v>
      </c>
      <c r="G108" s="131"/>
      <c r="H108" s="45">
        <f t="shared" si="1"/>
        <v>0</v>
      </c>
      <c r="I108" s="9"/>
      <c r="J108" s="9"/>
      <c r="K108" s="9"/>
    </row>
    <row r="109" spans="1:12" s="8" customFormat="1" x14ac:dyDescent="0.25">
      <c r="A109" s="9"/>
      <c r="B109" s="95" t="s">
        <v>58</v>
      </c>
      <c r="C109" s="50" t="s">
        <v>57</v>
      </c>
      <c r="D109" s="51"/>
      <c r="E109" s="52"/>
      <c r="F109" s="52"/>
      <c r="G109" s="53"/>
      <c r="H109" s="54">
        <f t="shared" si="1"/>
        <v>0</v>
      </c>
    </row>
    <row r="110" spans="1:12" s="8" customFormat="1" ht="33.75" x14ac:dyDescent="0.25">
      <c r="A110" s="9"/>
      <c r="B110" s="96" t="s">
        <v>26</v>
      </c>
      <c r="C110" s="22" t="s">
        <v>645</v>
      </c>
      <c r="D110" s="27" t="s">
        <v>1528</v>
      </c>
      <c r="E110" s="24">
        <v>16</v>
      </c>
      <c r="F110" s="24">
        <v>6849</v>
      </c>
      <c r="G110" s="131"/>
      <c r="H110" s="45">
        <f t="shared" si="1"/>
        <v>0</v>
      </c>
      <c r="I110" s="9"/>
      <c r="J110" s="9"/>
      <c r="K110" s="9"/>
      <c r="L110" s="9"/>
    </row>
    <row r="111" spans="1:12" s="8" customFormat="1" ht="33.75" x14ac:dyDescent="0.25">
      <c r="A111" s="9"/>
      <c r="B111" s="96" t="s">
        <v>343</v>
      </c>
      <c r="C111" s="22" t="s">
        <v>2106</v>
      </c>
      <c r="D111" s="23" t="s">
        <v>1528</v>
      </c>
      <c r="E111" s="24">
        <v>17206</v>
      </c>
      <c r="F111" s="24">
        <v>32951</v>
      </c>
      <c r="G111" s="131"/>
      <c r="H111" s="45">
        <f t="shared" si="1"/>
        <v>0</v>
      </c>
      <c r="I111" s="9"/>
      <c r="J111" s="9"/>
      <c r="K111" s="9"/>
      <c r="L111" s="9"/>
    </row>
    <row r="112" spans="1:12" s="8" customFormat="1" x14ac:dyDescent="0.25">
      <c r="A112" s="9" t="s">
        <v>2175</v>
      </c>
      <c r="B112" s="97" t="s">
        <v>280</v>
      </c>
      <c r="C112" s="69" t="s">
        <v>2128</v>
      </c>
      <c r="D112" s="70"/>
      <c r="E112" s="71"/>
      <c r="F112" s="71"/>
      <c r="G112" s="72"/>
      <c r="H112" s="73">
        <f t="shared" si="1"/>
        <v>0</v>
      </c>
    </row>
    <row r="113" spans="1:16" s="8" customFormat="1" x14ac:dyDescent="0.25">
      <c r="A113" s="9"/>
      <c r="B113" s="95" t="s">
        <v>59</v>
      </c>
      <c r="C113" s="50" t="s">
        <v>2128</v>
      </c>
      <c r="D113" s="51"/>
      <c r="E113" s="52"/>
      <c r="F113" s="52"/>
      <c r="G113" s="53"/>
      <c r="H113" s="54">
        <f t="shared" si="1"/>
        <v>0</v>
      </c>
    </row>
    <row r="114" spans="1:16" s="8" customFormat="1" ht="22.5" x14ac:dyDescent="0.25">
      <c r="A114" s="9"/>
      <c r="B114" s="89" t="s">
        <v>2109</v>
      </c>
      <c r="C114" s="26" t="s">
        <v>2129</v>
      </c>
      <c r="D114" s="27" t="s">
        <v>1528</v>
      </c>
      <c r="E114" s="24">
        <v>78</v>
      </c>
      <c r="F114" s="24">
        <v>76140</v>
      </c>
      <c r="G114" s="131"/>
      <c r="H114" s="45">
        <f t="shared" si="1"/>
        <v>0</v>
      </c>
      <c r="I114" s="9"/>
      <c r="J114" s="9"/>
      <c r="K114" s="9"/>
      <c r="L114" s="9"/>
      <c r="M114" s="9"/>
      <c r="N114" s="9"/>
      <c r="O114" s="9"/>
      <c r="P114" s="9"/>
    </row>
    <row r="115" spans="1:16" s="8" customFormat="1" ht="22.5" x14ac:dyDescent="0.25">
      <c r="A115" s="9"/>
      <c r="B115" s="89" t="s">
        <v>2110</v>
      </c>
      <c r="C115" s="26" t="s">
        <v>2130</v>
      </c>
      <c r="D115" s="27" t="s">
        <v>1528</v>
      </c>
      <c r="E115" s="24">
        <v>149</v>
      </c>
      <c r="F115" s="24">
        <v>85374</v>
      </c>
      <c r="G115" s="131"/>
      <c r="H115" s="45">
        <f t="shared" si="1"/>
        <v>0</v>
      </c>
      <c r="I115" s="9"/>
      <c r="J115" s="9"/>
      <c r="K115" s="9"/>
      <c r="L115" s="9"/>
      <c r="M115" s="9"/>
      <c r="N115" s="9"/>
      <c r="O115" s="9"/>
      <c r="P115" s="9"/>
    </row>
    <row r="116" spans="1:16" s="8" customFormat="1" ht="22.5" x14ac:dyDescent="0.25">
      <c r="A116" s="9"/>
      <c r="B116" s="89" t="s">
        <v>27</v>
      </c>
      <c r="C116" s="26" t="s">
        <v>2131</v>
      </c>
      <c r="D116" s="27" t="s">
        <v>1528</v>
      </c>
      <c r="E116" s="24">
        <v>60</v>
      </c>
      <c r="F116" s="24">
        <v>102870</v>
      </c>
      <c r="G116" s="131"/>
      <c r="H116" s="45">
        <f t="shared" si="1"/>
        <v>0</v>
      </c>
      <c r="I116" s="9"/>
      <c r="J116" s="9"/>
      <c r="K116" s="9"/>
      <c r="L116" s="9"/>
      <c r="M116" s="9"/>
      <c r="N116" s="9"/>
      <c r="O116" s="9"/>
      <c r="P116" s="9"/>
    </row>
    <row r="117" spans="1:16" s="8" customFormat="1" ht="22.5" x14ac:dyDescent="0.25">
      <c r="A117" s="9"/>
      <c r="B117" s="89" t="s">
        <v>28</v>
      </c>
      <c r="C117" s="26" t="s">
        <v>2132</v>
      </c>
      <c r="D117" s="27" t="s">
        <v>1528</v>
      </c>
      <c r="E117" s="24">
        <v>41</v>
      </c>
      <c r="F117" s="24">
        <v>121365</v>
      </c>
      <c r="G117" s="131"/>
      <c r="H117" s="45">
        <f t="shared" si="1"/>
        <v>0</v>
      </c>
      <c r="I117" s="9"/>
      <c r="J117" s="9"/>
      <c r="K117" s="9"/>
      <c r="L117" s="9"/>
      <c r="M117" s="9"/>
      <c r="N117" s="9"/>
      <c r="O117" s="9"/>
      <c r="P117" s="9"/>
    </row>
    <row r="118" spans="1:16" s="8" customFormat="1" ht="22.5" x14ac:dyDescent="0.25">
      <c r="A118" s="9"/>
      <c r="B118" s="89" t="s">
        <v>2111</v>
      </c>
      <c r="C118" s="26" t="s">
        <v>2133</v>
      </c>
      <c r="D118" s="27" t="s">
        <v>1528</v>
      </c>
      <c r="E118" s="24">
        <v>47</v>
      </c>
      <c r="F118" s="24">
        <v>151727</v>
      </c>
      <c r="G118" s="131"/>
      <c r="H118" s="45">
        <f t="shared" si="1"/>
        <v>0</v>
      </c>
      <c r="I118" s="9"/>
      <c r="J118" s="9"/>
      <c r="K118" s="9"/>
      <c r="L118" s="9"/>
      <c r="M118" s="9"/>
      <c r="N118" s="9"/>
      <c r="O118" s="9"/>
      <c r="P118" s="9"/>
    </row>
    <row r="119" spans="1:16" s="8" customFormat="1" ht="22.5" x14ac:dyDescent="0.25">
      <c r="A119" s="9"/>
      <c r="B119" s="89" t="s">
        <v>2112</v>
      </c>
      <c r="C119" s="26" t="s">
        <v>2134</v>
      </c>
      <c r="D119" s="27" t="s">
        <v>1528</v>
      </c>
      <c r="E119" s="24">
        <v>85</v>
      </c>
      <c r="F119" s="24">
        <v>277155</v>
      </c>
      <c r="G119" s="131"/>
      <c r="H119" s="45">
        <f t="shared" si="1"/>
        <v>0</v>
      </c>
      <c r="I119" s="9"/>
      <c r="J119" s="9"/>
      <c r="K119" s="9"/>
      <c r="L119" s="9"/>
      <c r="M119" s="9"/>
      <c r="N119" s="9"/>
      <c r="O119" s="9"/>
      <c r="P119" s="9"/>
    </row>
    <row r="120" spans="1:16" s="8" customFormat="1" ht="22.5" x14ac:dyDescent="0.25">
      <c r="A120" s="9"/>
      <c r="B120" s="89" t="s">
        <v>2113</v>
      </c>
      <c r="C120" s="26" t="s">
        <v>2135</v>
      </c>
      <c r="D120" s="27" t="s">
        <v>1528</v>
      </c>
      <c r="E120" s="24">
        <v>38</v>
      </c>
      <c r="F120" s="24">
        <v>360882</v>
      </c>
      <c r="G120" s="131"/>
      <c r="H120" s="45">
        <f t="shared" si="1"/>
        <v>0</v>
      </c>
      <c r="I120" s="9"/>
      <c r="J120" s="9"/>
      <c r="K120" s="9"/>
      <c r="L120" s="9"/>
      <c r="M120" s="9"/>
      <c r="N120" s="9"/>
      <c r="O120" s="9"/>
      <c r="P120" s="9"/>
    </row>
    <row r="121" spans="1:16" s="8" customFormat="1" ht="22.5" x14ac:dyDescent="0.25">
      <c r="A121" s="9"/>
      <c r="B121" s="89" t="s">
        <v>2114</v>
      </c>
      <c r="C121" s="26" t="s">
        <v>2136</v>
      </c>
      <c r="D121" s="27" t="s">
        <v>1528</v>
      </c>
      <c r="E121" s="24">
        <v>24</v>
      </c>
      <c r="F121" s="24">
        <v>1152900</v>
      </c>
      <c r="G121" s="131"/>
      <c r="H121" s="45">
        <f t="shared" si="1"/>
        <v>0</v>
      </c>
      <c r="I121" s="9"/>
      <c r="J121" s="9"/>
      <c r="K121" s="9"/>
      <c r="L121" s="9"/>
      <c r="M121" s="9"/>
      <c r="N121" s="9"/>
      <c r="O121" s="9"/>
      <c r="P121" s="9"/>
    </row>
    <row r="122" spans="1:16" s="8" customFormat="1" ht="22.5" x14ac:dyDescent="0.25">
      <c r="A122" s="9"/>
      <c r="B122" s="89" t="s">
        <v>2115</v>
      </c>
      <c r="C122" s="26" t="s">
        <v>2137</v>
      </c>
      <c r="D122" s="23" t="s">
        <v>1795</v>
      </c>
      <c r="E122" s="24">
        <v>4</v>
      </c>
      <c r="F122" s="24">
        <v>1152900</v>
      </c>
      <c r="G122" s="131"/>
      <c r="H122" s="45">
        <f t="shared" si="1"/>
        <v>0</v>
      </c>
      <c r="I122" s="9"/>
      <c r="J122" s="9"/>
      <c r="K122" s="9"/>
      <c r="L122" s="9"/>
      <c r="M122" s="9"/>
      <c r="N122" s="9"/>
      <c r="O122" s="9"/>
      <c r="P122" s="9"/>
    </row>
    <row r="123" spans="1:16" s="8" customFormat="1" ht="22.5" x14ac:dyDescent="0.25">
      <c r="A123" s="9"/>
      <c r="B123" s="89" t="s">
        <v>2116</v>
      </c>
      <c r="C123" s="26" t="s">
        <v>2138</v>
      </c>
      <c r="D123" s="23" t="s">
        <v>1795</v>
      </c>
      <c r="E123" s="24">
        <v>3</v>
      </c>
      <c r="F123" s="24">
        <v>912600</v>
      </c>
      <c r="G123" s="131"/>
      <c r="H123" s="45">
        <f t="shared" si="1"/>
        <v>0</v>
      </c>
      <c r="I123" s="9"/>
      <c r="J123" s="9"/>
      <c r="K123" s="9"/>
      <c r="L123" s="9"/>
      <c r="M123" s="9"/>
      <c r="N123" s="9"/>
      <c r="O123" s="9"/>
      <c r="P123" s="9"/>
    </row>
    <row r="124" spans="1:16" s="8" customFormat="1" ht="22.5" x14ac:dyDescent="0.25">
      <c r="A124" s="9"/>
      <c r="B124" s="89" t="s">
        <v>2117</v>
      </c>
      <c r="C124" s="26" t="s">
        <v>2139</v>
      </c>
      <c r="D124" s="23" t="s">
        <v>1795</v>
      </c>
      <c r="E124" s="24">
        <v>3</v>
      </c>
      <c r="F124" s="24">
        <v>715500</v>
      </c>
      <c r="G124" s="131"/>
      <c r="H124" s="45">
        <f t="shared" si="1"/>
        <v>0</v>
      </c>
      <c r="I124" s="9"/>
      <c r="J124" s="9"/>
      <c r="K124" s="9"/>
      <c r="L124" s="9"/>
      <c r="M124" s="9"/>
      <c r="N124" s="9"/>
      <c r="O124" s="9"/>
      <c r="P124" s="9"/>
    </row>
    <row r="125" spans="1:16" s="8" customFormat="1" x14ac:dyDescent="0.25">
      <c r="A125" s="9"/>
      <c r="B125" s="89" t="s">
        <v>2118</v>
      </c>
      <c r="C125" s="26" t="s">
        <v>2140</v>
      </c>
      <c r="D125" s="23" t="s">
        <v>1795</v>
      </c>
      <c r="E125" s="24">
        <v>5</v>
      </c>
      <c r="F125" s="24">
        <v>435375</v>
      </c>
      <c r="G125" s="131"/>
      <c r="H125" s="45">
        <f t="shared" si="1"/>
        <v>0</v>
      </c>
      <c r="I125" s="9"/>
      <c r="J125" s="9"/>
      <c r="K125" s="9"/>
      <c r="L125" s="9"/>
      <c r="M125" s="9"/>
      <c r="N125" s="9"/>
      <c r="O125" s="9"/>
      <c r="P125" s="9"/>
    </row>
    <row r="126" spans="1:16" s="8" customFormat="1" x14ac:dyDescent="0.25">
      <c r="A126" s="9"/>
      <c r="B126" s="89" t="s">
        <v>2119</v>
      </c>
      <c r="C126" s="26" t="s">
        <v>2141</v>
      </c>
      <c r="D126" s="23" t="s">
        <v>1795</v>
      </c>
      <c r="E126" s="24">
        <v>8</v>
      </c>
      <c r="F126" s="24">
        <v>378000</v>
      </c>
      <c r="G126" s="131"/>
      <c r="H126" s="45">
        <f t="shared" si="1"/>
        <v>0</v>
      </c>
      <c r="I126" s="9"/>
      <c r="J126" s="9"/>
      <c r="K126" s="9"/>
      <c r="L126" s="9"/>
      <c r="M126" s="9"/>
      <c r="N126" s="9"/>
      <c r="O126" s="9"/>
      <c r="P126" s="9"/>
    </row>
    <row r="127" spans="1:16" s="8" customFormat="1" x14ac:dyDescent="0.25">
      <c r="A127" s="9"/>
      <c r="B127" s="89" t="s">
        <v>2120</v>
      </c>
      <c r="C127" s="26" t="s">
        <v>2142</v>
      </c>
      <c r="D127" s="23" t="s">
        <v>1795</v>
      </c>
      <c r="E127" s="24">
        <v>12</v>
      </c>
      <c r="F127" s="24">
        <v>254475</v>
      </c>
      <c r="G127" s="131"/>
      <c r="H127" s="45">
        <f t="shared" si="1"/>
        <v>0</v>
      </c>
      <c r="I127" s="9"/>
      <c r="J127" s="9"/>
      <c r="K127" s="9"/>
      <c r="L127" s="9"/>
      <c r="M127" s="9"/>
      <c r="N127" s="9"/>
      <c r="O127" s="9"/>
      <c r="P127" s="9"/>
    </row>
    <row r="128" spans="1:16" s="8" customFormat="1" x14ac:dyDescent="0.25">
      <c r="A128" s="9"/>
      <c r="B128" s="89" t="s">
        <v>2121</v>
      </c>
      <c r="C128" s="26" t="s">
        <v>2143</v>
      </c>
      <c r="D128" s="23" t="s">
        <v>1795</v>
      </c>
      <c r="E128" s="24">
        <v>16</v>
      </c>
      <c r="F128" s="24">
        <v>254475</v>
      </c>
      <c r="G128" s="131"/>
      <c r="H128" s="45">
        <f t="shared" si="1"/>
        <v>0</v>
      </c>
      <c r="I128" s="9"/>
      <c r="J128" s="9"/>
      <c r="K128" s="9"/>
      <c r="L128" s="9"/>
      <c r="M128" s="9"/>
      <c r="N128" s="9"/>
      <c r="O128" s="9"/>
      <c r="P128" s="9"/>
    </row>
    <row r="129" spans="1:16" s="8" customFormat="1" x14ac:dyDescent="0.25">
      <c r="A129" s="9"/>
      <c r="B129" s="89" t="s">
        <v>2122</v>
      </c>
      <c r="C129" s="26" t="s">
        <v>2144</v>
      </c>
      <c r="D129" s="23" t="s">
        <v>1795</v>
      </c>
      <c r="E129" s="24">
        <v>14</v>
      </c>
      <c r="F129" s="24">
        <v>194805</v>
      </c>
      <c r="G129" s="131"/>
      <c r="H129" s="45">
        <f t="shared" si="1"/>
        <v>0</v>
      </c>
      <c r="I129" s="9"/>
      <c r="J129" s="9"/>
      <c r="K129" s="9"/>
      <c r="L129" s="9"/>
      <c r="M129" s="9"/>
      <c r="N129" s="9"/>
      <c r="O129" s="9"/>
      <c r="P129" s="9"/>
    </row>
    <row r="130" spans="1:16" s="8" customFormat="1" x14ac:dyDescent="0.25">
      <c r="A130" s="9"/>
      <c r="B130" s="89" t="s">
        <v>2123</v>
      </c>
      <c r="C130" s="26" t="s">
        <v>2145</v>
      </c>
      <c r="D130" s="23" t="s">
        <v>1795</v>
      </c>
      <c r="E130" s="24">
        <v>8</v>
      </c>
      <c r="F130" s="24">
        <v>1534545</v>
      </c>
      <c r="G130" s="131"/>
      <c r="H130" s="45">
        <f t="shared" si="1"/>
        <v>0</v>
      </c>
      <c r="I130" s="9"/>
      <c r="J130" s="9"/>
      <c r="K130" s="9"/>
      <c r="L130" s="9"/>
      <c r="M130" s="9"/>
      <c r="N130" s="9"/>
      <c r="O130" s="9"/>
      <c r="P130" s="9"/>
    </row>
    <row r="131" spans="1:16" s="8" customFormat="1" x14ac:dyDescent="0.25">
      <c r="A131" s="9"/>
      <c r="B131" s="89" t="s">
        <v>2124</v>
      </c>
      <c r="C131" s="26" t="s">
        <v>2146</v>
      </c>
      <c r="D131" s="23" t="s">
        <v>1795</v>
      </c>
      <c r="E131" s="24">
        <v>29</v>
      </c>
      <c r="F131" s="24">
        <v>1918620</v>
      </c>
      <c r="G131" s="131"/>
      <c r="H131" s="45">
        <f t="shared" si="1"/>
        <v>0</v>
      </c>
      <c r="I131" s="9"/>
      <c r="J131" s="9"/>
      <c r="K131" s="9"/>
      <c r="L131" s="9"/>
      <c r="M131" s="9"/>
      <c r="N131" s="9"/>
      <c r="O131" s="9"/>
      <c r="P131" s="9"/>
    </row>
    <row r="132" spans="1:16" s="8" customFormat="1" ht="22.5" x14ac:dyDescent="0.25">
      <c r="A132" s="9"/>
      <c r="B132" s="89" t="s">
        <v>2125</v>
      </c>
      <c r="C132" s="26" t="s">
        <v>2147</v>
      </c>
      <c r="D132" s="23" t="s">
        <v>1795</v>
      </c>
      <c r="E132" s="24">
        <v>1</v>
      </c>
      <c r="F132" s="24">
        <v>6991205</v>
      </c>
      <c r="G132" s="131"/>
      <c r="H132" s="45">
        <f t="shared" si="1"/>
        <v>0</v>
      </c>
      <c r="I132" s="9"/>
      <c r="J132" s="9"/>
      <c r="K132" s="9"/>
      <c r="L132" s="9"/>
      <c r="M132" s="9"/>
      <c r="N132" s="9"/>
      <c r="O132" s="9"/>
      <c r="P132" s="9"/>
    </row>
    <row r="133" spans="1:16" s="8" customFormat="1" ht="33.75" x14ac:dyDescent="0.25">
      <c r="A133" s="9"/>
      <c r="B133" s="89" t="s">
        <v>2126</v>
      </c>
      <c r="C133" s="26" t="s">
        <v>2148</v>
      </c>
      <c r="D133" s="23" t="s">
        <v>1795</v>
      </c>
      <c r="E133" s="24">
        <v>1</v>
      </c>
      <c r="F133" s="24">
        <v>22563200</v>
      </c>
      <c r="G133" s="131"/>
      <c r="H133" s="45">
        <f t="shared" si="1"/>
        <v>0</v>
      </c>
      <c r="I133" s="9"/>
      <c r="J133" s="9"/>
      <c r="K133" s="9"/>
      <c r="L133" s="9"/>
      <c r="M133" s="9"/>
      <c r="N133" s="9"/>
      <c r="O133" s="9"/>
      <c r="P133" s="9"/>
    </row>
    <row r="134" spans="1:16" s="8" customFormat="1" ht="45" x14ac:dyDescent="0.25">
      <c r="A134" s="9"/>
      <c r="B134" s="89" t="s">
        <v>2127</v>
      </c>
      <c r="C134" s="26" t="s">
        <v>2149</v>
      </c>
      <c r="D134" s="23" t="s">
        <v>1795</v>
      </c>
      <c r="E134" s="24">
        <v>1</v>
      </c>
      <c r="F134" s="24">
        <v>16929000</v>
      </c>
      <c r="G134" s="131"/>
      <c r="H134" s="45">
        <f t="shared" si="1"/>
        <v>0</v>
      </c>
      <c r="I134" s="9"/>
      <c r="J134" s="9"/>
      <c r="K134" s="9"/>
      <c r="L134" s="9"/>
      <c r="M134" s="9"/>
      <c r="N134" s="9"/>
      <c r="O134" s="9"/>
      <c r="P134" s="9"/>
    </row>
    <row r="135" spans="1:16" s="8" customFormat="1" x14ac:dyDescent="0.25">
      <c r="A135" s="9" t="s">
        <v>2175</v>
      </c>
      <c r="B135" s="97" t="s">
        <v>281</v>
      </c>
      <c r="C135" s="69" t="s">
        <v>1531</v>
      </c>
      <c r="D135" s="70"/>
      <c r="E135" s="71"/>
      <c r="F135" s="71"/>
      <c r="G135" s="72"/>
      <c r="H135" s="73">
        <f t="shared" si="1"/>
        <v>0</v>
      </c>
    </row>
    <row r="136" spans="1:16" s="8" customFormat="1" x14ac:dyDescent="0.25">
      <c r="A136" s="9"/>
      <c r="B136" s="95" t="s">
        <v>704</v>
      </c>
      <c r="C136" s="50" t="s">
        <v>1291</v>
      </c>
      <c r="D136" s="51"/>
      <c r="E136" s="52"/>
      <c r="F136" s="52"/>
      <c r="G136" s="53"/>
      <c r="H136" s="54">
        <f t="shared" si="1"/>
        <v>0</v>
      </c>
    </row>
    <row r="137" spans="1:16" s="8" customFormat="1" x14ac:dyDescent="0.25">
      <c r="A137" s="9"/>
      <c r="B137" s="98" t="s">
        <v>394</v>
      </c>
      <c r="C137" s="59" t="s">
        <v>1292</v>
      </c>
      <c r="D137" s="60"/>
      <c r="E137" s="61"/>
      <c r="F137" s="61"/>
      <c r="G137" s="62"/>
      <c r="H137" s="63">
        <f t="shared" si="1"/>
        <v>0</v>
      </c>
    </row>
    <row r="138" spans="1:16" s="8" customFormat="1" ht="33.75" customHeight="1" x14ac:dyDescent="0.25">
      <c r="A138" s="9"/>
      <c r="B138" s="89" t="s">
        <v>1175</v>
      </c>
      <c r="C138" s="22" t="s">
        <v>1900</v>
      </c>
      <c r="D138" s="23" t="s">
        <v>1528</v>
      </c>
      <c r="E138" s="24">
        <v>714</v>
      </c>
      <c r="F138" s="24">
        <v>353975</v>
      </c>
      <c r="G138" s="131"/>
      <c r="H138" s="45">
        <f t="shared" si="1"/>
        <v>0</v>
      </c>
    </row>
    <row r="139" spans="1:16" s="8" customFormat="1" ht="33.75" x14ac:dyDescent="0.25">
      <c r="A139" s="9"/>
      <c r="B139" s="89" t="s">
        <v>1176</v>
      </c>
      <c r="C139" s="22" t="s">
        <v>1901</v>
      </c>
      <c r="D139" s="23" t="s">
        <v>1528</v>
      </c>
      <c r="E139" s="24">
        <v>622</v>
      </c>
      <c r="F139" s="24">
        <v>275546</v>
      </c>
      <c r="G139" s="131"/>
      <c r="H139" s="45">
        <f t="shared" si="1"/>
        <v>0</v>
      </c>
    </row>
    <row r="140" spans="1:16" s="8" customFormat="1" ht="33.75" x14ac:dyDescent="0.25">
      <c r="A140" s="9"/>
      <c r="B140" s="89" t="s">
        <v>1177</v>
      </c>
      <c r="C140" s="22" t="s">
        <v>1902</v>
      </c>
      <c r="D140" s="23" t="s">
        <v>1528</v>
      </c>
      <c r="E140" s="24">
        <v>57</v>
      </c>
      <c r="F140" s="24">
        <v>223903</v>
      </c>
      <c r="G140" s="131"/>
      <c r="H140" s="45">
        <f t="shared" si="1"/>
        <v>0</v>
      </c>
    </row>
    <row r="141" spans="1:16" s="8" customFormat="1" ht="33.75" x14ac:dyDescent="0.25">
      <c r="A141" s="9"/>
      <c r="B141" s="89" t="s">
        <v>1178</v>
      </c>
      <c r="C141" s="22" t="s">
        <v>1903</v>
      </c>
      <c r="D141" s="23" t="s">
        <v>1528</v>
      </c>
      <c r="E141" s="24">
        <v>174</v>
      </c>
      <c r="F141" s="24">
        <v>171403</v>
      </c>
      <c r="G141" s="131"/>
      <c r="H141" s="45">
        <f t="shared" si="1"/>
        <v>0</v>
      </c>
    </row>
    <row r="142" spans="1:16" s="8" customFormat="1" ht="33.75" x14ac:dyDescent="0.25">
      <c r="A142" s="9"/>
      <c r="B142" s="89" t="s">
        <v>1179</v>
      </c>
      <c r="C142" s="22" t="s">
        <v>1904</v>
      </c>
      <c r="D142" s="23" t="s">
        <v>1528</v>
      </c>
      <c r="E142" s="24">
        <v>187</v>
      </c>
      <c r="F142" s="24">
        <v>142148</v>
      </c>
      <c r="G142" s="131"/>
      <c r="H142" s="45">
        <f t="shared" si="1"/>
        <v>0</v>
      </c>
    </row>
    <row r="143" spans="1:16" s="8" customFormat="1" ht="33.75" x14ac:dyDescent="0.25">
      <c r="A143" s="9"/>
      <c r="B143" s="89" t="s">
        <v>1180</v>
      </c>
      <c r="C143" s="22" t="s">
        <v>1905</v>
      </c>
      <c r="D143" s="23" t="s">
        <v>1528</v>
      </c>
      <c r="E143" s="24">
        <v>214</v>
      </c>
      <c r="F143" s="24">
        <v>103079</v>
      </c>
      <c r="G143" s="131"/>
      <c r="H143" s="45">
        <f t="shared" si="1"/>
        <v>0</v>
      </c>
    </row>
    <row r="144" spans="1:16" s="8" customFormat="1" ht="33.75" x14ac:dyDescent="0.25">
      <c r="A144" s="9"/>
      <c r="B144" s="89" t="s">
        <v>1181</v>
      </c>
      <c r="C144" s="22" t="s">
        <v>1906</v>
      </c>
      <c r="D144" s="23" t="s">
        <v>1528</v>
      </c>
      <c r="E144" s="24">
        <v>672</v>
      </c>
      <c r="F144" s="24">
        <v>71923</v>
      </c>
      <c r="G144" s="131"/>
      <c r="H144" s="45">
        <f t="shared" si="1"/>
        <v>0</v>
      </c>
    </row>
    <row r="145" spans="1:8" s="8" customFormat="1" ht="33.75" x14ac:dyDescent="0.25">
      <c r="A145" s="9"/>
      <c r="B145" s="89" t="s">
        <v>1182</v>
      </c>
      <c r="C145" s="22" t="s">
        <v>1907</v>
      </c>
      <c r="D145" s="23" t="s">
        <v>1528</v>
      </c>
      <c r="E145" s="24">
        <v>903</v>
      </c>
      <c r="F145" s="24">
        <v>52190</v>
      </c>
      <c r="G145" s="131"/>
      <c r="H145" s="45">
        <f t="shared" si="1"/>
        <v>0</v>
      </c>
    </row>
    <row r="146" spans="1:8" s="8" customFormat="1" ht="33.75" x14ac:dyDescent="0.25">
      <c r="A146" s="9"/>
      <c r="B146" s="89" t="s">
        <v>1183</v>
      </c>
      <c r="C146" s="22" t="s">
        <v>1908</v>
      </c>
      <c r="D146" s="23" t="s">
        <v>1528</v>
      </c>
      <c r="E146" s="24">
        <v>1672</v>
      </c>
      <c r="F146" s="24">
        <v>74573</v>
      </c>
      <c r="G146" s="131"/>
      <c r="H146" s="45">
        <f t="shared" si="1"/>
        <v>0</v>
      </c>
    </row>
    <row r="147" spans="1:8" s="8" customFormat="1" ht="33.75" x14ac:dyDescent="0.25">
      <c r="A147" s="9"/>
      <c r="B147" s="89" t="s">
        <v>1184</v>
      </c>
      <c r="C147" s="22" t="s">
        <v>1909</v>
      </c>
      <c r="D147" s="23" t="s">
        <v>1528</v>
      </c>
      <c r="E147" s="24">
        <v>2038</v>
      </c>
      <c r="F147" s="24">
        <v>33168</v>
      </c>
      <c r="G147" s="131"/>
      <c r="H147" s="45">
        <f t="shared" si="1"/>
        <v>0</v>
      </c>
    </row>
    <row r="148" spans="1:8" s="8" customFormat="1" ht="33.75" x14ac:dyDescent="0.25">
      <c r="A148" s="9"/>
      <c r="B148" s="89" t="s">
        <v>1185</v>
      </c>
      <c r="C148" s="22" t="s">
        <v>1910</v>
      </c>
      <c r="D148" s="23" t="s">
        <v>1528</v>
      </c>
      <c r="E148" s="24">
        <v>16</v>
      </c>
      <c r="F148" s="24">
        <v>74573</v>
      </c>
      <c r="G148" s="131"/>
      <c r="H148" s="45">
        <f t="shared" ref="H148:H211" si="2">ROUND(G148*E148,0)</f>
        <v>0</v>
      </c>
    </row>
    <row r="149" spans="1:8" s="8" customFormat="1" ht="33.75" x14ac:dyDescent="0.25">
      <c r="A149" s="9"/>
      <c r="B149" s="89" t="s">
        <v>1186</v>
      </c>
      <c r="C149" s="22" t="s">
        <v>1911</v>
      </c>
      <c r="D149" s="23" t="s">
        <v>1528</v>
      </c>
      <c r="E149" s="24">
        <v>1289</v>
      </c>
      <c r="F149" s="24">
        <v>33168</v>
      </c>
      <c r="G149" s="131"/>
      <c r="H149" s="45">
        <f t="shared" si="2"/>
        <v>0</v>
      </c>
    </row>
    <row r="150" spans="1:8" s="8" customFormat="1" ht="33.75" x14ac:dyDescent="0.25">
      <c r="A150" s="9"/>
      <c r="B150" s="89" t="s">
        <v>1187</v>
      </c>
      <c r="C150" s="22" t="s">
        <v>1912</v>
      </c>
      <c r="D150" s="23" t="s">
        <v>1528</v>
      </c>
      <c r="E150" s="24">
        <v>164</v>
      </c>
      <c r="F150" s="24">
        <v>29271</v>
      </c>
      <c r="G150" s="131"/>
      <c r="H150" s="45">
        <f t="shared" si="2"/>
        <v>0</v>
      </c>
    </row>
    <row r="151" spans="1:8" s="8" customFormat="1" ht="33.75" x14ac:dyDescent="0.25">
      <c r="A151" s="9"/>
      <c r="B151" s="89" t="s">
        <v>1188</v>
      </c>
      <c r="C151" s="22" t="s">
        <v>1913</v>
      </c>
      <c r="D151" s="23" t="s">
        <v>1528</v>
      </c>
      <c r="E151" s="24">
        <v>36</v>
      </c>
      <c r="F151" s="24">
        <v>29271</v>
      </c>
      <c r="G151" s="131"/>
      <c r="H151" s="45">
        <f t="shared" si="2"/>
        <v>0</v>
      </c>
    </row>
    <row r="152" spans="1:8" s="8" customFormat="1" ht="33.75" x14ac:dyDescent="0.25">
      <c r="A152" s="9"/>
      <c r="B152" s="89" t="s">
        <v>1189</v>
      </c>
      <c r="C152" s="22" t="s">
        <v>1914</v>
      </c>
      <c r="D152" s="23" t="s">
        <v>1528</v>
      </c>
      <c r="E152" s="24">
        <v>20</v>
      </c>
      <c r="F152" s="24">
        <v>47465</v>
      </c>
      <c r="G152" s="131"/>
      <c r="H152" s="45">
        <f t="shared" si="2"/>
        <v>0</v>
      </c>
    </row>
    <row r="153" spans="1:8" s="8" customFormat="1" x14ac:dyDescent="0.25">
      <c r="A153" s="9"/>
      <c r="B153" s="98" t="s">
        <v>395</v>
      </c>
      <c r="C153" s="59" t="s">
        <v>1293</v>
      </c>
      <c r="D153" s="60"/>
      <c r="E153" s="61"/>
      <c r="F153" s="61"/>
      <c r="G153" s="62"/>
      <c r="H153" s="63">
        <f t="shared" si="2"/>
        <v>0</v>
      </c>
    </row>
    <row r="154" spans="1:8" s="8" customFormat="1" ht="22.5" x14ac:dyDescent="0.25">
      <c r="A154" s="9"/>
      <c r="B154" s="89" t="s">
        <v>1190</v>
      </c>
      <c r="C154" s="22" t="s">
        <v>1915</v>
      </c>
      <c r="D154" s="23" t="s">
        <v>1795</v>
      </c>
      <c r="E154" s="24">
        <v>7</v>
      </c>
      <c r="F154" s="24">
        <v>30775</v>
      </c>
      <c r="G154" s="131"/>
      <c r="H154" s="45">
        <f t="shared" si="2"/>
        <v>0</v>
      </c>
    </row>
    <row r="155" spans="1:8" s="8" customFormat="1" ht="22.5" x14ac:dyDescent="0.25">
      <c r="A155" s="9"/>
      <c r="B155" s="89" t="s">
        <v>1191</v>
      </c>
      <c r="C155" s="22" t="s">
        <v>1916</v>
      </c>
      <c r="D155" s="23" t="s">
        <v>1795</v>
      </c>
      <c r="E155" s="24">
        <v>1</v>
      </c>
      <c r="F155" s="24">
        <v>28775</v>
      </c>
      <c r="G155" s="131"/>
      <c r="H155" s="45">
        <f t="shared" si="2"/>
        <v>0</v>
      </c>
    </row>
    <row r="156" spans="1:8" s="8" customFormat="1" ht="33.75" x14ac:dyDescent="0.25">
      <c r="A156" s="9"/>
      <c r="B156" s="89" t="s">
        <v>1192</v>
      </c>
      <c r="C156" s="22" t="s">
        <v>1917</v>
      </c>
      <c r="D156" s="27" t="s">
        <v>1795</v>
      </c>
      <c r="E156" s="24">
        <v>4</v>
      </c>
      <c r="F156" s="24">
        <v>24980</v>
      </c>
      <c r="G156" s="131"/>
      <c r="H156" s="45">
        <f t="shared" si="2"/>
        <v>0</v>
      </c>
    </row>
    <row r="157" spans="1:8" s="8" customFormat="1" ht="33.75" x14ac:dyDescent="0.25">
      <c r="A157" s="9"/>
      <c r="B157" s="89" t="s">
        <v>1193</v>
      </c>
      <c r="C157" s="22" t="s">
        <v>1918</v>
      </c>
      <c r="D157" s="23" t="s">
        <v>1795</v>
      </c>
      <c r="E157" s="24">
        <v>92</v>
      </c>
      <c r="F157" s="24">
        <v>32248</v>
      </c>
      <c r="G157" s="131"/>
      <c r="H157" s="45">
        <f t="shared" si="2"/>
        <v>0</v>
      </c>
    </row>
    <row r="158" spans="1:8" s="8" customFormat="1" ht="33.75" x14ac:dyDescent="0.25">
      <c r="A158" s="9"/>
      <c r="B158" s="89" t="s">
        <v>1194</v>
      </c>
      <c r="C158" s="22" t="s">
        <v>1919</v>
      </c>
      <c r="D158" s="23" t="s">
        <v>1795</v>
      </c>
      <c r="E158" s="24">
        <v>150</v>
      </c>
      <c r="F158" s="24">
        <v>50211</v>
      </c>
      <c r="G158" s="131"/>
      <c r="H158" s="45">
        <f t="shared" si="2"/>
        <v>0</v>
      </c>
    </row>
    <row r="159" spans="1:8" s="8" customFormat="1" x14ac:dyDescent="0.25">
      <c r="A159" s="9"/>
      <c r="B159" s="98" t="s">
        <v>396</v>
      </c>
      <c r="C159" s="59" t="s">
        <v>1294</v>
      </c>
      <c r="D159" s="60"/>
      <c r="E159" s="61"/>
      <c r="F159" s="61"/>
      <c r="G159" s="62"/>
      <c r="H159" s="63">
        <f t="shared" si="2"/>
        <v>0</v>
      </c>
    </row>
    <row r="160" spans="1:8" s="8" customFormat="1" ht="33.75" x14ac:dyDescent="0.25">
      <c r="A160" s="9"/>
      <c r="B160" s="89" t="s">
        <v>1195</v>
      </c>
      <c r="C160" s="22" t="s">
        <v>1920</v>
      </c>
      <c r="D160" s="23" t="s">
        <v>1528</v>
      </c>
      <c r="E160" s="24">
        <v>4677</v>
      </c>
      <c r="F160" s="24">
        <v>74879</v>
      </c>
      <c r="G160" s="131"/>
      <c r="H160" s="45">
        <f t="shared" si="2"/>
        <v>0</v>
      </c>
    </row>
    <row r="161" spans="1:8" s="8" customFormat="1" x14ac:dyDescent="0.25">
      <c r="A161" s="9"/>
      <c r="B161" s="98" t="s">
        <v>397</v>
      </c>
      <c r="C161" s="59" t="s">
        <v>1295</v>
      </c>
      <c r="D161" s="60"/>
      <c r="E161" s="61"/>
      <c r="F161" s="61"/>
      <c r="G161" s="62"/>
      <c r="H161" s="63">
        <f t="shared" si="2"/>
        <v>0</v>
      </c>
    </row>
    <row r="162" spans="1:8" s="8" customFormat="1" ht="33.75" x14ac:dyDescent="0.25">
      <c r="A162" s="9"/>
      <c r="B162" s="89" t="s">
        <v>1196</v>
      </c>
      <c r="C162" s="26" t="s">
        <v>2220</v>
      </c>
      <c r="D162" s="27" t="s">
        <v>3</v>
      </c>
      <c r="E162" s="24">
        <v>8521</v>
      </c>
      <c r="F162" s="24">
        <v>45673</v>
      </c>
      <c r="G162" s="131"/>
      <c r="H162" s="45">
        <f t="shared" si="2"/>
        <v>0</v>
      </c>
    </row>
    <row r="163" spans="1:8" s="8" customFormat="1" x14ac:dyDescent="0.25">
      <c r="A163" s="9"/>
      <c r="B163" s="89" t="s">
        <v>1197</v>
      </c>
      <c r="C163" s="22" t="s">
        <v>1921</v>
      </c>
      <c r="D163" s="23" t="s">
        <v>3</v>
      </c>
      <c r="E163" s="24">
        <v>3314</v>
      </c>
      <c r="F163" s="24">
        <v>13469</v>
      </c>
      <c r="G163" s="131"/>
      <c r="H163" s="45">
        <f t="shared" si="2"/>
        <v>0</v>
      </c>
    </row>
    <row r="164" spans="1:8" s="8" customFormat="1" ht="33.75" x14ac:dyDescent="0.25">
      <c r="A164" s="9"/>
      <c r="B164" s="89" t="s">
        <v>1198</v>
      </c>
      <c r="C164" s="22" t="s">
        <v>1922</v>
      </c>
      <c r="D164" s="23" t="s">
        <v>3</v>
      </c>
      <c r="E164" s="24">
        <v>4789</v>
      </c>
      <c r="F164" s="24">
        <v>58354</v>
      </c>
      <c r="G164" s="131"/>
      <c r="H164" s="45">
        <f t="shared" si="2"/>
        <v>0</v>
      </c>
    </row>
    <row r="165" spans="1:8" s="8" customFormat="1" x14ac:dyDescent="0.25">
      <c r="A165" s="9"/>
      <c r="B165" s="95" t="s">
        <v>154</v>
      </c>
      <c r="C165" s="50" t="s">
        <v>1296</v>
      </c>
      <c r="D165" s="51"/>
      <c r="E165" s="52"/>
      <c r="F165" s="52"/>
      <c r="G165" s="53"/>
      <c r="H165" s="54">
        <f t="shared" si="2"/>
        <v>0</v>
      </c>
    </row>
    <row r="166" spans="1:8" s="8" customFormat="1" x14ac:dyDescent="0.25">
      <c r="A166" s="9"/>
      <c r="B166" s="98" t="s">
        <v>29</v>
      </c>
      <c r="C166" s="59" t="s">
        <v>1297</v>
      </c>
      <c r="D166" s="60"/>
      <c r="E166" s="61"/>
      <c r="F166" s="61"/>
      <c r="G166" s="62"/>
      <c r="H166" s="63">
        <f t="shared" si="2"/>
        <v>0</v>
      </c>
    </row>
    <row r="167" spans="1:8" s="8" customFormat="1" ht="33.75" x14ac:dyDescent="0.25">
      <c r="A167" s="9"/>
      <c r="B167" s="89" t="s">
        <v>1199</v>
      </c>
      <c r="C167" s="22" t="s">
        <v>1923</v>
      </c>
      <c r="D167" s="23" t="s">
        <v>1528</v>
      </c>
      <c r="E167" s="24">
        <v>243</v>
      </c>
      <c r="F167" s="24">
        <v>46972</v>
      </c>
      <c r="G167" s="131"/>
      <c r="H167" s="45">
        <f t="shared" si="2"/>
        <v>0</v>
      </c>
    </row>
    <row r="168" spans="1:8" s="8" customFormat="1" ht="33.75" x14ac:dyDescent="0.25">
      <c r="A168" s="9"/>
      <c r="B168" s="89" t="s">
        <v>1200</v>
      </c>
      <c r="C168" s="22" t="s">
        <v>1924</v>
      </c>
      <c r="D168" s="23" t="s">
        <v>1528</v>
      </c>
      <c r="E168" s="24">
        <v>1180</v>
      </c>
      <c r="F168" s="24">
        <v>49581</v>
      </c>
      <c r="G168" s="131"/>
      <c r="H168" s="45">
        <f t="shared" si="2"/>
        <v>0</v>
      </c>
    </row>
    <row r="169" spans="1:8" s="8" customFormat="1" ht="33.75" x14ac:dyDescent="0.25">
      <c r="A169" s="9"/>
      <c r="B169" s="89" t="s">
        <v>1201</v>
      </c>
      <c r="C169" s="22" t="s">
        <v>1925</v>
      </c>
      <c r="D169" s="23" t="s">
        <v>1528</v>
      </c>
      <c r="E169" s="24">
        <v>1018</v>
      </c>
      <c r="F169" s="24">
        <v>67046</v>
      </c>
      <c r="G169" s="131"/>
      <c r="H169" s="45">
        <f t="shared" si="2"/>
        <v>0</v>
      </c>
    </row>
    <row r="170" spans="1:8" s="8" customFormat="1" ht="33.75" x14ac:dyDescent="0.25">
      <c r="A170" s="9"/>
      <c r="B170" s="89" t="s">
        <v>1202</v>
      </c>
      <c r="C170" s="22" t="s">
        <v>1926</v>
      </c>
      <c r="D170" s="23" t="s">
        <v>1528</v>
      </c>
      <c r="E170" s="24">
        <v>679</v>
      </c>
      <c r="F170" s="24">
        <v>88604</v>
      </c>
      <c r="G170" s="131"/>
      <c r="H170" s="45">
        <f t="shared" si="2"/>
        <v>0</v>
      </c>
    </row>
    <row r="171" spans="1:8" s="8" customFormat="1" ht="33.75" x14ac:dyDescent="0.25">
      <c r="A171" s="9"/>
      <c r="B171" s="89" t="s">
        <v>1203</v>
      </c>
      <c r="C171" s="22" t="s">
        <v>1927</v>
      </c>
      <c r="D171" s="23" t="s">
        <v>1528</v>
      </c>
      <c r="E171" s="24">
        <v>92</v>
      </c>
      <c r="F171" s="24">
        <v>120800</v>
      </c>
      <c r="G171" s="131"/>
      <c r="H171" s="45">
        <f t="shared" si="2"/>
        <v>0</v>
      </c>
    </row>
    <row r="172" spans="1:8" s="8" customFormat="1" ht="33.75" x14ac:dyDescent="0.25">
      <c r="A172" s="9"/>
      <c r="B172" s="89" t="s">
        <v>1204</v>
      </c>
      <c r="C172" s="22" t="s">
        <v>1928</v>
      </c>
      <c r="D172" s="23" t="s">
        <v>1528</v>
      </c>
      <c r="E172" s="24">
        <v>22</v>
      </c>
      <c r="F172" s="24">
        <v>165775</v>
      </c>
      <c r="G172" s="131"/>
      <c r="H172" s="45">
        <f t="shared" si="2"/>
        <v>0</v>
      </c>
    </row>
    <row r="173" spans="1:8" s="8" customFormat="1" ht="33.75" x14ac:dyDescent="0.25">
      <c r="A173" s="9"/>
      <c r="B173" s="89" t="s">
        <v>1205</v>
      </c>
      <c r="C173" s="22" t="s">
        <v>1929</v>
      </c>
      <c r="D173" s="23" t="s">
        <v>1528</v>
      </c>
      <c r="E173" s="24">
        <v>314</v>
      </c>
      <c r="F173" s="24">
        <v>195767</v>
      </c>
      <c r="G173" s="131"/>
      <c r="H173" s="45">
        <f t="shared" si="2"/>
        <v>0</v>
      </c>
    </row>
    <row r="174" spans="1:8" s="8" customFormat="1" ht="33.75" x14ac:dyDescent="0.25">
      <c r="A174" s="9"/>
      <c r="B174" s="89" t="s">
        <v>1206</v>
      </c>
      <c r="C174" s="22" t="s">
        <v>1930</v>
      </c>
      <c r="D174" s="23" t="s">
        <v>1528</v>
      </c>
      <c r="E174" s="24">
        <v>983</v>
      </c>
      <c r="F174" s="24">
        <v>25534</v>
      </c>
      <c r="G174" s="131"/>
      <c r="H174" s="45">
        <f t="shared" si="2"/>
        <v>0</v>
      </c>
    </row>
    <row r="175" spans="1:8" s="8" customFormat="1" ht="33.75" x14ac:dyDescent="0.25">
      <c r="A175" s="9"/>
      <c r="B175" s="89" t="s">
        <v>1207</v>
      </c>
      <c r="C175" s="22" t="s">
        <v>1931</v>
      </c>
      <c r="D175" s="23" t="s">
        <v>1528</v>
      </c>
      <c r="E175" s="24">
        <v>407</v>
      </c>
      <c r="F175" s="24">
        <v>29271</v>
      </c>
      <c r="G175" s="131"/>
      <c r="H175" s="45">
        <f t="shared" si="2"/>
        <v>0</v>
      </c>
    </row>
    <row r="176" spans="1:8" s="8" customFormat="1" ht="33.75" x14ac:dyDescent="0.25">
      <c r="A176" s="9"/>
      <c r="B176" s="89" t="s">
        <v>1208</v>
      </c>
      <c r="C176" s="22" t="s">
        <v>1932</v>
      </c>
      <c r="D176" s="23" t="s">
        <v>1528</v>
      </c>
      <c r="E176" s="24">
        <v>1952</v>
      </c>
      <c r="F176" s="24">
        <v>29890</v>
      </c>
      <c r="G176" s="131"/>
      <c r="H176" s="45">
        <f t="shared" si="2"/>
        <v>0</v>
      </c>
    </row>
    <row r="177" spans="1:8" s="8" customFormat="1" ht="33.75" x14ac:dyDescent="0.25">
      <c r="A177" s="9"/>
      <c r="B177" s="89" t="s">
        <v>1209</v>
      </c>
      <c r="C177" s="22" t="s">
        <v>1933</v>
      </c>
      <c r="D177" s="23" t="s">
        <v>1528</v>
      </c>
      <c r="E177" s="24">
        <v>140</v>
      </c>
      <c r="F177" s="24">
        <v>72283</v>
      </c>
      <c r="G177" s="131"/>
      <c r="H177" s="45">
        <f t="shared" si="2"/>
        <v>0</v>
      </c>
    </row>
    <row r="178" spans="1:8" s="8" customFormat="1" ht="45" x14ac:dyDescent="0.25">
      <c r="A178" s="9"/>
      <c r="B178" s="89" t="s">
        <v>1210</v>
      </c>
      <c r="C178" s="22" t="s">
        <v>1934</v>
      </c>
      <c r="D178" s="23" t="s">
        <v>1528</v>
      </c>
      <c r="E178" s="24">
        <v>4</v>
      </c>
      <c r="F178" s="24">
        <v>25534</v>
      </c>
      <c r="G178" s="131"/>
      <c r="H178" s="45">
        <f t="shared" si="2"/>
        <v>0</v>
      </c>
    </row>
    <row r="179" spans="1:8" s="8" customFormat="1" ht="45" x14ac:dyDescent="0.25">
      <c r="A179" s="9"/>
      <c r="B179" s="89" t="s">
        <v>1211</v>
      </c>
      <c r="C179" s="22" t="s">
        <v>1935</v>
      </c>
      <c r="D179" s="23" t="s">
        <v>1528</v>
      </c>
      <c r="E179" s="24">
        <v>1352</v>
      </c>
      <c r="F179" s="24">
        <v>29890</v>
      </c>
      <c r="G179" s="131"/>
      <c r="H179" s="45">
        <f t="shared" si="2"/>
        <v>0</v>
      </c>
    </row>
    <row r="180" spans="1:8" s="8" customFormat="1" ht="45" x14ac:dyDescent="0.25">
      <c r="A180" s="9"/>
      <c r="B180" s="89" t="s">
        <v>1212</v>
      </c>
      <c r="C180" s="22" t="s">
        <v>1936</v>
      </c>
      <c r="D180" s="23" t="s">
        <v>1528</v>
      </c>
      <c r="E180" s="24">
        <v>1</v>
      </c>
      <c r="F180" s="24">
        <v>89410</v>
      </c>
      <c r="G180" s="131"/>
      <c r="H180" s="45">
        <f t="shared" si="2"/>
        <v>0</v>
      </c>
    </row>
    <row r="181" spans="1:8" s="8" customFormat="1" x14ac:dyDescent="0.25">
      <c r="A181" s="9"/>
      <c r="B181" s="98" t="s">
        <v>30</v>
      </c>
      <c r="C181" s="59" t="s">
        <v>1298</v>
      </c>
      <c r="D181" s="60"/>
      <c r="E181" s="61"/>
      <c r="F181" s="61"/>
      <c r="G181" s="62"/>
      <c r="H181" s="63">
        <f t="shared" si="2"/>
        <v>0</v>
      </c>
    </row>
    <row r="182" spans="1:8" s="8" customFormat="1" ht="33.75" x14ac:dyDescent="0.25">
      <c r="A182" s="9"/>
      <c r="B182" s="89" t="s">
        <v>1213</v>
      </c>
      <c r="C182" s="22" t="s">
        <v>1937</v>
      </c>
      <c r="D182" s="27" t="s">
        <v>1795</v>
      </c>
      <c r="E182" s="24">
        <v>380</v>
      </c>
      <c r="F182" s="24">
        <v>45330</v>
      </c>
      <c r="G182" s="131"/>
      <c r="H182" s="45">
        <f t="shared" si="2"/>
        <v>0</v>
      </c>
    </row>
    <row r="183" spans="1:8" s="8" customFormat="1" ht="33.75" x14ac:dyDescent="0.25">
      <c r="A183" s="9"/>
      <c r="B183" s="89" t="s">
        <v>1214</v>
      </c>
      <c r="C183" s="22" t="s">
        <v>1938</v>
      </c>
      <c r="D183" s="23" t="s">
        <v>1795</v>
      </c>
      <c r="E183" s="24">
        <v>54</v>
      </c>
      <c r="F183" s="24">
        <v>46606</v>
      </c>
      <c r="G183" s="131"/>
      <c r="H183" s="45">
        <f t="shared" si="2"/>
        <v>0</v>
      </c>
    </row>
    <row r="184" spans="1:8" s="8" customFormat="1" ht="33.75" x14ac:dyDescent="0.25">
      <c r="A184" s="9"/>
      <c r="B184" s="89" t="s">
        <v>1215</v>
      </c>
      <c r="C184" s="22" t="s">
        <v>1939</v>
      </c>
      <c r="D184" s="27" t="s">
        <v>1795</v>
      </c>
      <c r="E184" s="24">
        <v>665</v>
      </c>
      <c r="F184" s="24">
        <v>73790</v>
      </c>
      <c r="G184" s="131"/>
      <c r="H184" s="45">
        <f t="shared" si="2"/>
        <v>0</v>
      </c>
    </row>
    <row r="185" spans="1:8" s="8" customFormat="1" ht="45" x14ac:dyDescent="0.25">
      <c r="A185" s="9"/>
      <c r="B185" s="89" t="s">
        <v>1216</v>
      </c>
      <c r="C185" s="22" t="s">
        <v>1940</v>
      </c>
      <c r="D185" s="23" t="s">
        <v>1795</v>
      </c>
      <c r="E185" s="24">
        <v>34</v>
      </c>
      <c r="F185" s="24">
        <v>95796</v>
      </c>
      <c r="G185" s="131"/>
      <c r="H185" s="45">
        <f t="shared" si="2"/>
        <v>0</v>
      </c>
    </row>
    <row r="186" spans="1:8" s="8" customFormat="1" ht="22.5" x14ac:dyDescent="0.25">
      <c r="A186" s="9"/>
      <c r="B186" s="89" t="s">
        <v>1217</v>
      </c>
      <c r="C186" s="22" t="s">
        <v>1941</v>
      </c>
      <c r="D186" s="27" t="s">
        <v>1795</v>
      </c>
      <c r="E186" s="24">
        <v>311</v>
      </c>
      <c r="F186" s="24">
        <v>35436</v>
      </c>
      <c r="G186" s="131"/>
      <c r="H186" s="45">
        <f t="shared" si="2"/>
        <v>0</v>
      </c>
    </row>
    <row r="187" spans="1:8" s="8" customFormat="1" ht="22.5" x14ac:dyDescent="0.25">
      <c r="A187" s="9"/>
      <c r="B187" s="89" t="s">
        <v>1218</v>
      </c>
      <c r="C187" s="22" t="s">
        <v>1942</v>
      </c>
      <c r="D187" s="27" t="s">
        <v>1795</v>
      </c>
      <c r="E187" s="24">
        <v>342</v>
      </c>
      <c r="F187" s="24">
        <v>46606</v>
      </c>
      <c r="G187" s="131"/>
      <c r="H187" s="45">
        <f t="shared" si="2"/>
        <v>0</v>
      </c>
    </row>
    <row r="188" spans="1:8" s="8" customFormat="1" ht="22.5" x14ac:dyDescent="0.25">
      <c r="A188" s="9"/>
      <c r="B188" s="89" t="s">
        <v>1219</v>
      </c>
      <c r="C188" s="22" t="s">
        <v>1943</v>
      </c>
      <c r="D188" s="23" t="s">
        <v>1795</v>
      </c>
      <c r="E188" s="24">
        <v>1</v>
      </c>
      <c r="F188" s="24">
        <v>70231</v>
      </c>
      <c r="G188" s="131"/>
      <c r="H188" s="45">
        <f t="shared" si="2"/>
        <v>0</v>
      </c>
    </row>
    <row r="189" spans="1:8" s="8" customFormat="1" x14ac:dyDescent="0.25">
      <c r="A189" s="9"/>
      <c r="B189" s="98" t="s">
        <v>31</v>
      </c>
      <c r="C189" s="59" t="s">
        <v>1299</v>
      </c>
      <c r="D189" s="60"/>
      <c r="E189" s="61"/>
      <c r="F189" s="61"/>
      <c r="G189" s="62"/>
      <c r="H189" s="63">
        <f t="shared" si="2"/>
        <v>0</v>
      </c>
    </row>
    <row r="190" spans="1:8" s="8" customFormat="1" ht="33.75" x14ac:dyDescent="0.25">
      <c r="A190" s="9"/>
      <c r="B190" s="89" t="s">
        <v>1220</v>
      </c>
      <c r="C190" s="22" t="s">
        <v>1944</v>
      </c>
      <c r="D190" s="23" t="s">
        <v>1795</v>
      </c>
      <c r="E190" s="24">
        <v>1</v>
      </c>
      <c r="F190" s="24">
        <v>168247</v>
      </c>
      <c r="G190" s="131"/>
      <c r="H190" s="45">
        <f t="shared" si="2"/>
        <v>0</v>
      </c>
    </row>
    <row r="191" spans="1:8" s="8" customFormat="1" x14ac:dyDescent="0.25">
      <c r="A191" s="9"/>
      <c r="B191" s="98" t="s">
        <v>32</v>
      </c>
      <c r="C191" s="59" t="s">
        <v>1295</v>
      </c>
      <c r="D191" s="60"/>
      <c r="E191" s="61"/>
      <c r="F191" s="61"/>
      <c r="G191" s="62"/>
      <c r="H191" s="63">
        <f t="shared" si="2"/>
        <v>0</v>
      </c>
    </row>
    <row r="192" spans="1:8" s="8" customFormat="1" ht="33.75" x14ac:dyDescent="0.25">
      <c r="A192" s="9"/>
      <c r="B192" s="89" t="s">
        <v>1221</v>
      </c>
      <c r="C192" s="26" t="s">
        <v>2220</v>
      </c>
      <c r="D192" s="27" t="s">
        <v>3</v>
      </c>
      <c r="E192" s="24">
        <v>6265</v>
      </c>
      <c r="F192" s="24">
        <v>45673</v>
      </c>
      <c r="G192" s="131"/>
      <c r="H192" s="45">
        <f t="shared" si="2"/>
        <v>0</v>
      </c>
    </row>
    <row r="193" spans="1:8" s="8" customFormat="1" x14ac:dyDescent="0.25">
      <c r="A193" s="9"/>
      <c r="B193" s="89" t="s">
        <v>1222</v>
      </c>
      <c r="C193" s="22" t="s">
        <v>1921</v>
      </c>
      <c r="D193" s="23" t="s">
        <v>3</v>
      </c>
      <c r="E193" s="24">
        <v>1662</v>
      </c>
      <c r="F193" s="24">
        <v>13469</v>
      </c>
      <c r="G193" s="131"/>
      <c r="H193" s="45">
        <f t="shared" si="2"/>
        <v>0</v>
      </c>
    </row>
    <row r="194" spans="1:8" s="8" customFormat="1" ht="33.75" x14ac:dyDescent="0.25">
      <c r="A194" s="9"/>
      <c r="B194" s="89" t="s">
        <v>1223</v>
      </c>
      <c r="C194" s="22" t="s">
        <v>1922</v>
      </c>
      <c r="D194" s="23" t="s">
        <v>3</v>
      </c>
      <c r="E194" s="24">
        <v>4475</v>
      </c>
      <c r="F194" s="24">
        <v>58354</v>
      </c>
      <c r="G194" s="131"/>
      <c r="H194" s="45">
        <f t="shared" si="2"/>
        <v>0</v>
      </c>
    </row>
    <row r="195" spans="1:8" s="8" customFormat="1" x14ac:dyDescent="0.25">
      <c r="A195" s="9"/>
      <c r="B195" s="95" t="s">
        <v>705</v>
      </c>
      <c r="C195" s="50" t="s">
        <v>1300</v>
      </c>
      <c r="D195" s="51"/>
      <c r="E195" s="52"/>
      <c r="F195" s="52"/>
      <c r="G195" s="53"/>
      <c r="H195" s="54">
        <f t="shared" si="2"/>
        <v>0</v>
      </c>
    </row>
    <row r="196" spans="1:8" s="8" customFormat="1" ht="45" x14ac:dyDescent="0.25">
      <c r="A196" s="9"/>
      <c r="B196" s="89" t="s">
        <v>33</v>
      </c>
      <c r="C196" s="22" t="s">
        <v>1945</v>
      </c>
      <c r="D196" s="23" t="s">
        <v>1795</v>
      </c>
      <c r="E196" s="24">
        <v>138</v>
      </c>
      <c r="F196" s="24">
        <v>498362</v>
      </c>
      <c r="G196" s="131"/>
      <c r="H196" s="45">
        <f t="shared" si="2"/>
        <v>0</v>
      </c>
    </row>
    <row r="197" spans="1:8" s="8" customFormat="1" ht="45" x14ac:dyDescent="0.25">
      <c r="A197" s="9"/>
      <c r="B197" s="89" t="s">
        <v>34</v>
      </c>
      <c r="C197" s="22" t="s">
        <v>1946</v>
      </c>
      <c r="D197" s="23" t="s">
        <v>1795</v>
      </c>
      <c r="E197" s="24">
        <v>1</v>
      </c>
      <c r="F197" s="24">
        <v>405813</v>
      </c>
      <c r="G197" s="131"/>
      <c r="H197" s="45">
        <f t="shared" si="2"/>
        <v>0</v>
      </c>
    </row>
    <row r="198" spans="1:8" s="8" customFormat="1" ht="45" x14ac:dyDescent="0.25">
      <c r="A198" s="9"/>
      <c r="B198" s="89" t="s">
        <v>35</v>
      </c>
      <c r="C198" s="22" t="s">
        <v>1947</v>
      </c>
      <c r="D198" s="23" t="s">
        <v>1795</v>
      </c>
      <c r="E198" s="24">
        <v>1</v>
      </c>
      <c r="F198" s="24">
        <v>426560</v>
      </c>
      <c r="G198" s="131"/>
      <c r="H198" s="45">
        <f t="shared" si="2"/>
        <v>0</v>
      </c>
    </row>
    <row r="199" spans="1:8" s="8" customFormat="1" ht="45" x14ac:dyDescent="0.25">
      <c r="A199" s="9"/>
      <c r="B199" s="89" t="s">
        <v>36</v>
      </c>
      <c r="C199" s="22" t="s">
        <v>1948</v>
      </c>
      <c r="D199" s="23" t="s">
        <v>1795</v>
      </c>
      <c r="E199" s="24">
        <v>9</v>
      </c>
      <c r="F199" s="24">
        <v>522093</v>
      </c>
      <c r="G199" s="131"/>
      <c r="H199" s="45">
        <f t="shared" si="2"/>
        <v>0</v>
      </c>
    </row>
    <row r="200" spans="1:8" s="8" customFormat="1" ht="45" x14ac:dyDescent="0.25">
      <c r="A200" s="9"/>
      <c r="B200" s="89" t="s">
        <v>37</v>
      </c>
      <c r="C200" s="22" t="s">
        <v>1949</v>
      </c>
      <c r="D200" s="23" t="s">
        <v>1795</v>
      </c>
      <c r="E200" s="24">
        <v>51</v>
      </c>
      <c r="F200" s="24">
        <v>617020</v>
      </c>
      <c r="G200" s="131"/>
      <c r="H200" s="45">
        <f t="shared" si="2"/>
        <v>0</v>
      </c>
    </row>
    <row r="201" spans="1:8" s="8" customFormat="1" ht="45" x14ac:dyDescent="0.25">
      <c r="A201" s="9"/>
      <c r="B201" s="89" t="s">
        <v>175</v>
      </c>
      <c r="C201" s="22" t="s">
        <v>1950</v>
      </c>
      <c r="D201" s="23" t="s">
        <v>1795</v>
      </c>
      <c r="E201" s="24">
        <v>1</v>
      </c>
      <c r="F201" s="24">
        <v>654960</v>
      </c>
      <c r="G201" s="131"/>
      <c r="H201" s="45">
        <f t="shared" si="2"/>
        <v>0</v>
      </c>
    </row>
    <row r="202" spans="1:8" s="8" customFormat="1" ht="56.25" x14ac:dyDescent="0.25">
      <c r="A202" s="9"/>
      <c r="B202" s="89" t="s">
        <v>176</v>
      </c>
      <c r="C202" s="22" t="s">
        <v>2008</v>
      </c>
      <c r="D202" s="23" t="s">
        <v>1795</v>
      </c>
      <c r="E202" s="24">
        <v>158</v>
      </c>
      <c r="F202" s="24">
        <v>2599393</v>
      </c>
      <c r="G202" s="131"/>
      <c r="H202" s="45">
        <f t="shared" si="2"/>
        <v>0</v>
      </c>
    </row>
    <row r="203" spans="1:8" s="8" customFormat="1" ht="56.25" x14ac:dyDescent="0.25">
      <c r="A203" s="9"/>
      <c r="B203" s="89" t="s">
        <v>177</v>
      </c>
      <c r="C203" s="22" t="s">
        <v>1951</v>
      </c>
      <c r="D203" s="23" t="s">
        <v>1795</v>
      </c>
      <c r="E203" s="24">
        <v>34</v>
      </c>
      <c r="F203" s="24">
        <v>3094691</v>
      </c>
      <c r="G203" s="131"/>
      <c r="H203" s="45">
        <f t="shared" si="2"/>
        <v>0</v>
      </c>
    </row>
    <row r="204" spans="1:8" s="8" customFormat="1" ht="56.25" x14ac:dyDescent="0.25">
      <c r="A204" s="9"/>
      <c r="B204" s="89" t="s">
        <v>178</v>
      </c>
      <c r="C204" s="22" t="s">
        <v>1952</v>
      </c>
      <c r="D204" s="23" t="s">
        <v>1795</v>
      </c>
      <c r="E204" s="24">
        <v>4</v>
      </c>
      <c r="F204" s="24">
        <v>3589549</v>
      </c>
      <c r="G204" s="131"/>
      <c r="H204" s="45">
        <f t="shared" si="2"/>
        <v>0</v>
      </c>
    </row>
    <row r="205" spans="1:8" s="8" customFormat="1" ht="56.25" x14ac:dyDescent="0.25">
      <c r="A205" s="9"/>
      <c r="B205" s="89" t="s">
        <v>179</v>
      </c>
      <c r="C205" s="22" t="s">
        <v>1953</v>
      </c>
      <c r="D205" s="23" t="s">
        <v>1795</v>
      </c>
      <c r="E205" s="24">
        <v>1</v>
      </c>
      <c r="F205" s="24">
        <v>4084848</v>
      </c>
      <c r="G205" s="131"/>
      <c r="H205" s="45">
        <f t="shared" si="2"/>
        <v>0</v>
      </c>
    </row>
    <row r="206" spans="1:8" s="8" customFormat="1" ht="67.5" x14ac:dyDescent="0.25">
      <c r="A206" s="9"/>
      <c r="B206" s="89" t="s">
        <v>180</v>
      </c>
      <c r="C206" s="22" t="s">
        <v>1954</v>
      </c>
      <c r="D206" s="23" t="s">
        <v>1795</v>
      </c>
      <c r="E206" s="24">
        <v>6</v>
      </c>
      <c r="F206" s="24">
        <v>4466554</v>
      </c>
      <c r="G206" s="131"/>
      <c r="H206" s="45">
        <f t="shared" si="2"/>
        <v>0</v>
      </c>
    </row>
    <row r="207" spans="1:8" s="8" customFormat="1" ht="67.5" x14ac:dyDescent="0.25">
      <c r="A207" s="9"/>
      <c r="B207" s="89" t="s">
        <v>181</v>
      </c>
      <c r="C207" s="22" t="s">
        <v>1955</v>
      </c>
      <c r="D207" s="23" t="s">
        <v>1795</v>
      </c>
      <c r="E207" s="24">
        <v>16</v>
      </c>
      <c r="F207" s="24">
        <v>5134772</v>
      </c>
      <c r="G207" s="131"/>
      <c r="H207" s="45">
        <f t="shared" si="2"/>
        <v>0</v>
      </c>
    </row>
    <row r="208" spans="1:8" s="8" customFormat="1" ht="67.5" x14ac:dyDescent="0.25">
      <c r="A208" s="9"/>
      <c r="B208" s="89" t="s">
        <v>182</v>
      </c>
      <c r="C208" s="22" t="s">
        <v>1956</v>
      </c>
      <c r="D208" s="23" t="s">
        <v>1795</v>
      </c>
      <c r="E208" s="24">
        <v>3</v>
      </c>
      <c r="F208" s="24">
        <v>5802549</v>
      </c>
      <c r="G208" s="131"/>
      <c r="H208" s="45">
        <f t="shared" si="2"/>
        <v>0</v>
      </c>
    </row>
    <row r="209" spans="1:8" s="8" customFormat="1" ht="67.5" x14ac:dyDescent="0.25">
      <c r="A209" s="9"/>
      <c r="B209" s="89" t="s">
        <v>183</v>
      </c>
      <c r="C209" s="22" t="s">
        <v>1957</v>
      </c>
      <c r="D209" s="23" t="s">
        <v>1795</v>
      </c>
      <c r="E209" s="24">
        <v>1</v>
      </c>
      <c r="F209" s="24">
        <v>7189527</v>
      </c>
      <c r="G209" s="131"/>
      <c r="H209" s="45">
        <f t="shared" si="2"/>
        <v>0</v>
      </c>
    </row>
    <row r="210" spans="1:8" s="8" customFormat="1" ht="67.5" x14ac:dyDescent="0.25">
      <c r="A210" s="9"/>
      <c r="B210" s="89" t="s">
        <v>184</v>
      </c>
      <c r="C210" s="22" t="s">
        <v>1958</v>
      </c>
      <c r="D210" s="23" t="s">
        <v>1795</v>
      </c>
      <c r="E210" s="24">
        <v>1</v>
      </c>
      <c r="F210" s="24">
        <v>7970870</v>
      </c>
      <c r="G210" s="131"/>
      <c r="H210" s="45">
        <f t="shared" si="2"/>
        <v>0</v>
      </c>
    </row>
    <row r="211" spans="1:8" s="8" customFormat="1" ht="67.5" x14ac:dyDescent="0.25">
      <c r="A211" s="9"/>
      <c r="B211" s="89" t="s">
        <v>185</v>
      </c>
      <c r="C211" s="22" t="s">
        <v>1959</v>
      </c>
      <c r="D211" s="23" t="s">
        <v>1795</v>
      </c>
      <c r="E211" s="24">
        <v>1</v>
      </c>
      <c r="F211" s="24">
        <v>8752212</v>
      </c>
      <c r="G211" s="131"/>
      <c r="H211" s="45">
        <f t="shared" si="2"/>
        <v>0</v>
      </c>
    </row>
    <row r="212" spans="1:8" s="8" customFormat="1" ht="45" x14ac:dyDescent="0.25">
      <c r="A212" s="9"/>
      <c r="B212" s="89" t="s">
        <v>186</v>
      </c>
      <c r="C212" s="22" t="s">
        <v>1960</v>
      </c>
      <c r="D212" s="23" t="s">
        <v>1795</v>
      </c>
      <c r="E212" s="24">
        <v>18</v>
      </c>
      <c r="F212" s="24">
        <v>2153271</v>
      </c>
      <c r="G212" s="131"/>
      <c r="H212" s="45">
        <f t="shared" ref="H212:H275" si="3">ROUND(G212*E212,0)</f>
        <v>0</v>
      </c>
    </row>
    <row r="213" spans="1:8" s="8" customFormat="1" x14ac:dyDescent="0.25">
      <c r="A213" s="9"/>
      <c r="B213" s="95" t="s">
        <v>706</v>
      </c>
      <c r="C213" s="50" t="s">
        <v>1301</v>
      </c>
      <c r="D213" s="51"/>
      <c r="E213" s="52"/>
      <c r="F213" s="52"/>
      <c r="G213" s="53"/>
      <c r="H213" s="54">
        <f t="shared" si="3"/>
        <v>0</v>
      </c>
    </row>
    <row r="214" spans="1:8" s="8" customFormat="1" ht="33.75" x14ac:dyDescent="0.25">
      <c r="A214" s="9"/>
      <c r="B214" s="89" t="s">
        <v>1224</v>
      </c>
      <c r="C214" s="22" t="s">
        <v>1962</v>
      </c>
      <c r="D214" s="23" t="s">
        <v>1528</v>
      </c>
      <c r="E214" s="24">
        <v>325</v>
      </c>
      <c r="F214" s="24">
        <v>18688</v>
      </c>
      <c r="G214" s="131"/>
      <c r="H214" s="45">
        <f t="shared" si="3"/>
        <v>0</v>
      </c>
    </row>
    <row r="215" spans="1:8" s="8" customFormat="1" ht="33.75" x14ac:dyDescent="0.25">
      <c r="A215" s="9"/>
      <c r="B215" s="89" t="s">
        <v>187</v>
      </c>
      <c r="C215" s="22" t="s">
        <v>1961</v>
      </c>
      <c r="D215" s="23" t="s">
        <v>1528</v>
      </c>
      <c r="E215" s="24">
        <v>154</v>
      </c>
      <c r="F215" s="24">
        <v>23044</v>
      </c>
      <c r="G215" s="131"/>
      <c r="H215" s="45">
        <f t="shared" si="3"/>
        <v>0</v>
      </c>
    </row>
    <row r="216" spans="1:8" s="8" customFormat="1" ht="33.75" x14ac:dyDescent="0.25">
      <c r="A216" s="9"/>
      <c r="B216" s="89" t="s">
        <v>188</v>
      </c>
      <c r="C216" s="22" t="s">
        <v>1963</v>
      </c>
      <c r="D216" s="23" t="s">
        <v>1528</v>
      </c>
      <c r="E216" s="24">
        <v>32</v>
      </c>
      <c r="F216" s="24">
        <v>32052</v>
      </c>
      <c r="G216" s="131"/>
      <c r="H216" s="45">
        <f t="shared" si="3"/>
        <v>0</v>
      </c>
    </row>
    <row r="217" spans="1:8" s="8" customFormat="1" ht="33.75" x14ac:dyDescent="0.25">
      <c r="A217" s="9"/>
      <c r="B217" s="89" t="s">
        <v>189</v>
      </c>
      <c r="C217" s="22" t="s">
        <v>1964</v>
      </c>
      <c r="D217" s="27" t="s">
        <v>1528</v>
      </c>
      <c r="E217" s="24">
        <v>4</v>
      </c>
      <c r="F217" s="24">
        <v>10130</v>
      </c>
      <c r="G217" s="131"/>
      <c r="H217" s="45">
        <f t="shared" si="3"/>
        <v>0</v>
      </c>
    </row>
    <row r="218" spans="1:8" s="8" customFormat="1" x14ac:dyDescent="0.25">
      <c r="A218" s="9"/>
      <c r="B218" s="95" t="s">
        <v>707</v>
      </c>
      <c r="C218" s="50" t="s">
        <v>1302</v>
      </c>
      <c r="D218" s="51"/>
      <c r="E218" s="52"/>
      <c r="F218" s="52"/>
      <c r="G218" s="53"/>
      <c r="H218" s="54">
        <f t="shared" si="3"/>
        <v>0</v>
      </c>
    </row>
    <row r="219" spans="1:8" s="8" customFormat="1" ht="33.75" x14ac:dyDescent="0.25">
      <c r="A219" s="9"/>
      <c r="B219" s="89" t="s">
        <v>38</v>
      </c>
      <c r="C219" s="22" t="s">
        <v>1965</v>
      </c>
      <c r="D219" s="23" t="s">
        <v>1528</v>
      </c>
      <c r="E219" s="24">
        <v>1</v>
      </c>
      <c r="F219" s="24">
        <v>26177</v>
      </c>
      <c r="G219" s="131"/>
      <c r="H219" s="45">
        <f t="shared" si="3"/>
        <v>0</v>
      </c>
    </row>
    <row r="220" spans="1:8" s="8" customFormat="1" ht="33.75" x14ac:dyDescent="0.25">
      <c r="A220" s="9"/>
      <c r="B220" s="89" t="s">
        <v>39</v>
      </c>
      <c r="C220" s="22" t="s">
        <v>1966</v>
      </c>
      <c r="D220" s="23" t="s">
        <v>1528</v>
      </c>
      <c r="E220" s="24">
        <v>43</v>
      </c>
      <c r="F220" s="24">
        <v>34711</v>
      </c>
      <c r="G220" s="131"/>
      <c r="H220" s="45">
        <f t="shared" si="3"/>
        <v>0</v>
      </c>
    </row>
    <row r="221" spans="1:8" s="8" customFormat="1" x14ac:dyDescent="0.25">
      <c r="A221" s="9"/>
      <c r="B221" s="95" t="s">
        <v>708</v>
      </c>
      <c r="C221" s="50" t="s">
        <v>1303</v>
      </c>
      <c r="D221" s="51"/>
      <c r="E221" s="52"/>
      <c r="F221" s="52"/>
      <c r="G221" s="53"/>
      <c r="H221" s="54">
        <f t="shared" si="3"/>
        <v>0</v>
      </c>
    </row>
    <row r="222" spans="1:8" s="8" customFormat="1" x14ac:dyDescent="0.25">
      <c r="A222" s="9"/>
      <c r="B222" s="98" t="s">
        <v>60</v>
      </c>
      <c r="C222" s="59" t="s">
        <v>1304</v>
      </c>
      <c r="D222" s="60"/>
      <c r="E222" s="61"/>
      <c r="F222" s="61"/>
      <c r="G222" s="62"/>
      <c r="H222" s="63">
        <f t="shared" si="3"/>
        <v>0</v>
      </c>
    </row>
    <row r="223" spans="1:8" s="8" customFormat="1" ht="33.75" x14ac:dyDescent="0.25">
      <c r="A223" s="9"/>
      <c r="B223" s="89" t="s">
        <v>1225</v>
      </c>
      <c r="C223" s="22" t="s">
        <v>1967</v>
      </c>
      <c r="D223" s="23" t="s">
        <v>1528</v>
      </c>
      <c r="E223" s="24">
        <v>1649</v>
      </c>
      <c r="F223" s="24">
        <v>23554</v>
      </c>
      <c r="G223" s="131"/>
      <c r="H223" s="45">
        <f t="shared" si="3"/>
        <v>0</v>
      </c>
    </row>
    <row r="224" spans="1:8" s="8" customFormat="1" ht="45" x14ac:dyDescent="0.25">
      <c r="A224" s="9"/>
      <c r="B224" s="89" t="s">
        <v>1226</v>
      </c>
      <c r="C224" s="22" t="s">
        <v>1968</v>
      </c>
      <c r="D224" s="23" t="s">
        <v>1528</v>
      </c>
      <c r="E224" s="24">
        <v>1433</v>
      </c>
      <c r="F224" s="24">
        <v>26869</v>
      </c>
      <c r="G224" s="131"/>
      <c r="H224" s="45">
        <f t="shared" si="3"/>
        <v>0</v>
      </c>
    </row>
    <row r="225" spans="1:8" s="8" customFormat="1" ht="45" x14ac:dyDescent="0.25">
      <c r="A225" s="9"/>
      <c r="B225" s="89" t="s">
        <v>1227</v>
      </c>
      <c r="C225" s="22" t="s">
        <v>1969</v>
      </c>
      <c r="D225" s="23" t="s">
        <v>1528</v>
      </c>
      <c r="E225" s="24">
        <v>1497</v>
      </c>
      <c r="F225" s="24">
        <v>29027</v>
      </c>
      <c r="G225" s="131"/>
      <c r="H225" s="45">
        <f t="shared" si="3"/>
        <v>0</v>
      </c>
    </row>
    <row r="226" spans="1:8" s="8" customFormat="1" ht="45" x14ac:dyDescent="0.25">
      <c r="A226" s="9"/>
      <c r="B226" s="89" t="s">
        <v>1228</v>
      </c>
      <c r="C226" s="22" t="s">
        <v>1970</v>
      </c>
      <c r="D226" s="23" t="s">
        <v>1528</v>
      </c>
      <c r="E226" s="24">
        <v>1333</v>
      </c>
      <c r="F226" s="24">
        <v>31206</v>
      </c>
      <c r="G226" s="131"/>
      <c r="H226" s="45">
        <f t="shared" si="3"/>
        <v>0</v>
      </c>
    </row>
    <row r="227" spans="1:8" s="8" customFormat="1" ht="45" x14ac:dyDescent="0.25">
      <c r="A227" s="9"/>
      <c r="B227" s="89" t="s">
        <v>1229</v>
      </c>
      <c r="C227" s="22" t="s">
        <v>1971</v>
      </c>
      <c r="D227" s="23" t="s">
        <v>1528</v>
      </c>
      <c r="E227" s="24">
        <v>768</v>
      </c>
      <c r="F227" s="24">
        <v>33393</v>
      </c>
      <c r="G227" s="131"/>
      <c r="H227" s="45">
        <f t="shared" si="3"/>
        <v>0</v>
      </c>
    </row>
    <row r="228" spans="1:8" s="8" customFormat="1" ht="45" x14ac:dyDescent="0.25">
      <c r="A228" s="9"/>
      <c r="B228" s="89" t="s">
        <v>1230</v>
      </c>
      <c r="C228" s="22" t="s">
        <v>1972</v>
      </c>
      <c r="D228" s="23" t="s">
        <v>1528</v>
      </c>
      <c r="E228" s="24">
        <v>2353</v>
      </c>
      <c r="F228" s="24">
        <v>36646</v>
      </c>
      <c r="G228" s="131"/>
      <c r="H228" s="45">
        <f t="shared" si="3"/>
        <v>0</v>
      </c>
    </row>
    <row r="229" spans="1:8" s="8" customFormat="1" ht="45" x14ac:dyDescent="0.25">
      <c r="A229" s="9"/>
      <c r="B229" s="89" t="s">
        <v>1231</v>
      </c>
      <c r="C229" s="22" t="s">
        <v>1973</v>
      </c>
      <c r="D229" s="23" t="s">
        <v>1528</v>
      </c>
      <c r="E229" s="24">
        <v>38</v>
      </c>
      <c r="F229" s="24">
        <v>41535</v>
      </c>
      <c r="G229" s="131"/>
      <c r="H229" s="45">
        <f t="shared" si="3"/>
        <v>0</v>
      </c>
    </row>
    <row r="230" spans="1:8" s="8" customFormat="1" ht="45" x14ac:dyDescent="0.25">
      <c r="A230" s="9"/>
      <c r="B230" s="89" t="s">
        <v>1232</v>
      </c>
      <c r="C230" s="22" t="s">
        <v>1974</v>
      </c>
      <c r="D230" s="23" t="s">
        <v>1528</v>
      </c>
      <c r="E230" s="24">
        <v>2735</v>
      </c>
      <c r="F230" s="24">
        <v>61543</v>
      </c>
      <c r="G230" s="131"/>
      <c r="H230" s="45">
        <f t="shared" si="3"/>
        <v>0</v>
      </c>
    </row>
    <row r="231" spans="1:8" s="8" customFormat="1" ht="45" x14ac:dyDescent="0.25">
      <c r="A231" s="9"/>
      <c r="B231" s="89" t="s">
        <v>1233</v>
      </c>
      <c r="C231" s="22" t="s">
        <v>1975</v>
      </c>
      <c r="D231" s="23" t="s">
        <v>1528</v>
      </c>
      <c r="E231" s="24">
        <v>294</v>
      </c>
      <c r="F231" s="24">
        <v>86450</v>
      </c>
      <c r="G231" s="131"/>
      <c r="H231" s="45">
        <f t="shared" si="3"/>
        <v>0</v>
      </c>
    </row>
    <row r="232" spans="1:8" s="8" customFormat="1" ht="45" x14ac:dyDescent="0.25">
      <c r="A232" s="9"/>
      <c r="B232" s="89" t="s">
        <v>1234</v>
      </c>
      <c r="C232" s="22" t="s">
        <v>1976</v>
      </c>
      <c r="D232" s="23" t="s">
        <v>1528</v>
      </c>
      <c r="E232" s="24">
        <v>1608</v>
      </c>
      <c r="F232" s="24">
        <v>154896</v>
      </c>
      <c r="G232" s="131"/>
      <c r="H232" s="45">
        <f t="shared" si="3"/>
        <v>0</v>
      </c>
    </row>
    <row r="233" spans="1:8" s="8" customFormat="1" ht="45" x14ac:dyDescent="0.25">
      <c r="A233" s="9"/>
      <c r="B233" s="89" t="s">
        <v>1235</v>
      </c>
      <c r="C233" s="22" t="s">
        <v>1977</v>
      </c>
      <c r="D233" s="23" t="s">
        <v>1528</v>
      </c>
      <c r="E233" s="24">
        <v>275</v>
      </c>
      <c r="F233" s="24">
        <v>284256</v>
      </c>
      <c r="G233" s="131"/>
      <c r="H233" s="45">
        <f t="shared" si="3"/>
        <v>0</v>
      </c>
    </row>
    <row r="234" spans="1:8" s="8" customFormat="1" x14ac:dyDescent="0.25">
      <c r="A234" s="9"/>
      <c r="B234" s="98" t="s">
        <v>61</v>
      </c>
      <c r="C234" s="59" t="s">
        <v>1305</v>
      </c>
      <c r="D234" s="60"/>
      <c r="E234" s="61"/>
      <c r="F234" s="61"/>
      <c r="G234" s="62"/>
      <c r="H234" s="63">
        <f t="shared" si="3"/>
        <v>0</v>
      </c>
    </row>
    <row r="235" spans="1:8" s="8" customFormat="1" ht="22.5" x14ac:dyDescent="0.25">
      <c r="A235" s="9"/>
      <c r="B235" s="89" t="s">
        <v>1236</v>
      </c>
      <c r="C235" s="22" t="s">
        <v>2009</v>
      </c>
      <c r="D235" s="27" t="s">
        <v>1795</v>
      </c>
      <c r="E235" s="24">
        <v>131</v>
      </c>
      <c r="F235" s="24">
        <v>66455</v>
      </c>
      <c r="G235" s="131"/>
      <c r="H235" s="45">
        <f t="shared" si="3"/>
        <v>0</v>
      </c>
    </row>
    <row r="236" spans="1:8" s="8" customFormat="1" ht="22.5" x14ac:dyDescent="0.25">
      <c r="A236" s="9"/>
      <c r="B236" s="89" t="s">
        <v>1237</v>
      </c>
      <c r="C236" s="22" t="s">
        <v>1978</v>
      </c>
      <c r="D236" s="23" t="s">
        <v>1795</v>
      </c>
      <c r="E236" s="24">
        <v>113</v>
      </c>
      <c r="F236" s="24">
        <v>86518</v>
      </c>
      <c r="G236" s="131"/>
      <c r="H236" s="45">
        <f t="shared" si="3"/>
        <v>0</v>
      </c>
    </row>
    <row r="237" spans="1:8" s="8" customFormat="1" ht="22.5" x14ac:dyDescent="0.25">
      <c r="A237" s="9"/>
      <c r="B237" s="89" t="s">
        <v>1238</v>
      </c>
      <c r="C237" s="22" t="s">
        <v>1979</v>
      </c>
      <c r="D237" s="23" t="s">
        <v>1795</v>
      </c>
      <c r="E237" s="24">
        <v>413</v>
      </c>
      <c r="F237" s="24">
        <v>124682</v>
      </c>
      <c r="G237" s="131"/>
      <c r="H237" s="45">
        <f t="shared" si="3"/>
        <v>0</v>
      </c>
    </row>
    <row r="238" spans="1:8" s="8" customFormat="1" ht="22.5" x14ac:dyDescent="0.25">
      <c r="A238" s="9"/>
      <c r="B238" s="89" t="s">
        <v>1239</v>
      </c>
      <c r="C238" s="22" t="s">
        <v>1980</v>
      </c>
      <c r="D238" s="23" t="s">
        <v>1795</v>
      </c>
      <c r="E238" s="24">
        <v>18</v>
      </c>
      <c r="F238" s="24">
        <v>161834</v>
      </c>
      <c r="G238" s="131"/>
      <c r="H238" s="45">
        <f t="shared" si="3"/>
        <v>0</v>
      </c>
    </row>
    <row r="239" spans="1:8" s="8" customFormat="1" ht="22.5" x14ac:dyDescent="0.25">
      <c r="A239" s="9"/>
      <c r="B239" s="89" t="s">
        <v>1240</v>
      </c>
      <c r="C239" s="22" t="s">
        <v>1981</v>
      </c>
      <c r="D239" s="23" t="s">
        <v>1795</v>
      </c>
      <c r="E239" s="24">
        <v>53</v>
      </c>
      <c r="F239" s="24">
        <v>217236</v>
      </c>
      <c r="G239" s="131"/>
      <c r="H239" s="45">
        <f t="shared" si="3"/>
        <v>0</v>
      </c>
    </row>
    <row r="240" spans="1:8" s="8" customFormat="1" ht="22.5" x14ac:dyDescent="0.25">
      <c r="A240" s="9"/>
      <c r="B240" s="89" t="s">
        <v>1241</v>
      </c>
      <c r="C240" s="22" t="s">
        <v>1982</v>
      </c>
      <c r="D240" s="23" t="s">
        <v>1795</v>
      </c>
      <c r="E240" s="24">
        <v>15</v>
      </c>
      <c r="F240" s="24">
        <v>336165</v>
      </c>
      <c r="G240" s="131"/>
      <c r="H240" s="45">
        <f t="shared" si="3"/>
        <v>0</v>
      </c>
    </row>
    <row r="241" spans="1:8" s="8" customFormat="1" x14ac:dyDescent="0.25">
      <c r="A241" s="9"/>
      <c r="B241" s="98" t="s">
        <v>68</v>
      </c>
      <c r="C241" s="59" t="s">
        <v>1306</v>
      </c>
      <c r="D241" s="60"/>
      <c r="E241" s="61"/>
      <c r="F241" s="61"/>
      <c r="G241" s="62"/>
      <c r="H241" s="63">
        <f t="shared" si="3"/>
        <v>0</v>
      </c>
    </row>
    <row r="242" spans="1:8" s="8" customFormat="1" ht="33.75" x14ac:dyDescent="0.25">
      <c r="A242" s="9"/>
      <c r="B242" s="89" t="s">
        <v>1242</v>
      </c>
      <c r="C242" s="22" t="s">
        <v>1983</v>
      </c>
      <c r="D242" s="23" t="s">
        <v>1795</v>
      </c>
      <c r="E242" s="24">
        <v>2</v>
      </c>
      <c r="F242" s="24">
        <v>71467</v>
      </c>
      <c r="G242" s="131"/>
      <c r="H242" s="45">
        <f t="shared" si="3"/>
        <v>0</v>
      </c>
    </row>
    <row r="243" spans="1:8" s="8" customFormat="1" x14ac:dyDescent="0.25">
      <c r="A243" s="9"/>
      <c r="B243" s="98" t="s">
        <v>62</v>
      </c>
      <c r="C243" s="59" t="s">
        <v>1307</v>
      </c>
      <c r="D243" s="60"/>
      <c r="E243" s="61"/>
      <c r="F243" s="61"/>
      <c r="G243" s="62"/>
      <c r="H243" s="63">
        <f t="shared" si="3"/>
        <v>0</v>
      </c>
    </row>
    <row r="244" spans="1:8" s="8" customFormat="1" x14ac:dyDescent="0.25">
      <c r="A244" s="9"/>
      <c r="B244" s="89" t="s">
        <v>1243</v>
      </c>
      <c r="C244" s="22" t="s">
        <v>1307</v>
      </c>
      <c r="D244" s="23" t="s">
        <v>1795</v>
      </c>
      <c r="E244" s="24">
        <v>86</v>
      </c>
      <c r="F244" s="24">
        <v>36026</v>
      </c>
      <c r="G244" s="131"/>
      <c r="H244" s="45">
        <f t="shared" si="3"/>
        <v>0</v>
      </c>
    </row>
    <row r="245" spans="1:8" s="8" customFormat="1" x14ac:dyDescent="0.25">
      <c r="A245" s="9"/>
      <c r="B245" s="98" t="s">
        <v>63</v>
      </c>
      <c r="C245" s="59" t="s">
        <v>1308</v>
      </c>
      <c r="D245" s="60"/>
      <c r="E245" s="61"/>
      <c r="F245" s="61"/>
      <c r="G245" s="62"/>
      <c r="H245" s="63">
        <f t="shared" si="3"/>
        <v>0</v>
      </c>
    </row>
    <row r="246" spans="1:8" s="8" customFormat="1" ht="45" x14ac:dyDescent="0.25">
      <c r="A246" s="9"/>
      <c r="B246" s="89" t="s">
        <v>1244</v>
      </c>
      <c r="C246" s="22" t="s">
        <v>1984</v>
      </c>
      <c r="D246" s="27" t="s">
        <v>1795</v>
      </c>
      <c r="E246" s="24">
        <v>1517</v>
      </c>
      <c r="F246" s="24">
        <v>34535</v>
      </c>
      <c r="G246" s="131"/>
      <c r="H246" s="45">
        <f t="shared" si="3"/>
        <v>0</v>
      </c>
    </row>
    <row r="247" spans="1:8" s="8" customFormat="1" ht="45" x14ac:dyDescent="0.25">
      <c r="A247" s="9"/>
      <c r="B247" s="89" t="s">
        <v>1245</v>
      </c>
      <c r="C247" s="22" t="s">
        <v>1985</v>
      </c>
      <c r="D247" s="27" t="s">
        <v>1795</v>
      </c>
      <c r="E247" s="24">
        <v>86</v>
      </c>
      <c r="F247" s="24">
        <v>49073</v>
      </c>
      <c r="G247" s="131"/>
      <c r="H247" s="45">
        <f t="shared" si="3"/>
        <v>0</v>
      </c>
    </row>
    <row r="248" spans="1:8" s="8" customFormat="1" ht="45" x14ac:dyDescent="0.25">
      <c r="A248" s="9"/>
      <c r="B248" s="89" t="s">
        <v>1246</v>
      </c>
      <c r="C248" s="22" t="s">
        <v>1986</v>
      </c>
      <c r="D248" s="27" t="s">
        <v>1795</v>
      </c>
      <c r="E248" s="24">
        <v>6</v>
      </c>
      <c r="F248" s="24">
        <v>61704</v>
      </c>
      <c r="G248" s="131"/>
      <c r="H248" s="45">
        <f t="shared" si="3"/>
        <v>0</v>
      </c>
    </row>
    <row r="249" spans="1:8" s="8" customFormat="1" x14ac:dyDescent="0.25">
      <c r="A249" s="9"/>
      <c r="B249" s="98" t="s">
        <v>66</v>
      </c>
      <c r="C249" s="59" t="s">
        <v>1299</v>
      </c>
      <c r="D249" s="60"/>
      <c r="E249" s="61"/>
      <c r="F249" s="61"/>
      <c r="G249" s="62"/>
      <c r="H249" s="63">
        <f t="shared" si="3"/>
        <v>0</v>
      </c>
    </row>
    <row r="250" spans="1:8" s="8" customFormat="1" x14ac:dyDescent="0.25">
      <c r="A250" s="9"/>
      <c r="B250" s="98" t="s">
        <v>67</v>
      </c>
      <c r="C250" s="59" t="s">
        <v>1309</v>
      </c>
      <c r="D250" s="60"/>
      <c r="E250" s="61"/>
      <c r="F250" s="61"/>
      <c r="G250" s="62"/>
      <c r="H250" s="63">
        <f t="shared" si="3"/>
        <v>0</v>
      </c>
    </row>
    <row r="251" spans="1:8" s="8" customFormat="1" ht="22.5" x14ac:dyDescent="0.25">
      <c r="A251" s="9"/>
      <c r="B251" s="89" t="s">
        <v>1247</v>
      </c>
      <c r="C251" s="22" t="s">
        <v>1987</v>
      </c>
      <c r="D251" s="23" t="s">
        <v>1795</v>
      </c>
      <c r="E251" s="24">
        <v>1</v>
      </c>
      <c r="F251" s="24">
        <v>206231</v>
      </c>
      <c r="G251" s="131"/>
      <c r="H251" s="45">
        <f t="shared" si="3"/>
        <v>0</v>
      </c>
    </row>
    <row r="252" spans="1:8" s="8" customFormat="1" ht="22.5" x14ac:dyDescent="0.25">
      <c r="A252" s="9"/>
      <c r="B252" s="89" t="s">
        <v>1248</v>
      </c>
      <c r="C252" s="22" t="s">
        <v>1988</v>
      </c>
      <c r="D252" s="23" t="s">
        <v>1795</v>
      </c>
      <c r="E252" s="24">
        <v>1</v>
      </c>
      <c r="F252" s="24">
        <v>322470</v>
      </c>
      <c r="G252" s="131"/>
      <c r="H252" s="45">
        <f t="shared" si="3"/>
        <v>0</v>
      </c>
    </row>
    <row r="253" spans="1:8" s="8" customFormat="1" ht="22.5" x14ac:dyDescent="0.25">
      <c r="A253" s="9"/>
      <c r="B253" s="89" t="s">
        <v>1249</v>
      </c>
      <c r="C253" s="22" t="s">
        <v>1989</v>
      </c>
      <c r="D253" s="23" t="s">
        <v>1795</v>
      </c>
      <c r="E253" s="24">
        <v>1</v>
      </c>
      <c r="F253" s="24">
        <v>737673</v>
      </c>
      <c r="G253" s="131"/>
      <c r="H253" s="45">
        <f t="shared" si="3"/>
        <v>0</v>
      </c>
    </row>
    <row r="254" spans="1:8" s="8" customFormat="1" ht="22.5" x14ac:dyDescent="0.25">
      <c r="A254" s="9"/>
      <c r="B254" s="89" t="s">
        <v>1250</v>
      </c>
      <c r="C254" s="22" t="s">
        <v>1990</v>
      </c>
      <c r="D254" s="23" t="s">
        <v>1795</v>
      </c>
      <c r="E254" s="24">
        <v>1</v>
      </c>
      <c r="F254" s="24">
        <v>1733783</v>
      </c>
      <c r="G254" s="131"/>
      <c r="H254" s="45">
        <f t="shared" si="3"/>
        <v>0</v>
      </c>
    </row>
    <row r="255" spans="1:8" s="8" customFormat="1" ht="22.5" x14ac:dyDescent="0.25">
      <c r="A255" s="9"/>
      <c r="B255" s="89" t="s">
        <v>1251</v>
      </c>
      <c r="C255" s="22" t="s">
        <v>1991</v>
      </c>
      <c r="D255" s="23" t="s">
        <v>1795</v>
      </c>
      <c r="E255" s="24">
        <v>12</v>
      </c>
      <c r="F255" s="24">
        <v>2483040</v>
      </c>
      <c r="G255" s="131"/>
      <c r="H255" s="45">
        <f t="shared" si="3"/>
        <v>0</v>
      </c>
    </row>
    <row r="256" spans="1:8" s="8" customFormat="1" ht="22.5" x14ac:dyDescent="0.25">
      <c r="A256" s="9"/>
      <c r="B256" s="89" t="s">
        <v>1252</v>
      </c>
      <c r="C256" s="22" t="s">
        <v>1992</v>
      </c>
      <c r="D256" s="23" t="s">
        <v>1795</v>
      </c>
      <c r="E256" s="24">
        <v>2</v>
      </c>
      <c r="F256" s="24">
        <v>3228440</v>
      </c>
      <c r="G256" s="131"/>
      <c r="H256" s="45">
        <f t="shared" si="3"/>
        <v>0</v>
      </c>
    </row>
    <row r="257" spans="1:9" s="8" customFormat="1" x14ac:dyDescent="0.25">
      <c r="A257" s="9"/>
      <c r="B257" s="95" t="s">
        <v>2018</v>
      </c>
      <c r="C257" s="50" t="s">
        <v>2019</v>
      </c>
      <c r="D257" s="51"/>
      <c r="E257" s="52"/>
      <c r="F257" s="52"/>
      <c r="G257" s="53"/>
      <c r="H257" s="54">
        <f t="shared" si="3"/>
        <v>0</v>
      </c>
    </row>
    <row r="258" spans="1:9" s="8" customFormat="1" x14ac:dyDescent="0.25">
      <c r="A258" s="9"/>
      <c r="B258" s="98" t="s">
        <v>2026</v>
      </c>
      <c r="C258" s="59" t="s">
        <v>1357</v>
      </c>
      <c r="D258" s="60"/>
      <c r="E258" s="61"/>
      <c r="F258" s="61"/>
      <c r="G258" s="62"/>
      <c r="H258" s="63">
        <f t="shared" si="3"/>
        <v>0</v>
      </c>
    </row>
    <row r="259" spans="1:9" s="8" customFormat="1" x14ac:dyDescent="0.25">
      <c r="A259" s="9"/>
      <c r="B259" s="89" t="s">
        <v>2020</v>
      </c>
      <c r="C259" s="26" t="s">
        <v>2030</v>
      </c>
      <c r="D259" s="27" t="s">
        <v>1528</v>
      </c>
      <c r="E259" s="24">
        <v>1</v>
      </c>
      <c r="F259" s="24">
        <v>7408</v>
      </c>
      <c r="G259" s="131"/>
      <c r="H259" s="45">
        <f t="shared" si="3"/>
        <v>0</v>
      </c>
      <c r="I259" s="9"/>
    </row>
    <row r="260" spans="1:9" s="8" customFormat="1" x14ac:dyDescent="0.25">
      <c r="A260" s="9"/>
      <c r="B260" s="89" t="s">
        <v>2021</v>
      </c>
      <c r="C260" s="26" t="s">
        <v>2031</v>
      </c>
      <c r="D260" s="27" t="s">
        <v>1528</v>
      </c>
      <c r="E260" s="24">
        <v>1</v>
      </c>
      <c r="F260" s="24">
        <v>11220</v>
      </c>
      <c r="G260" s="131"/>
      <c r="H260" s="45">
        <f t="shared" si="3"/>
        <v>0</v>
      </c>
      <c r="I260" s="9"/>
    </row>
    <row r="261" spans="1:9" s="8" customFormat="1" x14ac:dyDescent="0.25">
      <c r="A261" s="9"/>
      <c r="B261" s="89" t="s">
        <v>2022</v>
      </c>
      <c r="C261" s="26" t="s">
        <v>2032</v>
      </c>
      <c r="D261" s="27" t="s">
        <v>1528</v>
      </c>
      <c r="E261" s="24">
        <v>1</v>
      </c>
      <c r="F261" s="24">
        <v>15764</v>
      </c>
      <c r="G261" s="131"/>
      <c r="H261" s="45">
        <f t="shared" si="3"/>
        <v>0</v>
      </c>
      <c r="I261" s="9"/>
    </row>
    <row r="262" spans="1:9" s="8" customFormat="1" x14ac:dyDescent="0.25">
      <c r="A262" s="9"/>
      <c r="B262" s="89" t="s">
        <v>2023</v>
      </c>
      <c r="C262" s="26" t="s">
        <v>2033</v>
      </c>
      <c r="D262" s="27" t="s">
        <v>1528</v>
      </c>
      <c r="E262" s="24">
        <v>1</v>
      </c>
      <c r="F262" s="24">
        <v>19850</v>
      </c>
      <c r="G262" s="131"/>
      <c r="H262" s="45">
        <f t="shared" si="3"/>
        <v>0</v>
      </c>
      <c r="I262" s="9"/>
    </row>
    <row r="263" spans="1:9" s="8" customFormat="1" x14ac:dyDescent="0.25">
      <c r="A263" s="9"/>
      <c r="B263" s="89" t="s">
        <v>2024</v>
      </c>
      <c r="C263" s="26" t="s">
        <v>2034</v>
      </c>
      <c r="D263" s="27" t="s">
        <v>1528</v>
      </c>
      <c r="E263" s="24">
        <v>1</v>
      </c>
      <c r="F263" s="24">
        <v>23378</v>
      </c>
      <c r="G263" s="131"/>
      <c r="H263" s="45">
        <f t="shared" si="3"/>
        <v>0</v>
      </c>
      <c r="I263" s="9"/>
    </row>
    <row r="264" spans="1:9" s="8" customFormat="1" x14ac:dyDescent="0.25">
      <c r="A264" s="9"/>
      <c r="B264" s="89" t="s">
        <v>2025</v>
      </c>
      <c r="C264" s="26" t="s">
        <v>2035</v>
      </c>
      <c r="D264" s="27" t="s">
        <v>1528</v>
      </c>
      <c r="E264" s="24">
        <v>1</v>
      </c>
      <c r="F264" s="24">
        <v>60696</v>
      </c>
      <c r="G264" s="131"/>
      <c r="H264" s="45">
        <f t="shared" si="3"/>
        <v>0</v>
      </c>
      <c r="I264" s="9"/>
    </row>
    <row r="265" spans="1:9" s="8" customFormat="1" x14ac:dyDescent="0.25">
      <c r="A265" s="9"/>
      <c r="B265" s="98" t="s">
        <v>2027</v>
      </c>
      <c r="C265" s="59" t="s">
        <v>2038</v>
      </c>
      <c r="D265" s="60"/>
      <c r="E265" s="61"/>
      <c r="F265" s="61"/>
      <c r="G265" s="62"/>
      <c r="H265" s="63">
        <f t="shared" si="3"/>
        <v>0</v>
      </c>
    </row>
    <row r="266" spans="1:9" s="8" customFormat="1" x14ac:dyDescent="0.25">
      <c r="A266" s="9"/>
      <c r="B266" s="89" t="s">
        <v>2028</v>
      </c>
      <c r="C266" s="26" t="s">
        <v>2036</v>
      </c>
      <c r="D266" s="23" t="s">
        <v>1795</v>
      </c>
      <c r="E266" s="24">
        <v>1</v>
      </c>
      <c r="F266" s="24">
        <v>53045</v>
      </c>
      <c r="G266" s="131"/>
      <c r="H266" s="45">
        <f t="shared" si="3"/>
        <v>0</v>
      </c>
      <c r="I266" s="9"/>
    </row>
    <row r="267" spans="1:9" s="8" customFormat="1" x14ac:dyDescent="0.25">
      <c r="A267" s="9"/>
      <c r="B267" s="89" t="s">
        <v>2029</v>
      </c>
      <c r="C267" s="26" t="s">
        <v>2037</v>
      </c>
      <c r="D267" s="23" t="s">
        <v>1795</v>
      </c>
      <c r="E267" s="24">
        <v>1</v>
      </c>
      <c r="F267" s="24">
        <v>68500</v>
      </c>
      <c r="G267" s="131"/>
      <c r="H267" s="45">
        <f t="shared" si="3"/>
        <v>0</v>
      </c>
      <c r="I267" s="9"/>
    </row>
    <row r="268" spans="1:9" s="8" customFormat="1" x14ac:dyDescent="0.25">
      <c r="A268" s="9"/>
      <c r="B268" s="95" t="s">
        <v>709</v>
      </c>
      <c r="C268" s="50" t="s">
        <v>1310</v>
      </c>
      <c r="D268" s="51"/>
      <c r="E268" s="52"/>
      <c r="F268" s="52"/>
      <c r="G268" s="53"/>
      <c r="H268" s="54">
        <f t="shared" si="3"/>
        <v>0</v>
      </c>
    </row>
    <row r="269" spans="1:9" s="8" customFormat="1" ht="67.5" x14ac:dyDescent="0.25">
      <c r="A269" s="9"/>
      <c r="B269" s="89" t="s">
        <v>126</v>
      </c>
      <c r="C269" s="22" t="s">
        <v>1993</v>
      </c>
      <c r="D269" s="23" t="s">
        <v>1795</v>
      </c>
      <c r="E269" s="24">
        <v>1</v>
      </c>
      <c r="F269" s="24">
        <v>62409068</v>
      </c>
      <c r="G269" s="131"/>
      <c r="H269" s="45">
        <f t="shared" si="3"/>
        <v>0</v>
      </c>
    </row>
    <row r="270" spans="1:9" s="8" customFormat="1" x14ac:dyDescent="0.25">
      <c r="A270" s="9"/>
      <c r="B270" s="95" t="s">
        <v>710</v>
      </c>
      <c r="C270" s="50" t="s">
        <v>1311</v>
      </c>
      <c r="D270" s="51"/>
      <c r="E270" s="52"/>
      <c r="F270" s="52"/>
      <c r="G270" s="53"/>
      <c r="H270" s="54">
        <f t="shared" si="3"/>
        <v>0</v>
      </c>
    </row>
    <row r="271" spans="1:9" s="8" customFormat="1" ht="56.25" x14ac:dyDescent="0.25">
      <c r="A271" s="9"/>
      <c r="B271" s="89" t="s">
        <v>190</v>
      </c>
      <c r="C271" s="22" t="s">
        <v>1994</v>
      </c>
      <c r="D271" s="23" t="s">
        <v>1795</v>
      </c>
      <c r="E271" s="24">
        <v>70</v>
      </c>
      <c r="F271" s="24">
        <v>1285089</v>
      </c>
      <c r="G271" s="131"/>
      <c r="H271" s="45">
        <f t="shared" si="3"/>
        <v>0</v>
      </c>
      <c r="I271" s="9"/>
    </row>
    <row r="272" spans="1:9" s="8" customFormat="1" ht="45" x14ac:dyDescent="0.25">
      <c r="A272" s="9"/>
      <c r="B272" s="89" t="s">
        <v>191</v>
      </c>
      <c r="C272" s="22" t="s">
        <v>1995</v>
      </c>
      <c r="D272" s="23" t="s">
        <v>1795</v>
      </c>
      <c r="E272" s="24">
        <v>1</v>
      </c>
      <c r="F272" s="24">
        <v>271593707</v>
      </c>
      <c r="G272" s="131"/>
      <c r="H272" s="45">
        <f t="shared" si="3"/>
        <v>0</v>
      </c>
      <c r="I272" s="9"/>
    </row>
    <row r="273" spans="1:9" s="8" customFormat="1" ht="45" x14ac:dyDescent="0.25">
      <c r="A273" s="9"/>
      <c r="B273" s="89" t="s">
        <v>192</v>
      </c>
      <c r="C273" s="22" t="s">
        <v>1996</v>
      </c>
      <c r="D273" s="23" t="s">
        <v>1795</v>
      </c>
      <c r="E273" s="24">
        <v>2124</v>
      </c>
      <c r="F273" s="24">
        <v>265882</v>
      </c>
      <c r="G273" s="131"/>
      <c r="H273" s="45">
        <f t="shared" si="3"/>
        <v>0</v>
      </c>
      <c r="I273" s="9"/>
    </row>
    <row r="274" spans="1:9" s="8" customFormat="1" ht="33.75" x14ac:dyDescent="0.25">
      <c r="A274" s="9"/>
      <c r="B274" s="89" t="s">
        <v>193</v>
      </c>
      <c r="C274" s="22" t="s">
        <v>1997</v>
      </c>
      <c r="D274" s="23" t="s">
        <v>1795</v>
      </c>
      <c r="E274" s="24">
        <v>1</v>
      </c>
      <c r="F274" s="24">
        <v>85844</v>
      </c>
      <c r="G274" s="131"/>
      <c r="H274" s="45">
        <f t="shared" si="3"/>
        <v>0</v>
      </c>
      <c r="I274" s="9"/>
    </row>
    <row r="275" spans="1:9" s="8" customFormat="1" ht="33.75" x14ac:dyDescent="0.25">
      <c r="A275" s="9"/>
      <c r="B275" s="89" t="s">
        <v>194</v>
      </c>
      <c r="C275" s="22" t="s">
        <v>1998</v>
      </c>
      <c r="D275" s="23" t="s">
        <v>1795</v>
      </c>
      <c r="E275" s="24">
        <v>1</v>
      </c>
      <c r="F275" s="24">
        <v>2063612</v>
      </c>
      <c r="G275" s="131"/>
      <c r="H275" s="45">
        <f t="shared" si="3"/>
        <v>0</v>
      </c>
      <c r="I275" s="9"/>
    </row>
    <row r="276" spans="1:9" s="8" customFormat="1" ht="56.25" x14ac:dyDescent="0.25">
      <c r="A276" s="9"/>
      <c r="B276" s="89" t="s">
        <v>195</v>
      </c>
      <c r="C276" s="22" t="s">
        <v>1999</v>
      </c>
      <c r="D276" s="23" t="s">
        <v>1795</v>
      </c>
      <c r="E276" s="24">
        <v>46</v>
      </c>
      <c r="F276" s="24">
        <v>8332420</v>
      </c>
      <c r="G276" s="131"/>
      <c r="H276" s="45">
        <f t="shared" ref="H276:H339" si="4">ROUND(G276*E276,0)</f>
        <v>0</v>
      </c>
      <c r="I276" s="9"/>
    </row>
    <row r="277" spans="1:9" s="8" customFormat="1" ht="33.75" x14ac:dyDescent="0.25">
      <c r="A277" s="9"/>
      <c r="B277" s="89" t="s">
        <v>196</v>
      </c>
      <c r="C277" s="22" t="s">
        <v>2000</v>
      </c>
      <c r="D277" s="23" t="s">
        <v>1795</v>
      </c>
      <c r="E277" s="24">
        <v>25</v>
      </c>
      <c r="F277" s="24">
        <v>746588</v>
      </c>
      <c r="G277" s="131"/>
      <c r="H277" s="45">
        <f t="shared" si="4"/>
        <v>0</v>
      </c>
      <c r="I277" s="9"/>
    </row>
    <row r="278" spans="1:9" s="8" customFormat="1" x14ac:dyDescent="0.25">
      <c r="A278" s="9"/>
      <c r="B278" s="89" t="s">
        <v>197</v>
      </c>
      <c r="C278" s="22" t="s">
        <v>1312</v>
      </c>
      <c r="D278" s="23" t="s">
        <v>1795</v>
      </c>
      <c r="E278" s="24">
        <v>19</v>
      </c>
      <c r="F278" s="24">
        <v>1310083</v>
      </c>
      <c r="G278" s="131"/>
      <c r="H278" s="45">
        <f t="shared" si="4"/>
        <v>0</v>
      </c>
      <c r="I278" s="9"/>
    </row>
    <row r="279" spans="1:9" s="8" customFormat="1" x14ac:dyDescent="0.25">
      <c r="A279" s="9"/>
      <c r="B279" s="89" t="s">
        <v>198</v>
      </c>
      <c r="C279" s="22" t="s">
        <v>1313</v>
      </c>
      <c r="D279" s="23" t="s">
        <v>1795</v>
      </c>
      <c r="E279" s="24">
        <v>25</v>
      </c>
      <c r="F279" s="24">
        <v>642000</v>
      </c>
      <c r="G279" s="131"/>
      <c r="H279" s="45">
        <f t="shared" si="4"/>
        <v>0</v>
      </c>
    </row>
    <row r="280" spans="1:9" s="8" customFormat="1" ht="33.75" x14ac:dyDescent="0.25">
      <c r="A280" s="9"/>
      <c r="B280" s="89" t="s">
        <v>199</v>
      </c>
      <c r="C280" s="22" t="s">
        <v>1314</v>
      </c>
      <c r="D280" s="23" t="s">
        <v>1795</v>
      </c>
      <c r="E280" s="24">
        <v>38</v>
      </c>
      <c r="F280" s="24">
        <v>965000</v>
      </c>
      <c r="G280" s="131"/>
      <c r="H280" s="45">
        <f t="shared" si="4"/>
        <v>0</v>
      </c>
    </row>
    <row r="281" spans="1:9" s="8" customFormat="1" ht="45" x14ac:dyDescent="0.25">
      <c r="A281" s="9"/>
      <c r="B281" s="89" t="s">
        <v>200</v>
      </c>
      <c r="C281" s="22" t="s">
        <v>1315</v>
      </c>
      <c r="D281" s="23" t="s">
        <v>1795</v>
      </c>
      <c r="E281" s="24">
        <v>27</v>
      </c>
      <c r="F281" s="24">
        <v>608000</v>
      </c>
      <c r="G281" s="131"/>
      <c r="H281" s="45">
        <f t="shared" si="4"/>
        <v>0</v>
      </c>
    </row>
    <row r="282" spans="1:9" s="8" customFormat="1" ht="33.75" x14ac:dyDescent="0.25">
      <c r="A282" s="9"/>
      <c r="B282" s="89" t="s">
        <v>2039</v>
      </c>
      <c r="C282" s="26" t="s">
        <v>2041</v>
      </c>
      <c r="D282" s="27" t="s">
        <v>1795</v>
      </c>
      <c r="E282" s="24">
        <v>1</v>
      </c>
      <c r="F282" s="24">
        <v>1376103</v>
      </c>
      <c r="G282" s="131"/>
      <c r="H282" s="45">
        <f t="shared" si="4"/>
        <v>0</v>
      </c>
    </row>
    <row r="283" spans="1:9" s="8" customFormat="1" x14ac:dyDescent="0.25">
      <c r="A283" s="9"/>
      <c r="B283" s="89" t="s">
        <v>2040</v>
      </c>
      <c r="C283" s="26" t="s">
        <v>2042</v>
      </c>
      <c r="D283" s="27" t="s">
        <v>1795</v>
      </c>
      <c r="E283" s="24">
        <v>1</v>
      </c>
      <c r="F283" s="24">
        <v>385000</v>
      </c>
      <c r="G283" s="131"/>
      <c r="H283" s="45">
        <f t="shared" si="4"/>
        <v>0</v>
      </c>
    </row>
    <row r="284" spans="1:9" s="8" customFormat="1" x14ac:dyDescent="0.25">
      <c r="A284" s="9"/>
      <c r="B284" s="95" t="s">
        <v>711</v>
      </c>
      <c r="C284" s="50" t="s">
        <v>1316</v>
      </c>
      <c r="D284" s="51"/>
      <c r="E284" s="52"/>
      <c r="F284" s="52"/>
      <c r="G284" s="53"/>
      <c r="H284" s="54">
        <f t="shared" si="4"/>
        <v>0</v>
      </c>
    </row>
    <row r="285" spans="1:9" s="8" customFormat="1" ht="22.5" x14ac:dyDescent="0.25">
      <c r="A285" s="9"/>
      <c r="B285" s="89" t="s">
        <v>201</v>
      </c>
      <c r="C285" s="26" t="s">
        <v>1317</v>
      </c>
      <c r="D285" s="27" t="s">
        <v>1528</v>
      </c>
      <c r="E285" s="24">
        <v>3034</v>
      </c>
      <c r="F285" s="24">
        <v>37114</v>
      </c>
      <c r="G285" s="131"/>
      <c r="H285" s="45">
        <f t="shared" si="4"/>
        <v>0</v>
      </c>
    </row>
    <row r="286" spans="1:9" s="8" customFormat="1" ht="22.5" x14ac:dyDescent="0.25">
      <c r="A286" s="9"/>
      <c r="B286" s="89" t="s">
        <v>202</v>
      </c>
      <c r="C286" s="26" t="s">
        <v>1318</v>
      </c>
      <c r="D286" s="27" t="s">
        <v>1528</v>
      </c>
      <c r="E286" s="24">
        <v>811</v>
      </c>
      <c r="F286" s="24">
        <v>37558</v>
      </c>
      <c r="G286" s="131"/>
      <c r="H286" s="45">
        <f t="shared" si="4"/>
        <v>0</v>
      </c>
    </row>
    <row r="287" spans="1:9" s="8" customFormat="1" ht="22.5" x14ac:dyDescent="0.25">
      <c r="A287" s="9"/>
      <c r="B287" s="89" t="s">
        <v>203</v>
      </c>
      <c r="C287" s="26" t="s">
        <v>1319</v>
      </c>
      <c r="D287" s="27" t="s">
        <v>1528</v>
      </c>
      <c r="E287" s="24">
        <v>390</v>
      </c>
      <c r="F287" s="24">
        <v>41313</v>
      </c>
      <c r="G287" s="131"/>
      <c r="H287" s="45">
        <f t="shared" si="4"/>
        <v>0</v>
      </c>
    </row>
    <row r="288" spans="1:9" s="8" customFormat="1" ht="22.5" x14ac:dyDescent="0.25">
      <c r="A288" s="9"/>
      <c r="B288" s="89" t="s">
        <v>204</v>
      </c>
      <c r="C288" s="26" t="s">
        <v>1320</v>
      </c>
      <c r="D288" s="27" t="s">
        <v>1528</v>
      </c>
      <c r="E288" s="24">
        <v>388</v>
      </c>
      <c r="F288" s="24">
        <v>43394</v>
      </c>
      <c r="G288" s="131"/>
      <c r="H288" s="45">
        <f t="shared" si="4"/>
        <v>0</v>
      </c>
    </row>
    <row r="289" spans="1:8" s="8" customFormat="1" ht="22.5" x14ac:dyDescent="0.25">
      <c r="A289" s="9"/>
      <c r="B289" s="89" t="s">
        <v>205</v>
      </c>
      <c r="C289" s="26" t="s">
        <v>1321</v>
      </c>
      <c r="D289" s="27" t="s">
        <v>1528</v>
      </c>
      <c r="E289" s="24">
        <v>605</v>
      </c>
      <c r="F289" s="24">
        <v>46000</v>
      </c>
      <c r="G289" s="131"/>
      <c r="H289" s="45">
        <f t="shared" si="4"/>
        <v>0</v>
      </c>
    </row>
    <row r="290" spans="1:8" s="8" customFormat="1" ht="22.5" x14ac:dyDescent="0.25">
      <c r="A290" s="9"/>
      <c r="B290" s="89" t="s">
        <v>206</v>
      </c>
      <c r="C290" s="26" t="s">
        <v>1322</v>
      </c>
      <c r="D290" s="27" t="s">
        <v>1528</v>
      </c>
      <c r="E290" s="24">
        <v>1225</v>
      </c>
      <c r="F290" s="24">
        <v>47730</v>
      </c>
      <c r="G290" s="131"/>
      <c r="H290" s="45">
        <f t="shared" si="4"/>
        <v>0</v>
      </c>
    </row>
    <row r="291" spans="1:8" s="8" customFormat="1" ht="33.75" x14ac:dyDescent="0.25">
      <c r="A291" s="9"/>
      <c r="B291" s="89" t="s">
        <v>207</v>
      </c>
      <c r="C291" s="26" t="s">
        <v>1323</v>
      </c>
      <c r="D291" s="27" t="s">
        <v>1528</v>
      </c>
      <c r="E291" s="24">
        <v>1149</v>
      </c>
      <c r="F291" s="24">
        <v>102819</v>
      </c>
      <c r="G291" s="131"/>
      <c r="H291" s="45">
        <f t="shared" si="4"/>
        <v>0</v>
      </c>
    </row>
    <row r="292" spans="1:8" s="8" customFormat="1" ht="33.75" x14ac:dyDescent="0.25">
      <c r="A292" s="9"/>
      <c r="B292" s="89" t="s">
        <v>208</v>
      </c>
      <c r="C292" s="26" t="s">
        <v>1324</v>
      </c>
      <c r="D292" s="27" t="s">
        <v>1528</v>
      </c>
      <c r="E292" s="24">
        <v>577</v>
      </c>
      <c r="F292" s="24">
        <v>188869</v>
      </c>
      <c r="G292" s="131"/>
      <c r="H292" s="45">
        <f t="shared" si="4"/>
        <v>0</v>
      </c>
    </row>
    <row r="293" spans="1:8" s="8" customFormat="1" ht="33.75" x14ac:dyDescent="0.25">
      <c r="A293" s="9"/>
      <c r="B293" s="89" t="s">
        <v>209</v>
      </c>
      <c r="C293" s="26" t="s">
        <v>1325</v>
      </c>
      <c r="D293" s="27" t="s">
        <v>1528</v>
      </c>
      <c r="E293" s="24">
        <v>1351</v>
      </c>
      <c r="F293" s="24">
        <v>304075</v>
      </c>
      <c r="G293" s="131"/>
      <c r="H293" s="45">
        <f t="shared" si="4"/>
        <v>0</v>
      </c>
    </row>
    <row r="294" spans="1:8" s="8" customFormat="1" ht="22.5" x14ac:dyDescent="0.25">
      <c r="A294" s="9"/>
      <c r="B294" s="89" t="s">
        <v>1253</v>
      </c>
      <c r="C294" s="26" t="s">
        <v>1326</v>
      </c>
      <c r="D294" s="27" t="s">
        <v>1528</v>
      </c>
      <c r="E294" s="24">
        <v>154</v>
      </c>
      <c r="F294" s="24">
        <v>25534</v>
      </c>
      <c r="G294" s="131"/>
      <c r="H294" s="45">
        <f t="shared" si="4"/>
        <v>0</v>
      </c>
    </row>
    <row r="295" spans="1:8" s="8" customFormat="1" ht="22.5" x14ac:dyDescent="0.25">
      <c r="A295" s="9"/>
      <c r="B295" s="89" t="s">
        <v>1254</v>
      </c>
      <c r="C295" s="26" t="s">
        <v>1327</v>
      </c>
      <c r="D295" s="27" t="s">
        <v>1528</v>
      </c>
      <c r="E295" s="24">
        <v>129</v>
      </c>
      <c r="F295" s="24">
        <v>123141</v>
      </c>
      <c r="G295" s="131"/>
      <c r="H295" s="45">
        <f t="shared" si="4"/>
        <v>0</v>
      </c>
    </row>
    <row r="296" spans="1:8" s="8" customFormat="1" ht="22.5" x14ac:dyDescent="0.25">
      <c r="A296" s="9"/>
      <c r="B296" s="89" t="s">
        <v>1255</v>
      </c>
      <c r="C296" s="26" t="s">
        <v>1328</v>
      </c>
      <c r="D296" s="27" t="s">
        <v>1528</v>
      </c>
      <c r="E296" s="24">
        <v>348</v>
      </c>
      <c r="F296" s="24">
        <v>123141</v>
      </c>
      <c r="G296" s="131"/>
      <c r="H296" s="45">
        <f t="shared" si="4"/>
        <v>0</v>
      </c>
    </row>
    <row r="297" spans="1:8" s="8" customFormat="1" ht="22.5" x14ac:dyDescent="0.25">
      <c r="A297" s="9"/>
      <c r="B297" s="89" t="s">
        <v>1256</v>
      </c>
      <c r="C297" s="26" t="s">
        <v>1329</v>
      </c>
      <c r="D297" s="27" t="s">
        <v>1528</v>
      </c>
      <c r="E297" s="24">
        <v>249</v>
      </c>
      <c r="F297" s="24">
        <v>68400</v>
      </c>
      <c r="G297" s="131"/>
      <c r="H297" s="45">
        <f t="shared" si="4"/>
        <v>0</v>
      </c>
    </row>
    <row r="298" spans="1:8" s="8" customFormat="1" ht="33.75" x14ac:dyDescent="0.25">
      <c r="A298" s="9"/>
      <c r="B298" s="89" t="s">
        <v>1257</v>
      </c>
      <c r="C298" s="26" t="s">
        <v>1330</v>
      </c>
      <c r="D298" s="27" t="s">
        <v>1528</v>
      </c>
      <c r="E298" s="24">
        <v>9</v>
      </c>
      <c r="F298" s="24">
        <v>72300</v>
      </c>
      <c r="G298" s="131"/>
      <c r="H298" s="45">
        <f t="shared" si="4"/>
        <v>0</v>
      </c>
    </row>
    <row r="299" spans="1:8" s="8" customFormat="1" ht="22.5" x14ac:dyDescent="0.25">
      <c r="A299" s="9"/>
      <c r="B299" s="89" t="s">
        <v>2043</v>
      </c>
      <c r="C299" s="26" t="s">
        <v>2066</v>
      </c>
      <c r="D299" s="23" t="s">
        <v>1795</v>
      </c>
      <c r="E299" s="24">
        <v>1</v>
      </c>
      <c r="F299" s="24">
        <v>19850</v>
      </c>
      <c r="G299" s="131"/>
      <c r="H299" s="45">
        <f t="shared" si="4"/>
        <v>0</v>
      </c>
    </row>
    <row r="300" spans="1:8" s="8" customFormat="1" x14ac:dyDescent="0.25">
      <c r="A300" s="9"/>
      <c r="B300" s="89" t="s">
        <v>2044</v>
      </c>
      <c r="C300" s="26" t="s">
        <v>2067</v>
      </c>
      <c r="D300" s="23" t="s">
        <v>1795</v>
      </c>
      <c r="E300" s="24">
        <v>1</v>
      </c>
      <c r="F300" s="24">
        <v>22500</v>
      </c>
      <c r="G300" s="131"/>
      <c r="H300" s="45">
        <f t="shared" si="4"/>
        <v>0</v>
      </c>
    </row>
    <row r="301" spans="1:8" s="8" customFormat="1" x14ac:dyDescent="0.25">
      <c r="A301" s="9"/>
      <c r="B301" s="89" t="s">
        <v>2045</v>
      </c>
      <c r="C301" s="26" t="s">
        <v>2068</v>
      </c>
      <c r="D301" s="23" t="s">
        <v>1795</v>
      </c>
      <c r="E301" s="24">
        <v>1</v>
      </c>
      <c r="F301" s="24">
        <v>25000</v>
      </c>
      <c r="G301" s="131"/>
      <c r="H301" s="45">
        <f t="shared" si="4"/>
        <v>0</v>
      </c>
    </row>
    <row r="302" spans="1:8" s="8" customFormat="1" x14ac:dyDescent="0.25">
      <c r="A302" s="9"/>
      <c r="B302" s="89" t="s">
        <v>2046</v>
      </c>
      <c r="C302" s="26" t="s">
        <v>2069</v>
      </c>
      <c r="D302" s="23" t="s">
        <v>1795</v>
      </c>
      <c r="E302" s="24">
        <v>1</v>
      </c>
      <c r="F302" s="24">
        <v>54619</v>
      </c>
      <c r="G302" s="131"/>
      <c r="H302" s="45">
        <f t="shared" si="4"/>
        <v>0</v>
      </c>
    </row>
    <row r="303" spans="1:8" s="8" customFormat="1" x14ac:dyDescent="0.25">
      <c r="A303" s="9"/>
      <c r="B303" s="89" t="s">
        <v>2047</v>
      </c>
      <c r="C303" s="26" t="s">
        <v>2070</v>
      </c>
      <c r="D303" s="23" t="s">
        <v>1795</v>
      </c>
      <c r="E303" s="24">
        <v>1</v>
      </c>
      <c r="F303" s="24">
        <v>21000</v>
      </c>
      <c r="G303" s="131"/>
      <c r="H303" s="45">
        <f t="shared" si="4"/>
        <v>0</v>
      </c>
    </row>
    <row r="304" spans="1:8" s="8" customFormat="1" x14ac:dyDescent="0.25">
      <c r="A304" s="9"/>
      <c r="B304" s="89" t="s">
        <v>2048</v>
      </c>
      <c r="C304" s="26" t="s">
        <v>2071</v>
      </c>
      <c r="D304" s="23" t="s">
        <v>1795</v>
      </c>
      <c r="E304" s="24">
        <v>1</v>
      </c>
      <c r="F304" s="24">
        <v>27950</v>
      </c>
      <c r="G304" s="131"/>
      <c r="H304" s="45">
        <f t="shared" si="4"/>
        <v>0</v>
      </c>
    </row>
    <row r="305" spans="1:8" s="8" customFormat="1" x14ac:dyDescent="0.25">
      <c r="A305" s="9"/>
      <c r="B305" s="89" t="s">
        <v>2049</v>
      </c>
      <c r="C305" s="26" t="s">
        <v>2072</v>
      </c>
      <c r="D305" s="23" t="s">
        <v>1795</v>
      </c>
      <c r="E305" s="24">
        <v>1</v>
      </c>
      <c r="F305" s="24">
        <v>16380</v>
      </c>
      <c r="G305" s="131"/>
      <c r="H305" s="45">
        <f t="shared" si="4"/>
        <v>0</v>
      </c>
    </row>
    <row r="306" spans="1:8" s="8" customFormat="1" x14ac:dyDescent="0.25">
      <c r="A306" s="9"/>
      <c r="B306" s="89" t="s">
        <v>2050</v>
      </c>
      <c r="C306" s="26" t="s">
        <v>2073</v>
      </c>
      <c r="D306" s="23" t="s">
        <v>1795</v>
      </c>
      <c r="E306" s="24">
        <v>1</v>
      </c>
      <c r="F306" s="24">
        <v>25000</v>
      </c>
      <c r="G306" s="131"/>
      <c r="H306" s="45">
        <f t="shared" si="4"/>
        <v>0</v>
      </c>
    </row>
    <row r="307" spans="1:8" s="8" customFormat="1" x14ac:dyDescent="0.25">
      <c r="A307" s="9"/>
      <c r="B307" s="89" t="s">
        <v>2051</v>
      </c>
      <c r="C307" s="26" t="s">
        <v>2074</v>
      </c>
      <c r="D307" s="23" t="s">
        <v>1795</v>
      </c>
      <c r="E307" s="24">
        <v>1</v>
      </c>
      <c r="F307" s="24">
        <v>36500</v>
      </c>
      <c r="G307" s="131"/>
      <c r="H307" s="45">
        <f t="shared" si="4"/>
        <v>0</v>
      </c>
    </row>
    <row r="308" spans="1:8" s="8" customFormat="1" x14ac:dyDescent="0.25">
      <c r="A308" s="9"/>
      <c r="B308" s="89" t="s">
        <v>2052</v>
      </c>
      <c r="C308" s="26" t="s">
        <v>2075</v>
      </c>
      <c r="D308" s="23" t="s">
        <v>1795</v>
      </c>
      <c r="E308" s="24">
        <v>1</v>
      </c>
      <c r="F308" s="24">
        <v>21996</v>
      </c>
      <c r="G308" s="131"/>
      <c r="H308" s="45">
        <f t="shared" si="4"/>
        <v>0</v>
      </c>
    </row>
    <row r="309" spans="1:8" s="8" customFormat="1" x14ac:dyDescent="0.25">
      <c r="A309" s="9"/>
      <c r="B309" s="89" t="s">
        <v>2053</v>
      </c>
      <c r="C309" s="26" t="s">
        <v>2076</v>
      </c>
      <c r="D309" s="23" t="s">
        <v>1795</v>
      </c>
      <c r="E309" s="24">
        <v>1</v>
      </c>
      <c r="F309" s="24">
        <v>39224</v>
      </c>
      <c r="G309" s="131"/>
      <c r="H309" s="45">
        <f t="shared" si="4"/>
        <v>0</v>
      </c>
    </row>
    <row r="310" spans="1:8" s="8" customFormat="1" x14ac:dyDescent="0.25">
      <c r="A310" s="9"/>
      <c r="B310" s="89" t="s">
        <v>2054</v>
      </c>
      <c r="C310" s="26" t="s">
        <v>2077</v>
      </c>
      <c r="D310" s="23" t="s">
        <v>1795</v>
      </c>
      <c r="E310" s="24">
        <v>1</v>
      </c>
      <c r="F310" s="24">
        <v>28291</v>
      </c>
      <c r="G310" s="131"/>
      <c r="H310" s="45">
        <f t="shared" si="4"/>
        <v>0</v>
      </c>
    </row>
    <row r="311" spans="1:8" s="8" customFormat="1" x14ac:dyDescent="0.25">
      <c r="A311" s="9"/>
      <c r="B311" s="89" t="s">
        <v>2055</v>
      </c>
      <c r="C311" s="26" t="s">
        <v>2078</v>
      </c>
      <c r="D311" s="23" t="s">
        <v>1795</v>
      </c>
      <c r="E311" s="24">
        <v>1</v>
      </c>
      <c r="F311" s="24">
        <v>37500</v>
      </c>
      <c r="G311" s="131"/>
      <c r="H311" s="45">
        <f t="shared" si="4"/>
        <v>0</v>
      </c>
    </row>
    <row r="312" spans="1:8" s="8" customFormat="1" ht="22.5" x14ac:dyDescent="0.25">
      <c r="A312" s="9"/>
      <c r="B312" s="89" t="s">
        <v>2056</v>
      </c>
      <c r="C312" s="26" t="s">
        <v>2079</v>
      </c>
      <c r="D312" s="23" t="s">
        <v>1795</v>
      </c>
      <c r="E312" s="24">
        <v>1</v>
      </c>
      <c r="F312" s="24">
        <v>69711</v>
      </c>
      <c r="G312" s="131"/>
      <c r="H312" s="45">
        <f t="shared" si="4"/>
        <v>0</v>
      </c>
    </row>
    <row r="313" spans="1:8" s="8" customFormat="1" ht="22.5" x14ac:dyDescent="0.25">
      <c r="A313" s="9"/>
      <c r="B313" s="89" t="s">
        <v>2057</v>
      </c>
      <c r="C313" s="26" t="s">
        <v>2080</v>
      </c>
      <c r="D313" s="23" t="s">
        <v>1795</v>
      </c>
      <c r="E313" s="24">
        <v>1</v>
      </c>
      <c r="F313" s="24">
        <v>47941</v>
      </c>
      <c r="G313" s="131"/>
      <c r="H313" s="45">
        <f t="shared" si="4"/>
        <v>0</v>
      </c>
    </row>
    <row r="314" spans="1:8" s="8" customFormat="1" ht="22.5" x14ac:dyDescent="0.25">
      <c r="A314" s="9"/>
      <c r="B314" s="89" t="s">
        <v>2058</v>
      </c>
      <c r="C314" s="26" t="s">
        <v>2081</v>
      </c>
      <c r="D314" s="23" t="s">
        <v>1795</v>
      </c>
      <c r="E314" s="24">
        <v>1</v>
      </c>
      <c r="F314" s="24">
        <v>19451</v>
      </c>
      <c r="G314" s="131"/>
      <c r="H314" s="45">
        <f t="shared" si="4"/>
        <v>0</v>
      </c>
    </row>
    <row r="315" spans="1:8" s="8" customFormat="1" ht="22.5" x14ac:dyDescent="0.25">
      <c r="A315" s="9"/>
      <c r="B315" s="89" t="s">
        <v>2059</v>
      </c>
      <c r="C315" s="26" t="s">
        <v>2082</v>
      </c>
      <c r="D315" s="23" t="s">
        <v>1795</v>
      </c>
      <c r="E315" s="24">
        <v>1</v>
      </c>
      <c r="F315" s="24">
        <v>20121</v>
      </c>
      <c r="G315" s="131"/>
      <c r="H315" s="45">
        <f t="shared" si="4"/>
        <v>0</v>
      </c>
    </row>
    <row r="316" spans="1:8" s="8" customFormat="1" ht="22.5" x14ac:dyDescent="0.25">
      <c r="A316" s="9"/>
      <c r="B316" s="89" t="s">
        <v>2060</v>
      </c>
      <c r="C316" s="26" t="s">
        <v>2083</v>
      </c>
      <c r="D316" s="23" t="s">
        <v>1795</v>
      </c>
      <c r="E316" s="24">
        <v>1</v>
      </c>
      <c r="F316" s="24">
        <v>23469</v>
      </c>
      <c r="G316" s="131"/>
      <c r="H316" s="45">
        <f t="shared" si="4"/>
        <v>0</v>
      </c>
    </row>
    <row r="317" spans="1:8" s="8" customFormat="1" ht="22.5" x14ac:dyDescent="0.25">
      <c r="A317" s="9"/>
      <c r="B317" s="89" t="s">
        <v>2061</v>
      </c>
      <c r="C317" s="26" t="s">
        <v>2084</v>
      </c>
      <c r="D317" s="23" t="s">
        <v>1795</v>
      </c>
      <c r="E317" s="24">
        <v>1</v>
      </c>
      <c r="F317" s="24">
        <v>27500</v>
      </c>
      <c r="G317" s="131"/>
      <c r="H317" s="45">
        <f t="shared" si="4"/>
        <v>0</v>
      </c>
    </row>
    <row r="318" spans="1:8" s="8" customFormat="1" ht="22.5" x14ac:dyDescent="0.25">
      <c r="A318" s="9"/>
      <c r="B318" s="89" t="s">
        <v>2062</v>
      </c>
      <c r="C318" s="26" t="s">
        <v>2085</v>
      </c>
      <c r="D318" s="23" t="s">
        <v>1795</v>
      </c>
      <c r="E318" s="24">
        <v>1</v>
      </c>
      <c r="F318" s="24">
        <v>29500</v>
      </c>
      <c r="G318" s="131"/>
      <c r="H318" s="45">
        <f t="shared" si="4"/>
        <v>0</v>
      </c>
    </row>
    <row r="319" spans="1:8" s="8" customFormat="1" ht="22.5" x14ac:dyDescent="0.25">
      <c r="A319" s="9"/>
      <c r="B319" s="89" t="s">
        <v>2063</v>
      </c>
      <c r="C319" s="26" t="s">
        <v>2086</v>
      </c>
      <c r="D319" s="27" t="s">
        <v>1528</v>
      </c>
      <c r="E319" s="24">
        <v>1</v>
      </c>
      <c r="F319" s="24">
        <v>4896</v>
      </c>
      <c r="G319" s="131"/>
      <c r="H319" s="45">
        <f t="shared" si="4"/>
        <v>0</v>
      </c>
    </row>
    <row r="320" spans="1:8" s="8" customFormat="1" ht="22.5" x14ac:dyDescent="0.25">
      <c r="A320" s="9"/>
      <c r="B320" s="89" t="s">
        <v>2064</v>
      </c>
      <c r="C320" s="26" t="s">
        <v>2087</v>
      </c>
      <c r="D320" s="27" t="s">
        <v>1528</v>
      </c>
      <c r="E320" s="24">
        <v>1</v>
      </c>
      <c r="F320" s="24">
        <v>4896</v>
      </c>
      <c r="G320" s="131"/>
      <c r="H320" s="45">
        <f t="shared" si="4"/>
        <v>0</v>
      </c>
    </row>
    <row r="321" spans="1:8" s="8" customFormat="1" ht="22.5" x14ac:dyDescent="0.25">
      <c r="A321" s="9"/>
      <c r="B321" s="89" t="s">
        <v>2065</v>
      </c>
      <c r="C321" s="26" t="s">
        <v>2088</v>
      </c>
      <c r="D321" s="27" t="s">
        <v>1528</v>
      </c>
      <c r="E321" s="24">
        <v>1</v>
      </c>
      <c r="F321" s="24">
        <v>6569</v>
      </c>
      <c r="G321" s="131"/>
      <c r="H321" s="45">
        <f t="shared" si="4"/>
        <v>0</v>
      </c>
    </row>
    <row r="322" spans="1:8" s="8" customFormat="1" x14ac:dyDescent="0.25">
      <c r="A322" s="9"/>
      <c r="B322" s="95" t="s">
        <v>712</v>
      </c>
      <c r="C322" s="50" t="s">
        <v>1331</v>
      </c>
      <c r="D322" s="51"/>
      <c r="E322" s="52"/>
      <c r="F322" s="52"/>
      <c r="G322" s="53"/>
      <c r="H322" s="54">
        <f t="shared" si="4"/>
        <v>0</v>
      </c>
    </row>
    <row r="323" spans="1:8" s="8" customFormat="1" x14ac:dyDescent="0.25">
      <c r="A323" s="9"/>
      <c r="B323" s="98" t="s">
        <v>210</v>
      </c>
      <c r="C323" s="59" t="s">
        <v>1332</v>
      </c>
      <c r="D323" s="60"/>
      <c r="E323" s="61"/>
      <c r="F323" s="61"/>
      <c r="G323" s="62"/>
      <c r="H323" s="63">
        <f t="shared" si="4"/>
        <v>0</v>
      </c>
    </row>
    <row r="324" spans="1:8" s="8" customFormat="1" ht="33.75" x14ac:dyDescent="0.25">
      <c r="A324" s="9"/>
      <c r="B324" s="89" t="s">
        <v>1289</v>
      </c>
      <c r="C324" s="26" t="s">
        <v>2089</v>
      </c>
      <c r="D324" s="23" t="s">
        <v>1795</v>
      </c>
      <c r="E324" s="24">
        <v>2</v>
      </c>
      <c r="F324" s="24">
        <v>9500000</v>
      </c>
      <c r="G324" s="131"/>
      <c r="H324" s="45">
        <f t="shared" si="4"/>
        <v>0</v>
      </c>
    </row>
    <row r="325" spans="1:8" s="8" customFormat="1" ht="45" x14ac:dyDescent="0.25">
      <c r="A325" s="9"/>
      <c r="B325" s="89" t="s">
        <v>1290</v>
      </c>
      <c r="C325" s="26" t="s">
        <v>2090</v>
      </c>
      <c r="D325" s="23" t="s">
        <v>1795</v>
      </c>
      <c r="E325" s="24">
        <v>2</v>
      </c>
      <c r="F325" s="24">
        <v>7625000</v>
      </c>
      <c r="G325" s="131"/>
      <c r="H325" s="45">
        <f t="shared" si="4"/>
        <v>0</v>
      </c>
    </row>
    <row r="326" spans="1:8" s="8" customFormat="1" x14ac:dyDescent="0.25">
      <c r="A326" s="9"/>
      <c r="B326" s="98" t="s">
        <v>211</v>
      </c>
      <c r="C326" s="59" t="s">
        <v>1333</v>
      </c>
      <c r="D326" s="60"/>
      <c r="E326" s="61"/>
      <c r="F326" s="61"/>
      <c r="G326" s="62"/>
      <c r="H326" s="63">
        <f t="shared" si="4"/>
        <v>0</v>
      </c>
    </row>
    <row r="327" spans="1:8" s="8" customFormat="1" x14ac:dyDescent="0.25">
      <c r="A327" s="9"/>
      <c r="B327" s="89" t="s">
        <v>1258</v>
      </c>
      <c r="C327" s="26" t="s">
        <v>1334</v>
      </c>
      <c r="D327" s="27" t="s">
        <v>1528</v>
      </c>
      <c r="E327" s="24">
        <v>288</v>
      </c>
      <c r="F327" s="24">
        <v>67242</v>
      </c>
      <c r="G327" s="131"/>
      <c r="H327" s="45">
        <f t="shared" si="4"/>
        <v>0</v>
      </c>
    </row>
    <row r="328" spans="1:8" s="8" customFormat="1" x14ac:dyDescent="0.25">
      <c r="A328" s="9"/>
      <c r="B328" s="89" t="s">
        <v>1259</v>
      </c>
      <c r="C328" s="26" t="s">
        <v>1335</v>
      </c>
      <c r="D328" s="27" t="s">
        <v>1528</v>
      </c>
      <c r="E328" s="24">
        <v>1</v>
      </c>
      <c r="F328" s="24">
        <v>42442</v>
      </c>
      <c r="G328" s="131"/>
      <c r="H328" s="45">
        <f t="shared" si="4"/>
        <v>0</v>
      </c>
    </row>
    <row r="329" spans="1:8" s="8" customFormat="1" x14ac:dyDescent="0.25">
      <c r="A329" s="9"/>
      <c r="B329" s="89" t="s">
        <v>1260</v>
      </c>
      <c r="C329" s="26" t="s">
        <v>2091</v>
      </c>
      <c r="D329" s="27" t="s">
        <v>1528</v>
      </c>
      <c r="E329" s="24">
        <v>34</v>
      </c>
      <c r="F329" s="24">
        <v>23601</v>
      </c>
      <c r="G329" s="131"/>
      <c r="H329" s="45">
        <f t="shared" si="4"/>
        <v>0</v>
      </c>
    </row>
    <row r="330" spans="1:8" s="8" customFormat="1" x14ac:dyDescent="0.25">
      <c r="A330" s="9"/>
      <c r="B330" s="89" t="s">
        <v>1261</v>
      </c>
      <c r="C330" s="26" t="s">
        <v>2092</v>
      </c>
      <c r="D330" s="27" t="s">
        <v>1528</v>
      </c>
      <c r="E330" s="24">
        <v>246</v>
      </c>
      <c r="F330" s="24">
        <v>20633</v>
      </c>
      <c r="G330" s="131"/>
      <c r="H330" s="45">
        <f t="shared" si="4"/>
        <v>0</v>
      </c>
    </row>
    <row r="331" spans="1:8" s="8" customFormat="1" x14ac:dyDescent="0.25">
      <c r="A331" s="9"/>
      <c r="B331" s="89" t="s">
        <v>1262</v>
      </c>
      <c r="C331" s="26" t="s">
        <v>1336</v>
      </c>
      <c r="D331" s="27" t="s">
        <v>1528</v>
      </c>
      <c r="E331" s="24">
        <v>17</v>
      </c>
      <c r="F331" s="24">
        <v>89279</v>
      </c>
      <c r="G331" s="131"/>
      <c r="H331" s="45">
        <f t="shared" si="4"/>
        <v>0</v>
      </c>
    </row>
    <row r="332" spans="1:8" s="8" customFormat="1" x14ac:dyDescent="0.25">
      <c r="A332" s="9"/>
      <c r="B332" s="89" t="s">
        <v>1263</v>
      </c>
      <c r="C332" s="26" t="s">
        <v>1337</v>
      </c>
      <c r="D332" s="27" t="s">
        <v>1528</v>
      </c>
      <c r="E332" s="24">
        <v>38</v>
      </c>
      <c r="F332" s="24">
        <v>48876</v>
      </c>
      <c r="G332" s="131"/>
      <c r="H332" s="45">
        <f t="shared" si="4"/>
        <v>0</v>
      </c>
    </row>
    <row r="333" spans="1:8" s="8" customFormat="1" x14ac:dyDescent="0.25">
      <c r="A333" s="9"/>
      <c r="B333" s="89" t="s">
        <v>1264</v>
      </c>
      <c r="C333" s="26" t="s">
        <v>1338</v>
      </c>
      <c r="D333" s="27" t="s">
        <v>1528</v>
      </c>
      <c r="E333" s="24">
        <v>262</v>
      </c>
      <c r="F333" s="24">
        <v>25931</v>
      </c>
      <c r="G333" s="131"/>
      <c r="H333" s="45">
        <f t="shared" si="4"/>
        <v>0</v>
      </c>
    </row>
    <row r="334" spans="1:8" s="8" customFormat="1" x14ac:dyDescent="0.25">
      <c r="A334" s="9"/>
      <c r="B334" s="89" t="s">
        <v>1265</v>
      </c>
      <c r="C334" s="26" t="s">
        <v>1339</v>
      </c>
      <c r="D334" s="27" t="s">
        <v>1528</v>
      </c>
      <c r="E334" s="24">
        <v>78</v>
      </c>
      <c r="F334" s="24">
        <v>38116</v>
      </c>
      <c r="G334" s="131"/>
      <c r="H334" s="45">
        <f t="shared" si="4"/>
        <v>0</v>
      </c>
    </row>
    <row r="335" spans="1:8" s="8" customFormat="1" x14ac:dyDescent="0.25">
      <c r="A335" s="9"/>
      <c r="B335" s="89" t="s">
        <v>1266</v>
      </c>
      <c r="C335" s="26" t="s">
        <v>1340</v>
      </c>
      <c r="D335" s="27" t="s">
        <v>1528</v>
      </c>
      <c r="E335" s="24">
        <v>126</v>
      </c>
      <c r="F335" s="24">
        <v>32119</v>
      </c>
      <c r="G335" s="131"/>
      <c r="H335" s="45">
        <f t="shared" si="4"/>
        <v>0</v>
      </c>
    </row>
    <row r="336" spans="1:8" s="8" customFormat="1" x14ac:dyDescent="0.25">
      <c r="A336" s="9"/>
      <c r="B336" s="89" t="s">
        <v>1267</v>
      </c>
      <c r="C336" s="26" t="s">
        <v>1341</v>
      </c>
      <c r="D336" s="27" t="s">
        <v>1528</v>
      </c>
      <c r="E336" s="24">
        <v>47</v>
      </c>
      <c r="F336" s="24">
        <v>19042</v>
      </c>
      <c r="G336" s="131"/>
      <c r="H336" s="45">
        <f t="shared" si="4"/>
        <v>0</v>
      </c>
    </row>
    <row r="337" spans="1:8" s="8" customFormat="1" x14ac:dyDescent="0.25">
      <c r="A337" s="9"/>
      <c r="B337" s="89" t="s">
        <v>1268</v>
      </c>
      <c r="C337" s="26" t="s">
        <v>1342</v>
      </c>
      <c r="D337" s="27" t="s">
        <v>1528</v>
      </c>
      <c r="E337" s="24">
        <v>73</v>
      </c>
      <c r="F337" s="24">
        <v>16021</v>
      </c>
      <c r="G337" s="131"/>
      <c r="H337" s="45">
        <f t="shared" si="4"/>
        <v>0</v>
      </c>
    </row>
    <row r="338" spans="1:8" s="8" customFormat="1" x14ac:dyDescent="0.25">
      <c r="A338" s="9"/>
      <c r="B338" s="98" t="s">
        <v>212</v>
      </c>
      <c r="C338" s="59" t="s">
        <v>1343</v>
      </c>
      <c r="D338" s="60"/>
      <c r="E338" s="61"/>
      <c r="F338" s="61"/>
      <c r="G338" s="62"/>
      <c r="H338" s="63">
        <f t="shared" si="4"/>
        <v>0</v>
      </c>
    </row>
    <row r="339" spans="1:8" s="8" customFormat="1" x14ac:dyDescent="0.25">
      <c r="A339" s="9"/>
      <c r="B339" s="89" t="s">
        <v>1269</v>
      </c>
      <c r="C339" s="22" t="s">
        <v>1344</v>
      </c>
      <c r="D339" s="23" t="s">
        <v>1795</v>
      </c>
      <c r="E339" s="24">
        <v>45</v>
      </c>
      <c r="F339" s="24">
        <v>138213</v>
      </c>
      <c r="G339" s="131"/>
      <c r="H339" s="45">
        <f t="shared" si="4"/>
        <v>0</v>
      </c>
    </row>
    <row r="340" spans="1:8" s="8" customFormat="1" x14ac:dyDescent="0.25">
      <c r="A340" s="9"/>
      <c r="B340" s="98" t="s">
        <v>1270</v>
      </c>
      <c r="C340" s="59" t="s">
        <v>1345</v>
      </c>
      <c r="D340" s="60"/>
      <c r="E340" s="61"/>
      <c r="F340" s="61"/>
      <c r="G340" s="62"/>
      <c r="H340" s="63">
        <f t="shared" ref="H340:H403" si="5">ROUND(G340*E340,0)</f>
        <v>0</v>
      </c>
    </row>
    <row r="341" spans="1:8" s="8" customFormat="1" x14ac:dyDescent="0.25">
      <c r="A341" s="9"/>
      <c r="B341" s="89" t="s">
        <v>1271</v>
      </c>
      <c r="C341" s="22" t="s">
        <v>1346</v>
      </c>
      <c r="D341" s="23" t="s">
        <v>1795</v>
      </c>
      <c r="E341" s="24">
        <v>2</v>
      </c>
      <c r="F341" s="24">
        <v>405916</v>
      </c>
      <c r="G341" s="131"/>
      <c r="H341" s="45">
        <f t="shared" si="5"/>
        <v>0</v>
      </c>
    </row>
    <row r="342" spans="1:8" s="8" customFormat="1" x14ac:dyDescent="0.25">
      <c r="A342" s="9"/>
      <c r="B342" s="89" t="s">
        <v>1272</v>
      </c>
      <c r="C342" s="22" t="s">
        <v>1347</v>
      </c>
      <c r="D342" s="23" t="s">
        <v>1795</v>
      </c>
      <c r="E342" s="24">
        <v>5</v>
      </c>
      <c r="F342" s="24">
        <v>186200</v>
      </c>
      <c r="G342" s="131"/>
      <c r="H342" s="45">
        <f t="shared" si="5"/>
        <v>0</v>
      </c>
    </row>
    <row r="343" spans="1:8" s="8" customFormat="1" x14ac:dyDescent="0.25">
      <c r="A343" s="9"/>
      <c r="B343" s="89" t="s">
        <v>1273</v>
      </c>
      <c r="C343" s="22" t="s">
        <v>1348</v>
      </c>
      <c r="D343" s="23" t="s">
        <v>1795</v>
      </c>
      <c r="E343" s="24">
        <v>19</v>
      </c>
      <c r="F343" s="24">
        <v>139654</v>
      </c>
      <c r="G343" s="131"/>
      <c r="H343" s="45">
        <f t="shared" si="5"/>
        <v>0</v>
      </c>
    </row>
    <row r="344" spans="1:8" s="8" customFormat="1" x14ac:dyDescent="0.25">
      <c r="A344" s="9"/>
      <c r="B344" s="89" t="s">
        <v>1274</v>
      </c>
      <c r="C344" s="22" t="s">
        <v>1349</v>
      </c>
      <c r="D344" s="23" t="s">
        <v>1795</v>
      </c>
      <c r="E344" s="24">
        <v>9</v>
      </c>
      <c r="F344" s="24">
        <v>102000</v>
      </c>
      <c r="G344" s="131"/>
      <c r="H344" s="45">
        <f t="shared" si="5"/>
        <v>0</v>
      </c>
    </row>
    <row r="345" spans="1:8" s="8" customFormat="1" x14ac:dyDescent="0.25">
      <c r="A345" s="9"/>
      <c r="B345" s="89" t="s">
        <v>1275</v>
      </c>
      <c r="C345" s="22" t="s">
        <v>1350</v>
      </c>
      <c r="D345" s="23" t="s">
        <v>1795</v>
      </c>
      <c r="E345" s="24">
        <v>4</v>
      </c>
      <c r="F345" s="24">
        <v>84047</v>
      </c>
      <c r="G345" s="131"/>
      <c r="H345" s="45">
        <f t="shared" si="5"/>
        <v>0</v>
      </c>
    </row>
    <row r="346" spans="1:8" s="8" customFormat="1" x14ac:dyDescent="0.25">
      <c r="A346" s="9"/>
      <c r="B346" s="89" t="s">
        <v>1276</v>
      </c>
      <c r="C346" s="22" t="s">
        <v>1351</v>
      </c>
      <c r="D346" s="23" t="s">
        <v>1795</v>
      </c>
      <c r="E346" s="24">
        <v>5</v>
      </c>
      <c r="F346" s="24">
        <v>65906</v>
      </c>
      <c r="G346" s="131"/>
      <c r="H346" s="45">
        <f t="shared" si="5"/>
        <v>0</v>
      </c>
    </row>
    <row r="347" spans="1:8" s="8" customFormat="1" x14ac:dyDescent="0.25">
      <c r="A347" s="9"/>
      <c r="B347" s="89" t="s">
        <v>1277</v>
      </c>
      <c r="C347" s="22" t="s">
        <v>1352</v>
      </c>
      <c r="D347" s="23" t="s">
        <v>1795</v>
      </c>
      <c r="E347" s="24">
        <v>4</v>
      </c>
      <c r="F347" s="24">
        <v>55416</v>
      </c>
      <c r="G347" s="131"/>
      <c r="H347" s="45">
        <f t="shared" si="5"/>
        <v>0</v>
      </c>
    </row>
    <row r="348" spans="1:8" s="8" customFormat="1" x14ac:dyDescent="0.25">
      <c r="A348" s="9"/>
      <c r="B348" s="89" t="s">
        <v>1278</v>
      </c>
      <c r="C348" s="22" t="s">
        <v>2420</v>
      </c>
      <c r="D348" s="23" t="s">
        <v>1795</v>
      </c>
      <c r="E348" s="24">
        <v>1</v>
      </c>
      <c r="F348" s="24">
        <v>1242000</v>
      </c>
      <c r="G348" s="131"/>
      <c r="H348" s="45">
        <f t="shared" si="5"/>
        <v>0</v>
      </c>
    </row>
    <row r="349" spans="1:8" s="8" customFormat="1" x14ac:dyDescent="0.25">
      <c r="A349" s="9"/>
      <c r="B349" s="89" t="s">
        <v>1279</v>
      </c>
      <c r="C349" s="22" t="s">
        <v>2421</v>
      </c>
      <c r="D349" s="23" t="s">
        <v>1795</v>
      </c>
      <c r="E349" s="24">
        <v>4</v>
      </c>
      <c r="F349" s="24">
        <v>985000</v>
      </c>
      <c r="G349" s="131"/>
      <c r="H349" s="45">
        <f t="shared" si="5"/>
        <v>0</v>
      </c>
    </row>
    <row r="350" spans="1:8" s="8" customFormat="1" x14ac:dyDescent="0.25">
      <c r="A350" s="9"/>
      <c r="B350" s="89" t="s">
        <v>1280</v>
      </c>
      <c r="C350" s="22" t="s">
        <v>1353</v>
      </c>
      <c r="D350" s="23" t="s">
        <v>1795</v>
      </c>
      <c r="E350" s="24">
        <v>2</v>
      </c>
      <c r="F350" s="24">
        <v>21420000</v>
      </c>
      <c r="G350" s="131"/>
      <c r="H350" s="45">
        <f t="shared" si="5"/>
        <v>0</v>
      </c>
    </row>
    <row r="351" spans="1:8" s="8" customFormat="1" x14ac:dyDescent="0.25">
      <c r="A351" s="9"/>
      <c r="B351" s="89" t="s">
        <v>1281</v>
      </c>
      <c r="C351" s="22" t="s">
        <v>1354</v>
      </c>
      <c r="D351" s="23" t="s">
        <v>1795</v>
      </c>
      <c r="E351" s="24">
        <v>45</v>
      </c>
      <c r="F351" s="24">
        <v>71235</v>
      </c>
      <c r="G351" s="131"/>
      <c r="H351" s="45">
        <f t="shared" si="5"/>
        <v>0</v>
      </c>
    </row>
    <row r="352" spans="1:8" s="8" customFormat="1" x14ac:dyDescent="0.25">
      <c r="A352" s="9"/>
      <c r="B352" s="98" t="s">
        <v>1282</v>
      </c>
      <c r="C352" s="59" t="s">
        <v>1355</v>
      </c>
      <c r="D352" s="60"/>
      <c r="E352" s="61"/>
      <c r="F352" s="61"/>
      <c r="G352" s="62"/>
      <c r="H352" s="63">
        <f t="shared" si="5"/>
        <v>0</v>
      </c>
    </row>
    <row r="353" spans="1:10" s="8" customFormat="1" x14ac:dyDescent="0.25">
      <c r="A353" s="9"/>
      <c r="B353" s="95" t="s">
        <v>713</v>
      </c>
      <c r="C353" s="50" t="s">
        <v>1356</v>
      </c>
      <c r="D353" s="51"/>
      <c r="E353" s="52"/>
      <c r="F353" s="52"/>
      <c r="G353" s="53"/>
      <c r="H353" s="54">
        <f t="shared" si="5"/>
        <v>0</v>
      </c>
    </row>
    <row r="354" spans="1:10" s="8" customFormat="1" x14ac:dyDescent="0.25">
      <c r="A354" s="9"/>
      <c r="B354" s="98" t="s">
        <v>213</v>
      </c>
      <c r="C354" s="59" t="s">
        <v>1357</v>
      </c>
      <c r="D354" s="60"/>
      <c r="E354" s="61"/>
      <c r="F354" s="61"/>
      <c r="G354" s="62"/>
      <c r="H354" s="63">
        <f t="shared" si="5"/>
        <v>0</v>
      </c>
    </row>
    <row r="355" spans="1:10" s="8" customFormat="1" x14ac:dyDescent="0.25">
      <c r="A355" s="9"/>
      <c r="B355" s="89" t="s">
        <v>1283</v>
      </c>
      <c r="C355" s="22" t="s">
        <v>1532</v>
      </c>
      <c r="D355" s="23" t="s">
        <v>1528</v>
      </c>
      <c r="E355" s="24">
        <v>399</v>
      </c>
      <c r="F355" s="24">
        <v>88200</v>
      </c>
      <c r="G355" s="131"/>
      <c r="H355" s="45">
        <f t="shared" si="5"/>
        <v>0</v>
      </c>
    </row>
    <row r="356" spans="1:10" s="8" customFormat="1" x14ac:dyDescent="0.25">
      <c r="A356" s="9"/>
      <c r="B356" s="89" t="s">
        <v>1284</v>
      </c>
      <c r="C356" s="22" t="s">
        <v>1533</v>
      </c>
      <c r="D356" s="23" t="s">
        <v>1528</v>
      </c>
      <c r="E356" s="24">
        <v>119</v>
      </c>
      <c r="F356" s="24">
        <v>54884</v>
      </c>
      <c r="G356" s="131"/>
      <c r="H356" s="45">
        <f t="shared" si="5"/>
        <v>0</v>
      </c>
    </row>
    <row r="357" spans="1:10" s="8" customFormat="1" x14ac:dyDescent="0.25">
      <c r="A357" s="9"/>
      <c r="B357" s="89" t="s">
        <v>1285</v>
      </c>
      <c r="C357" s="22" t="s">
        <v>1534</v>
      </c>
      <c r="D357" s="23" t="s">
        <v>1528</v>
      </c>
      <c r="E357" s="24">
        <v>237</v>
      </c>
      <c r="F357" s="24">
        <v>43908</v>
      </c>
      <c r="G357" s="131"/>
      <c r="H357" s="45">
        <f t="shared" si="5"/>
        <v>0</v>
      </c>
    </row>
    <row r="358" spans="1:10" s="8" customFormat="1" x14ac:dyDescent="0.25">
      <c r="A358" s="9"/>
      <c r="B358" s="89" t="s">
        <v>1286</v>
      </c>
      <c r="C358" s="22" t="s">
        <v>1535</v>
      </c>
      <c r="D358" s="23" t="s">
        <v>1528</v>
      </c>
      <c r="E358" s="24">
        <v>258</v>
      </c>
      <c r="F358" s="24">
        <v>35126</v>
      </c>
      <c r="G358" s="131"/>
      <c r="H358" s="45">
        <f t="shared" si="5"/>
        <v>0</v>
      </c>
    </row>
    <row r="359" spans="1:10" s="8" customFormat="1" x14ac:dyDescent="0.25">
      <c r="A359" s="9"/>
      <c r="B359" s="98" t="s">
        <v>214</v>
      </c>
      <c r="C359" s="59" t="s">
        <v>1358</v>
      </c>
      <c r="D359" s="60"/>
      <c r="E359" s="61"/>
      <c r="F359" s="61"/>
      <c r="G359" s="62"/>
      <c r="H359" s="63">
        <f t="shared" si="5"/>
        <v>0</v>
      </c>
    </row>
    <row r="360" spans="1:10" s="8" customFormat="1" x14ac:dyDescent="0.25">
      <c r="A360" s="9"/>
      <c r="B360" s="89" t="s">
        <v>1287</v>
      </c>
      <c r="C360" s="22" t="s">
        <v>1359</v>
      </c>
      <c r="D360" s="23" t="s">
        <v>1795</v>
      </c>
      <c r="E360" s="24">
        <v>24</v>
      </c>
      <c r="F360" s="24">
        <v>34274</v>
      </c>
      <c r="G360" s="131"/>
      <c r="H360" s="45">
        <f t="shared" si="5"/>
        <v>0</v>
      </c>
    </row>
    <row r="361" spans="1:10" s="8" customFormat="1" ht="45" x14ac:dyDescent="0.25">
      <c r="A361" s="9"/>
      <c r="B361" s="89" t="s">
        <v>1288</v>
      </c>
      <c r="C361" s="22" t="s">
        <v>1536</v>
      </c>
      <c r="D361" s="23" t="s">
        <v>1795</v>
      </c>
      <c r="E361" s="24">
        <v>1</v>
      </c>
      <c r="F361" s="24">
        <v>41650000</v>
      </c>
      <c r="G361" s="131"/>
      <c r="H361" s="45">
        <f t="shared" si="5"/>
        <v>0</v>
      </c>
    </row>
    <row r="362" spans="1:10" s="8" customFormat="1" x14ac:dyDescent="0.25">
      <c r="A362" s="9"/>
      <c r="B362" s="95" t="s">
        <v>714</v>
      </c>
      <c r="C362" s="50" t="s">
        <v>1360</v>
      </c>
      <c r="D362" s="51"/>
      <c r="E362" s="52"/>
      <c r="F362" s="52"/>
      <c r="G362" s="53"/>
      <c r="H362" s="54">
        <f t="shared" si="5"/>
        <v>0</v>
      </c>
    </row>
    <row r="363" spans="1:10" s="8" customFormat="1" ht="33.75" x14ac:dyDescent="0.25">
      <c r="A363" s="9"/>
      <c r="B363" s="89" t="s">
        <v>2001</v>
      </c>
      <c r="C363" s="22" t="s">
        <v>2002</v>
      </c>
      <c r="D363" s="23" t="s">
        <v>1795</v>
      </c>
      <c r="E363" s="24">
        <v>12</v>
      </c>
      <c r="F363" s="24">
        <v>576510</v>
      </c>
      <c r="G363" s="131"/>
      <c r="H363" s="45">
        <f t="shared" si="5"/>
        <v>0</v>
      </c>
      <c r="I363" s="9"/>
      <c r="J363" s="9"/>
    </row>
    <row r="364" spans="1:10" s="8" customFormat="1" ht="33.75" x14ac:dyDescent="0.25">
      <c r="A364" s="9"/>
      <c r="B364" s="89" t="s">
        <v>2003</v>
      </c>
      <c r="C364" s="22" t="s">
        <v>2004</v>
      </c>
      <c r="D364" s="23" t="s">
        <v>1795</v>
      </c>
      <c r="E364" s="24">
        <v>4</v>
      </c>
      <c r="F364" s="24">
        <v>981896</v>
      </c>
      <c r="G364" s="131"/>
      <c r="H364" s="45">
        <f t="shared" si="5"/>
        <v>0</v>
      </c>
      <c r="I364" s="9"/>
      <c r="J364" s="9"/>
    </row>
    <row r="365" spans="1:10" s="8" customFormat="1" ht="33.75" x14ac:dyDescent="0.25">
      <c r="A365" s="9"/>
      <c r="B365" s="89" t="s">
        <v>2005</v>
      </c>
      <c r="C365" s="22" t="s">
        <v>2006</v>
      </c>
      <c r="D365" s="23" t="s">
        <v>1795</v>
      </c>
      <c r="E365" s="24">
        <v>2</v>
      </c>
      <c r="F365" s="24">
        <v>3186995</v>
      </c>
      <c r="G365" s="131"/>
      <c r="H365" s="45">
        <f t="shared" si="5"/>
        <v>0</v>
      </c>
      <c r="I365" s="9"/>
      <c r="J365" s="9"/>
    </row>
    <row r="366" spans="1:10" s="8" customFormat="1" x14ac:dyDescent="0.25">
      <c r="A366" s="9"/>
      <c r="B366" s="95" t="s">
        <v>703</v>
      </c>
      <c r="C366" s="50" t="s">
        <v>605</v>
      </c>
      <c r="D366" s="51"/>
      <c r="E366" s="52"/>
      <c r="F366" s="52"/>
      <c r="G366" s="53"/>
      <c r="H366" s="54">
        <f t="shared" si="5"/>
        <v>0</v>
      </c>
    </row>
    <row r="367" spans="1:10" s="8" customFormat="1" ht="112.5" x14ac:dyDescent="0.25">
      <c r="A367" s="9"/>
      <c r="B367" s="96" t="s">
        <v>606</v>
      </c>
      <c r="C367" s="22" t="s">
        <v>2424</v>
      </c>
      <c r="D367" s="27" t="s">
        <v>1795</v>
      </c>
      <c r="E367" s="24">
        <v>2</v>
      </c>
      <c r="F367" s="24">
        <v>323663000</v>
      </c>
      <c r="G367" s="131"/>
      <c r="H367" s="45">
        <f t="shared" si="5"/>
        <v>0</v>
      </c>
    </row>
    <row r="368" spans="1:10" s="8" customFormat="1" ht="112.5" x14ac:dyDescent="0.25">
      <c r="A368" s="9"/>
      <c r="B368" s="96" t="s">
        <v>607</v>
      </c>
      <c r="C368" s="22" t="s">
        <v>2425</v>
      </c>
      <c r="D368" s="27" t="s">
        <v>1795</v>
      </c>
      <c r="E368" s="24">
        <v>1</v>
      </c>
      <c r="F368" s="24">
        <v>400522850</v>
      </c>
      <c r="G368" s="131"/>
      <c r="H368" s="45">
        <f t="shared" si="5"/>
        <v>0</v>
      </c>
    </row>
    <row r="369" spans="1:8" s="8" customFormat="1" ht="56.25" x14ac:dyDescent="0.25">
      <c r="A369" s="9"/>
      <c r="B369" s="96" t="s">
        <v>2381</v>
      </c>
      <c r="C369" s="22" t="s">
        <v>2393</v>
      </c>
      <c r="D369" s="27" t="s">
        <v>1795</v>
      </c>
      <c r="E369" s="24">
        <v>2</v>
      </c>
      <c r="F369" s="24">
        <v>20457194</v>
      </c>
      <c r="G369" s="131"/>
      <c r="H369" s="45">
        <f t="shared" si="5"/>
        <v>0</v>
      </c>
    </row>
    <row r="370" spans="1:8" s="8" customFormat="1" ht="56.25" x14ac:dyDescent="0.25">
      <c r="A370" s="9"/>
      <c r="B370" s="96" t="s">
        <v>2382</v>
      </c>
      <c r="C370" s="22" t="s">
        <v>2394</v>
      </c>
      <c r="D370" s="27" t="s">
        <v>1795</v>
      </c>
      <c r="E370" s="24">
        <v>1</v>
      </c>
      <c r="F370" s="24">
        <v>23188194</v>
      </c>
      <c r="G370" s="131"/>
      <c r="H370" s="45">
        <f t="shared" si="5"/>
        <v>0</v>
      </c>
    </row>
    <row r="371" spans="1:8" s="8" customFormat="1" ht="22.5" x14ac:dyDescent="0.25">
      <c r="A371" s="9"/>
      <c r="B371" s="96" t="s">
        <v>2383</v>
      </c>
      <c r="C371" s="29" t="s">
        <v>2384</v>
      </c>
      <c r="D371" s="30" t="s">
        <v>3</v>
      </c>
      <c r="E371" s="24">
        <v>54</v>
      </c>
      <c r="F371" s="24">
        <v>46376</v>
      </c>
      <c r="G371" s="131"/>
      <c r="H371" s="45">
        <f t="shared" si="5"/>
        <v>0</v>
      </c>
    </row>
    <row r="372" spans="1:8" s="8" customFormat="1" ht="45" x14ac:dyDescent="0.25">
      <c r="A372" s="9"/>
      <c r="B372" s="89" t="s">
        <v>2395</v>
      </c>
      <c r="C372" s="29" t="s">
        <v>2397</v>
      </c>
      <c r="D372" s="30" t="s">
        <v>3</v>
      </c>
      <c r="E372" s="24">
        <v>59</v>
      </c>
      <c r="F372" s="24">
        <v>1128975</v>
      </c>
      <c r="G372" s="131"/>
      <c r="H372" s="45">
        <f t="shared" si="5"/>
        <v>0</v>
      </c>
    </row>
    <row r="373" spans="1:8" s="8" customFormat="1" ht="33.75" x14ac:dyDescent="0.25">
      <c r="A373" s="9"/>
      <c r="B373" s="89" t="s">
        <v>2396</v>
      </c>
      <c r="C373" s="29" t="s">
        <v>1801</v>
      </c>
      <c r="D373" s="30" t="s">
        <v>1530</v>
      </c>
      <c r="E373" s="24">
        <v>13068</v>
      </c>
      <c r="F373" s="24">
        <v>3938</v>
      </c>
      <c r="G373" s="131"/>
      <c r="H373" s="45">
        <f t="shared" si="5"/>
        <v>0</v>
      </c>
    </row>
    <row r="374" spans="1:8" s="8" customFormat="1" x14ac:dyDescent="0.25">
      <c r="A374" s="9"/>
      <c r="B374" s="95" t="s">
        <v>702</v>
      </c>
      <c r="C374" s="50" t="s">
        <v>699</v>
      </c>
      <c r="D374" s="51"/>
      <c r="E374" s="52"/>
      <c r="F374" s="52"/>
      <c r="G374" s="53"/>
      <c r="H374" s="54">
        <f t="shared" si="5"/>
        <v>0</v>
      </c>
    </row>
    <row r="375" spans="1:8" s="8" customFormat="1" x14ac:dyDescent="0.25">
      <c r="A375" s="9"/>
      <c r="B375" s="98" t="s">
        <v>700</v>
      </c>
      <c r="C375" s="59" t="s">
        <v>10</v>
      </c>
      <c r="D375" s="60"/>
      <c r="E375" s="61"/>
      <c r="F375" s="61"/>
      <c r="G375" s="62"/>
      <c r="H375" s="63">
        <f t="shared" si="5"/>
        <v>0</v>
      </c>
    </row>
    <row r="376" spans="1:8" s="8" customFormat="1" ht="236.25" customHeight="1" x14ac:dyDescent="0.25">
      <c r="A376" s="9"/>
      <c r="B376" s="96" t="s">
        <v>700</v>
      </c>
      <c r="C376" s="22" t="s">
        <v>2422</v>
      </c>
      <c r="D376" s="27" t="s">
        <v>1795</v>
      </c>
      <c r="E376" s="24">
        <v>1</v>
      </c>
      <c r="F376" s="24">
        <v>190000000</v>
      </c>
      <c r="G376" s="131"/>
      <c r="H376" s="45">
        <f t="shared" si="5"/>
        <v>0</v>
      </c>
    </row>
    <row r="377" spans="1:8" s="8" customFormat="1" ht="270" x14ac:dyDescent="0.25">
      <c r="A377" s="9"/>
      <c r="B377" s="96" t="s">
        <v>715</v>
      </c>
      <c r="C377" s="22" t="s">
        <v>2423</v>
      </c>
      <c r="D377" s="23" t="s">
        <v>3</v>
      </c>
      <c r="E377" s="24">
        <v>1</v>
      </c>
      <c r="F377" s="24">
        <v>2790000000</v>
      </c>
      <c r="G377" s="131"/>
      <c r="H377" s="45">
        <f t="shared" si="5"/>
        <v>0</v>
      </c>
    </row>
    <row r="378" spans="1:8" s="8" customFormat="1" x14ac:dyDescent="0.25">
      <c r="A378" s="9"/>
      <c r="B378" s="98" t="s">
        <v>716</v>
      </c>
      <c r="C378" s="59" t="s">
        <v>701</v>
      </c>
      <c r="D378" s="60"/>
      <c r="E378" s="61"/>
      <c r="F378" s="61"/>
      <c r="G378" s="62"/>
      <c r="H378" s="63">
        <f t="shared" si="5"/>
        <v>0</v>
      </c>
    </row>
    <row r="379" spans="1:8" s="8" customFormat="1" ht="33.75" x14ac:dyDescent="0.25">
      <c r="A379" s="9"/>
      <c r="B379" s="89" t="s">
        <v>723</v>
      </c>
      <c r="C379" s="29" t="s">
        <v>2221</v>
      </c>
      <c r="D379" s="30" t="s">
        <v>3</v>
      </c>
      <c r="E379" s="24">
        <v>30</v>
      </c>
      <c r="F379" s="24">
        <v>46376</v>
      </c>
      <c r="G379" s="131"/>
      <c r="H379" s="45">
        <f t="shared" si="5"/>
        <v>0</v>
      </c>
    </row>
    <row r="380" spans="1:8" s="8" customFormat="1" x14ac:dyDescent="0.25">
      <c r="A380" s="9"/>
      <c r="B380" s="96" t="s">
        <v>724</v>
      </c>
      <c r="C380" s="31" t="s">
        <v>718</v>
      </c>
      <c r="D380" s="30" t="s">
        <v>1529</v>
      </c>
      <c r="E380" s="24">
        <v>115</v>
      </c>
      <c r="F380" s="24">
        <v>58512</v>
      </c>
      <c r="G380" s="131"/>
      <c r="H380" s="45">
        <f t="shared" si="5"/>
        <v>0</v>
      </c>
    </row>
    <row r="381" spans="1:8" s="8" customFormat="1" ht="22.5" x14ac:dyDescent="0.25">
      <c r="A381" s="9"/>
      <c r="B381" s="96" t="s">
        <v>725</v>
      </c>
      <c r="C381" s="31" t="s">
        <v>2007</v>
      </c>
      <c r="D381" s="30" t="s">
        <v>1529</v>
      </c>
      <c r="E381" s="24">
        <v>200</v>
      </c>
      <c r="F381" s="24">
        <v>19719</v>
      </c>
      <c r="G381" s="131"/>
      <c r="H381" s="45">
        <f t="shared" si="5"/>
        <v>0</v>
      </c>
    </row>
    <row r="382" spans="1:8" s="8" customFormat="1" x14ac:dyDescent="0.25">
      <c r="A382" s="9"/>
      <c r="B382" s="96" t="s">
        <v>726</v>
      </c>
      <c r="C382" s="31" t="s">
        <v>717</v>
      </c>
      <c r="D382" s="30" t="s">
        <v>3</v>
      </c>
      <c r="E382" s="24">
        <v>74</v>
      </c>
      <c r="F382" s="24">
        <v>90119</v>
      </c>
      <c r="G382" s="131"/>
      <c r="H382" s="45">
        <f t="shared" si="5"/>
        <v>0</v>
      </c>
    </row>
    <row r="383" spans="1:8" s="8" customFormat="1" x14ac:dyDescent="0.25">
      <c r="A383" s="9"/>
      <c r="B383" s="96" t="s">
        <v>727</v>
      </c>
      <c r="C383" s="31" t="s">
        <v>719</v>
      </c>
      <c r="D383" s="30" t="s">
        <v>1528</v>
      </c>
      <c r="E383" s="24">
        <v>120</v>
      </c>
      <c r="F383" s="24">
        <v>42560</v>
      </c>
      <c r="G383" s="131"/>
      <c r="H383" s="45">
        <f t="shared" si="5"/>
        <v>0</v>
      </c>
    </row>
    <row r="384" spans="1:8" s="8" customFormat="1" x14ac:dyDescent="0.25">
      <c r="A384" s="9"/>
      <c r="B384" s="96" t="s">
        <v>728</v>
      </c>
      <c r="C384" s="31" t="s">
        <v>720</v>
      </c>
      <c r="D384" s="30" t="s">
        <v>1529</v>
      </c>
      <c r="E384" s="24">
        <v>180</v>
      </c>
      <c r="F384" s="24">
        <v>156366</v>
      </c>
      <c r="G384" s="131"/>
      <c r="H384" s="45">
        <f t="shared" si="5"/>
        <v>0</v>
      </c>
    </row>
    <row r="385" spans="1:8" s="8" customFormat="1" ht="22.5" x14ac:dyDescent="0.25">
      <c r="A385" s="9"/>
      <c r="B385" s="96" t="s">
        <v>729</v>
      </c>
      <c r="C385" s="31" t="s">
        <v>1899</v>
      </c>
      <c r="D385" s="23" t="s">
        <v>1795</v>
      </c>
      <c r="E385" s="24">
        <v>3</v>
      </c>
      <c r="F385" s="24">
        <v>3124776</v>
      </c>
      <c r="G385" s="131"/>
      <c r="H385" s="45">
        <f t="shared" si="5"/>
        <v>0</v>
      </c>
    </row>
    <row r="386" spans="1:8" s="8" customFormat="1" ht="22.5" x14ac:dyDescent="0.25">
      <c r="A386" s="9"/>
      <c r="B386" s="96" t="s">
        <v>730</v>
      </c>
      <c r="C386" s="31" t="s">
        <v>721</v>
      </c>
      <c r="D386" s="30" t="s">
        <v>1528</v>
      </c>
      <c r="E386" s="24">
        <v>175</v>
      </c>
      <c r="F386" s="24">
        <v>329263</v>
      </c>
      <c r="G386" s="131"/>
      <c r="H386" s="45">
        <f t="shared" si="5"/>
        <v>0</v>
      </c>
    </row>
    <row r="387" spans="1:8" s="8" customFormat="1" x14ac:dyDescent="0.25">
      <c r="A387" s="9"/>
      <c r="B387" s="96" t="s">
        <v>731</v>
      </c>
      <c r="C387" s="31" t="s">
        <v>722</v>
      </c>
      <c r="D387" s="30" t="s">
        <v>1528</v>
      </c>
      <c r="E387" s="24">
        <v>130</v>
      </c>
      <c r="F387" s="24">
        <v>239200</v>
      </c>
      <c r="G387" s="131"/>
      <c r="H387" s="45">
        <f t="shared" si="5"/>
        <v>0</v>
      </c>
    </row>
    <row r="388" spans="1:8" s="8" customFormat="1" x14ac:dyDescent="0.25">
      <c r="A388" s="9" t="s">
        <v>2175</v>
      </c>
      <c r="B388" s="97" t="s">
        <v>71</v>
      </c>
      <c r="C388" s="69" t="s">
        <v>125</v>
      </c>
      <c r="D388" s="70"/>
      <c r="E388" s="71"/>
      <c r="F388" s="71"/>
      <c r="G388" s="72"/>
      <c r="H388" s="73">
        <f t="shared" si="5"/>
        <v>0</v>
      </c>
    </row>
    <row r="389" spans="1:8" s="9" customFormat="1" collapsed="1" x14ac:dyDescent="0.25">
      <c r="B389" s="95" t="s">
        <v>966</v>
      </c>
      <c r="C389" s="50" t="s">
        <v>959</v>
      </c>
      <c r="D389" s="51"/>
      <c r="E389" s="52"/>
      <c r="F389" s="52"/>
      <c r="G389" s="53"/>
      <c r="H389" s="54">
        <f t="shared" si="5"/>
        <v>0</v>
      </c>
    </row>
    <row r="390" spans="1:8" s="8" customFormat="1" ht="33.75" x14ac:dyDescent="0.25">
      <c r="A390" s="9"/>
      <c r="B390" s="99" t="s">
        <v>967</v>
      </c>
      <c r="C390" s="22" t="s">
        <v>1537</v>
      </c>
      <c r="D390" s="23" t="s">
        <v>1795</v>
      </c>
      <c r="E390" s="24">
        <v>1852</v>
      </c>
      <c r="F390" s="24">
        <v>101682</v>
      </c>
      <c r="G390" s="131"/>
      <c r="H390" s="45">
        <f t="shared" si="5"/>
        <v>0</v>
      </c>
    </row>
    <row r="391" spans="1:8" s="8" customFormat="1" ht="33.75" x14ac:dyDescent="0.25">
      <c r="A391" s="9"/>
      <c r="B391" s="99" t="s">
        <v>968</v>
      </c>
      <c r="C391" s="22" t="s">
        <v>1538</v>
      </c>
      <c r="D391" s="23" t="s">
        <v>1795</v>
      </c>
      <c r="E391" s="24">
        <v>621</v>
      </c>
      <c r="F391" s="24">
        <v>81419</v>
      </c>
      <c r="G391" s="131"/>
      <c r="H391" s="45">
        <f t="shared" si="5"/>
        <v>0</v>
      </c>
    </row>
    <row r="392" spans="1:8" s="8" customFormat="1" ht="33.75" x14ac:dyDescent="0.25">
      <c r="A392" s="9"/>
      <c r="B392" s="99" t="s">
        <v>969</v>
      </c>
      <c r="C392" s="22" t="s">
        <v>1539</v>
      </c>
      <c r="D392" s="23" t="s">
        <v>1795</v>
      </c>
      <c r="E392" s="24">
        <v>15</v>
      </c>
      <c r="F392" s="24">
        <v>280577</v>
      </c>
      <c r="G392" s="131"/>
      <c r="H392" s="45">
        <f t="shared" si="5"/>
        <v>0</v>
      </c>
    </row>
    <row r="393" spans="1:8" s="8" customFormat="1" ht="33.75" x14ac:dyDescent="0.25">
      <c r="A393" s="9"/>
      <c r="B393" s="99" t="s">
        <v>970</v>
      </c>
      <c r="C393" s="22" t="s">
        <v>1540</v>
      </c>
      <c r="D393" s="23" t="s">
        <v>1795</v>
      </c>
      <c r="E393" s="24">
        <v>1811</v>
      </c>
      <c r="F393" s="24">
        <v>228327</v>
      </c>
      <c r="G393" s="131"/>
      <c r="H393" s="45">
        <f t="shared" si="5"/>
        <v>0</v>
      </c>
    </row>
    <row r="394" spans="1:8" s="8" customFormat="1" ht="33.75" x14ac:dyDescent="0.25">
      <c r="A394" s="9"/>
      <c r="B394" s="99" t="s">
        <v>971</v>
      </c>
      <c r="C394" s="22" t="s">
        <v>1541</v>
      </c>
      <c r="D394" s="23" t="s">
        <v>1795</v>
      </c>
      <c r="E394" s="24">
        <v>82</v>
      </c>
      <c r="F394" s="24">
        <v>101682</v>
      </c>
      <c r="G394" s="131"/>
      <c r="H394" s="45">
        <f t="shared" si="5"/>
        <v>0</v>
      </c>
    </row>
    <row r="395" spans="1:8" s="8" customFormat="1" ht="33.75" x14ac:dyDescent="0.25">
      <c r="A395" s="9"/>
      <c r="B395" s="99" t="s">
        <v>972</v>
      </c>
      <c r="C395" s="22" t="s">
        <v>1542</v>
      </c>
      <c r="D395" s="23" t="s">
        <v>1795</v>
      </c>
      <c r="E395" s="24">
        <v>331</v>
      </c>
      <c r="F395" s="24">
        <v>86250</v>
      </c>
      <c r="G395" s="131"/>
      <c r="H395" s="45">
        <f t="shared" si="5"/>
        <v>0</v>
      </c>
    </row>
    <row r="396" spans="1:8" s="8" customFormat="1" ht="33.75" x14ac:dyDescent="0.25">
      <c r="A396" s="9"/>
      <c r="B396" s="99" t="s">
        <v>973</v>
      </c>
      <c r="C396" s="22" t="s">
        <v>1543</v>
      </c>
      <c r="D396" s="23" t="s">
        <v>1795</v>
      </c>
      <c r="E396" s="24">
        <v>1544</v>
      </c>
      <c r="F396" s="24">
        <v>21726</v>
      </c>
      <c r="G396" s="131"/>
      <c r="H396" s="45">
        <f t="shared" si="5"/>
        <v>0</v>
      </c>
    </row>
    <row r="397" spans="1:8" s="8" customFormat="1" ht="45" x14ac:dyDescent="0.25">
      <c r="A397" s="9"/>
      <c r="B397" s="99" t="s">
        <v>974</v>
      </c>
      <c r="C397" s="22" t="s">
        <v>1544</v>
      </c>
      <c r="D397" s="23" t="s">
        <v>1795</v>
      </c>
      <c r="E397" s="24">
        <v>152</v>
      </c>
      <c r="F397" s="24">
        <v>89320</v>
      </c>
      <c r="G397" s="131"/>
      <c r="H397" s="45">
        <f t="shared" si="5"/>
        <v>0</v>
      </c>
    </row>
    <row r="398" spans="1:8" s="8" customFormat="1" ht="45" x14ac:dyDescent="0.25">
      <c r="A398" s="9"/>
      <c r="B398" s="99" t="s">
        <v>975</v>
      </c>
      <c r="C398" s="22" t="s">
        <v>1545</v>
      </c>
      <c r="D398" s="23" t="s">
        <v>1795</v>
      </c>
      <c r="E398" s="24">
        <v>790</v>
      </c>
      <c r="F398" s="24">
        <v>73575</v>
      </c>
      <c r="G398" s="131"/>
      <c r="H398" s="45">
        <f t="shared" si="5"/>
        <v>0</v>
      </c>
    </row>
    <row r="399" spans="1:8" s="8" customFormat="1" ht="45" x14ac:dyDescent="0.25">
      <c r="A399" s="9"/>
      <c r="B399" s="99" t="s">
        <v>976</v>
      </c>
      <c r="C399" s="22" t="s">
        <v>1546</v>
      </c>
      <c r="D399" s="23" t="s">
        <v>1795</v>
      </c>
      <c r="E399" s="24">
        <v>8</v>
      </c>
      <c r="F399" s="24">
        <v>137061</v>
      </c>
      <c r="G399" s="131"/>
      <c r="H399" s="45">
        <f t="shared" si="5"/>
        <v>0</v>
      </c>
    </row>
    <row r="400" spans="1:8" s="8" customFormat="1" ht="45" x14ac:dyDescent="0.25">
      <c r="A400" s="9"/>
      <c r="B400" s="99" t="s">
        <v>977</v>
      </c>
      <c r="C400" s="22" t="s">
        <v>1547</v>
      </c>
      <c r="D400" s="23" t="s">
        <v>1795</v>
      </c>
      <c r="E400" s="24">
        <v>108</v>
      </c>
      <c r="F400" s="24">
        <v>121882</v>
      </c>
      <c r="G400" s="131"/>
      <c r="H400" s="45">
        <f t="shared" si="5"/>
        <v>0</v>
      </c>
    </row>
    <row r="401" spans="1:8" s="8" customFormat="1" ht="56.25" x14ac:dyDescent="0.25">
      <c r="A401" s="9"/>
      <c r="B401" s="99" t="s">
        <v>978</v>
      </c>
      <c r="C401" s="22" t="s">
        <v>1548</v>
      </c>
      <c r="D401" s="23" t="s">
        <v>1795</v>
      </c>
      <c r="E401" s="24">
        <v>19</v>
      </c>
      <c r="F401" s="24">
        <v>150739</v>
      </c>
      <c r="G401" s="131"/>
      <c r="H401" s="45">
        <f t="shared" si="5"/>
        <v>0</v>
      </c>
    </row>
    <row r="402" spans="1:8" s="8" customFormat="1" ht="56.25" x14ac:dyDescent="0.25">
      <c r="A402" s="9"/>
      <c r="B402" s="99" t="s">
        <v>979</v>
      </c>
      <c r="C402" s="22" t="s">
        <v>1549</v>
      </c>
      <c r="D402" s="23" t="s">
        <v>1795</v>
      </c>
      <c r="E402" s="24">
        <v>348</v>
      </c>
      <c r="F402" s="24">
        <v>136674</v>
      </c>
      <c r="G402" s="131"/>
      <c r="H402" s="45">
        <f t="shared" si="5"/>
        <v>0</v>
      </c>
    </row>
    <row r="403" spans="1:8" s="8" customFormat="1" ht="56.25" x14ac:dyDescent="0.25">
      <c r="A403" s="9"/>
      <c r="B403" s="99" t="s">
        <v>980</v>
      </c>
      <c r="C403" s="22" t="s">
        <v>1550</v>
      </c>
      <c r="D403" s="23" t="s">
        <v>1795</v>
      </c>
      <c r="E403" s="24">
        <v>20</v>
      </c>
      <c r="F403" s="24">
        <v>271416</v>
      </c>
      <c r="G403" s="131"/>
      <c r="H403" s="45">
        <f t="shared" si="5"/>
        <v>0</v>
      </c>
    </row>
    <row r="404" spans="1:8" s="8" customFormat="1" ht="45" x14ac:dyDescent="0.25">
      <c r="A404" s="9"/>
      <c r="B404" s="99" t="s">
        <v>981</v>
      </c>
      <c r="C404" s="22" t="s">
        <v>1551</v>
      </c>
      <c r="D404" s="23" t="s">
        <v>1795</v>
      </c>
      <c r="E404" s="24">
        <v>2</v>
      </c>
      <c r="F404" s="24">
        <v>125032</v>
      </c>
      <c r="G404" s="131"/>
      <c r="H404" s="45">
        <f t="shared" ref="H404:H467" si="6">ROUND(G404*E404,0)</f>
        <v>0</v>
      </c>
    </row>
    <row r="405" spans="1:8" s="8" customFormat="1" ht="45" x14ac:dyDescent="0.25">
      <c r="A405" s="9"/>
      <c r="B405" s="99" t="s">
        <v>982</v>
      </c>
      <c r="C405" s="22" t="s">
        <v>1552</v>
      </c>
      <c r="D405" s="23" t="s">
        <v>1795</v>
      </c>
      <c r="E405" s="24">
        <v>10</v>
      </c>
      <c r="F405" s="24">
        <v>107826</v>
      </c>
      <c r="G405" s="131"/>
      <c r="H405" s="45">
        <f t="shared" si="6"/>
        <v>0</v>
      </c>
    </row>
    <row r="406" spans="1:8" s="8" customFormat="1" ht="45" x14ac:dyDescent="0.25">
      <c r="A406" s="9"/>
      <c r="B406" s="99" t="s">
        <v>983</v>
      </c>
      <c r="C406" s="22" t="s">
        <v>1553</v>
      </c>
      <c r="D406" s="23" t="s">
        <v>1795</v>
      </c>
      <c r="E406" s="24">
        <v>55</v>
      </c>
      <c r="F406" s="24">
        <v>63715</v>
      </c>
      <c r="G406" s="131"/>
      <c r="H406" s="45">
        <f t="shared" si="6"/>
        <v>0</v>
      </c>
    </row>
    <row r="407" spans="1:8" s="8" customFormat="1" ht="45" x14ac:dyDescent="0.25">
      <c r="A407" s="9"/>
      <c r="B407" s="99" t="s">
        <v>984</v>
      </c>
      <c r="C407" s="22" t="s">
        <v>1554</v>
      </c>
      <c r="D407" s="23" t="s">
        <v>1795</v>
      </c>
      <c r="E407" s="24">
        <v>55</v>
      </c>
      <c r="F407" s="24">
        <v>92875</v>
      </c>
      <c r="G407" s="131"/>
      <c r="H407" s="45">
        <f t="shared" si="6"/>
        <v>0</v>
      </c>
    </row>
    <row r="408" spans="1:8" s="8" customFormat="1" ht="33.75" x14ac:dyDescent="0.25">
      <c r="A408" s="9"/>
      <c r="B408" s="99" t="s">
        <v>985</v>
      </c>
      <c r="C408" s="22" t="s">
        <v>1555</v>
      </c>
      <c r="D408" s="23" t="s">
        <v>1795</v>
      </c>
      <c r="E408" s="24">
        <v>108</v>
      </c>
      <c r="F408" s="24">
        <v>65428</v>
      </c>
      <c r="G408" s="131"/>
      <c r="H408" s="45">
        <f t="shared" si="6"/>
        <v>0</v>
      </c>
    </row>
    <row r="409" spans="1:8" s="8" customFormat="1" ht="33.75" x14ac:dyDescent="0.25">
      <c r="A409" s="9"/>
      <c r="B409" s="99" t="s">
        <v>986</v>
      </c>
      <c r="C409" s="22" t="s">
        <v>1556</v>
      </c>
      <c r="D409" s="23" t="s">
        <v>1795</v>
      </c>
      <c r="E409" s="24">
        <v>508</v>
      </c>
      <c r="F409" s="24">
        <v>58026</v>
      </c>
      <c r="G409" s="131"/>
      <c r="H409" s="45">
        <f t="shared" si="6"/>
        <v>0</v>
      </c>
    </row>
    <row r="410" spans="1:8" s="8" customFormat="1" ht="33.75" x14ac:dyDescent="0.25">
      <c r="A410" s="9"/>
      <c r="B410" s="99" t="s">
        <v>987</v>
      </c>
      <c r="C410" s="22" t="s">
        <v>1557</v>
      </c>
      <c r="D410" s="23" t="s">
        <v>1795</v>
      </c>
      <c r="E410" s="24">
        <v>23</v>
      </c>
      <c r="F410" s="24">
        <v>66943</v>
      </c>
      <c r="G410" s="131"/>
      <c r="H410" s="45">
        <f t="shared" si="6"/>
        <v>0</v>
      </c>
    </row>
    <row r="411" spans="1:8" s="8" customFormat="1" ht="33.75" x14ac:dyDescent="0.25">
      <c r="A411" s="9"/>
      <c r="B411" s="99" t="s">
        <v>988</v>
      </c>
      <c r="C411" s="22" t="s">
        <v>1558</v>
      </c>
      <c r="D411" s="23" t="s">
        <v>1795</v>
      </c>
      <c r="E411" s="24">
        <v>264</v>
      </c>
      <c r="F411" s="24">
        <v>67254</v>
      </c>
      <c r="G411" s="131"/>
      <c r="H411" s="45">
        <f t="shared" si="6"/>
        <v>0</v>
      </c>
    </row>
    <row r="412" spans="1:8" s="8" customFormat="1" ht="33.75" x14ac:dyDescent="0.25">
      <c r="A412" s="9"/>
      <c r="B412" s="99" t="s">
        <v>989</v>
      </c>
      <c r="C412" s="22" t="s">
        <v>1559</v>
      </c>
      <c r="D412" s="23" t="s">
        <v>1795</v>
      </c>
      <c r="E412" s="24">
        <v>6</v>
      </c>
      <c r="F412" s="24">
        <v>69754</v>
      </c>
      <c r="G412" s="131"/>
      <c r="H412" s="45">
        <f t="shared" si="6"/>
        <v>0</v>
      </c>
    </row>
    <row r="413" spans="1:8" s="8" customFormat="1" ht="33.75" x14ac:dyDescent="0.25">
      <c r="A413" s="9"/>
      <c r="B413" s="99" t="s">
        <v>990</v>
      </c>
      <c r="C413" s="22" t="s">
        <v>1560</v>
      </c>
      <c r="D413" s="23" t="s">
        <v>1795</v>
      </c>
      <c r="E413" s="24">
        <v>84</v>
      </c>
      <c r="F413" s="24">
        <v>79575</v>
      </c>
      <c r="G413" s="131"/>
      <c r="H413" s="45">
        <f t="shared" si="6"/>
        <v>0</v>
      </c>
    </row>
    <row r="414" spans="1:8" s="8" customFormat="1" ht="33.75" x14ac:dyDescent="0.25">
      <c r="A414" s="9"/>
      <c r="B414" s="99" t="s">
        <v>991</v>
      </c>
      <c r="C414" s="22" t="s">
        <v>1561</v>
      </c>
      <c r="D414" s="23" t="s">
        <v>1795</v>
      </c>
      <c r="E414" s="24">
        <v>12</v>
      </c>
      <c r="F414" s="24">
        <v>71214</v>
      </c>
      <c r="G414" s="131"/>
      <c r="H414" s="45">
        <f t="shared" si="6"/>
        <v>0</v>
      </c>
    </row>
    <row r="415" spans="1:8" s="8" customFormat="1" ht="33.75" x14ac:dyDescent="0.25">
      <c r="A415" s="9"/>
      <c r="B415" s="99" t="s">
        <v>992</v>
      </c>
      <c r="C415" s="22" t="s">
        <v>1562</v>
      </c>
      <c r="D415" s="23" t="s">
        <v>1795</v>
      </c>
      <c r="E415" s="24">
        <v>16</v>
      </c>
      <c r="F415" s="24">
        <v>81035</v>
      </c>
      <c r="G415" s="131"/>
      <c r="H415" s="45">
        <f t="shared" si="6"/>
        <v>0</v>
      </c>
    </row>
    <row r="416" spans="1:8" s="8" customFormat="1" ht="33.75" x14ac:dyDescent="0.25">
      <c r="A416" s="9"/>
      <c r="B416" s="99" t="s">
        <v>993</v>
      </c>
      <c r="C416" s="22" t="s">
        <v>1563</v>
      </c>
      <c r="D416" s="23" t="s">
        <v>1795</v>
      </c>
      <c r="E416" s="24">
        <v>9</v>
      </c>
      <c r="F416" s="24">
        <v>61405</v>
      </c>
      <c r="G416" s="131"/>
      <c r="H416" s="45">
        <f t="shared" si="6"/>
        <v>0</v>
      </c>
    </row>
    <row r="417" spans="1:8" s="8" customFormat="1" ht="33.75" x14ac:dyDescent="0.25">
      <c r="A417" s="9"/>
      <c r="B417" s="99" t="s">
        <v>994</v>
      </c>
      <c r="C417" s="22" t="s">
        <v>1564</v>
      </c>
      <c r="D417" s="23" t="s">
        <v>1795</v>
      </c>
      <c r="E417" s="24">
        <v>196</v>
      </c>
      <c r="F417" s="24">
        <v>52229</v>
      </c>
      <c r="G417" s="131"/>
      <c r="H417" s="45">
        <f t="shared" si="6"/>
        <v>0</v>
      </c>
    </row>
    <row r="418" spans="1:8" s="8" customFormat="1" ht="33.75" x14ac:dyDescent="0.25">
      <c r="A418" s="9"/>
      <c r="B418" s="99" t="s">
        <v>995</v>
      </c>
      <c r="C418" s="22" t="s">
        <v>1565</v>
      </c>
      <c r="D418" s="23" t="s">
        <v>1795</v>
      </c>
      <c r="E418" s="24">
        <v>2</v>
      </c>
      <c r="F418" s="24">
        <v>157012</v>
      </c>
      <c r="G418" s="131"/>
      <c r="H418" s="45">
        <f t="shared" si="6"/>
        <v>0</v>
      </c>
    </row>
    <row r="419" spans="1:8" s="8" customFormat="1" ht="33.75" x14ac:dyDescent="0.25">
      <c r="A419" s="9"/>
      <c r="B419" s="99" t="s">
        <v>996</v>
      </c>
      <c r="C419" s="22" t="s">
        <v>1566</v>
      </c>
      <c r="D419" s="23" t="s">
        <v>1795</v>
      </c>
      <c r="E419" s="24">
        <v>85</v>
      </c>
      <c r="F419" s="24">
        <v>142828</v>
      </c>
      <c r="G419" s="131"/>
      <c r="H419" s="45">
        <f t="shared" si="6"/>
        <v>0</v>
      </c>
    </row>
    <row r="420" spans="1:8" s="8" customFormat="1" ht="33.75" x14ac:dyDescent="0.25">
      <c r="A420" s="9"/>
      <c r="B420" s="99" t="s">
        <v>997</v>
      </c>
      <c r="C420" s="22" t="s">
        <v>1567</v>
      </c>
      <c r="D420" s="23" t="s">
        <v>1795</v>
      </c>
      <c r="E420" s="24">
        <v>17</v>
      </c>
      <c r="F420" s="24">
        <v>299696</v>
      </c>
      <c r="G420" s="131"/>
      <c r="H420" s="45">
        <f t="shared" si="6"/>
        <v>0</v>
      </c>
    </row>
    <row r="421" spans="1:8" s="8" customFormat="1" ht="33.75" x14ac:dyDescent="0.25">
      <c r="A421" s="9"/>
      <c r="B421" s="99" t="s">
        <v>998</v>
      </c>
      <c r="C421" s="22" t="s">
        <v>1568</v>
      </c>
      <c r="D421" s="23" t="s">
        <v>1795</v>
      </c>
      <c r="E421" s="24">
        <v>5</v>
      </c>
      <c r="F421" s="24">
        <v>275526</v>
      </c>
      <c r="G421" s="131"/>
      <c r="H421" s="45">
        <f t="shared" si="6"/>
        <v>0</v>
      </c>
    </row>
    <row r="422" spans="1:8" s="8" customFormat="1" ht="33.75" x14ac:dyDescent="0.25">
      <c r="A422" s="9"/>
      <c r="B422" s="99" t="s">
        <v>999</v>
      </c>
      <c r="C422" s="22" t="s">
        <v>1569</v>
      </c>
      <c r="D422" s="23" t="s">
        <v>1795</v>
      </c>
      <c r="E422" s="24">
        <v>9</v>
      </c>
      <c r="F422" s="24">
        <v>420571</v>
      </c>
      <c r="G422" s="131"/>
      <c r="H422" s="45">
        <f t="shared" si="6"/>
        <v>0</v>
      </c>
    </row>
    <row r="423" spans="1:8" s="8" customFormat="1" ht="33.75" x14ac:dyDescent="0.25">
      <c r="A423" s="9"/>
      <c r="B423" s="99" t="s">
        <v>1000</v>
      </c>
      <c r="C423" s="22" t="s">
        <v>1570</v>
      </c>
      <c r="D423" s="23" t="s">
        <v>1795</v>
      </c>
      <c r="E423" s="24">
        <v>7</v>
      </c>
      <c r="F423" s="24">
        <v>266841</v>
      </c>
      <c r="G423" s="131"/>
      <c r="H423" s="45">
        <f t="shared" si="6"/>
        <v>0</v>
      </c>
    </row>
    <row r="424" spans="1:8" s="9" customFormat="1" x14ac:dyDescent="0.25">
      <c r="B424" s="95" t="s">
        <v>1001</v>
      </c>
      <c r="C424" s="50" t="s">
        <v>960</v>
      </c>
      <c r="D424" s="51"/>
      <c r="E424" s="52"/>
      <c r="F424" s="52"/>
      <c r="G424" s="53"/>
      <c r="H424" s="54">
        <f t="shared" si="6"/>
        <v>0</v>
      </c>
    </row>
    <row r="425" spans="1:8" s="8" customFormat="1" ht="22.5" x14ac:dyDescent="0.25">
      <c r="A425" s="9"/>
      <c r="B425" s="99" t="s">
        <v>1002</v>
      </c>
      <c r="C425" s="22" t="s">
        <v>1610</v>
      </c>
      <c r="D425" s="27" t="s">
        <v>1795</v>
      </c>
      <c r="E425" s="24">
        <v>803</v>
      </c>
      <c r="F425" s="24">
        <v>20779</v>
      </c>
      <c r="G425" s="131"/>
      <c r="H425" s="45">
        <f t="shared" si="6"/>
        <v>0</v>
      </c>
    </row>
    <row r="426" spans="1:8" s="8" customFormat="1" ht="22.5" x14ac:dyDescent="0.25">
      <c r="A426" s="9"/>
      <c r="B426" s="99" t="s">
        <v>1003</v>
      </c>
      <c r="C426" s="22" t="s">
        <v>1571</v>
      </c>
      <c r="D426" s="23" t="s">
        <v>1795</v>
      </c>
      <c r="E426" s="24">
        <v>19</v>
      </c>
      <c r="F426" s="24">
        <v>46871</v>
      </c>
      <c r="G426" s="131"/>
      <c r="H426" s="45">
        <f t="shared" si="6"/>
        <v>0</v>
      </c>
    </row>
    <row r="427" spans="1:8" s="8" customFormat="1" ht="22.5" x14ac:dyDescent="0.25">
      <c r="A427" s="9"/>
      <c r="B427" s="99" t="s">
        <v>1004</v>
      </c>
      <c r="C427" s="22" t="s">
        <v>1572</v>
      </c>
      <c r="D427" s="23" t="s">
        <v>1795</v>
      </c>
      <c r="E427" s="24">
        <v>61</v>
      </c>
      <c r="F427" s="24">
        <v>99529</v>
      </c>
      <c r="G427" s="131"/>
      <c r="H427" s="45">
        <f t="shared" si="6"/>
        <v>0</v>
      </c>
    </row>
    <row r="428" spans="1:8" s="8" customFormat="1" ht="22.5" x14ac:dyDescent="0.25">
      <c r="A428" s="9"/>
      <c r="B428" s="99" t="s">
        <v>1005</v>
      </c>
      <c r="C428" s="22" t="s">
        <v>1573</v>
      </c>
      <c r="D428" s="23" t="s">
        <v>1795</v>
      </c>
      <c r="E428" s="24">
        <v>8</v>
      </c>
      <c r="F428" s="24">
        <v>396337</v>
      </c>
      <c r="G428" s="131"/>
      <c r="H428" s="45">
        <f t="shared" si="6"/>
        <v>0</v>
      </c>
    </row>
    <row r="429" spans="1:8" s="8" customFormat="1" ht="22.5" x14ac:dyDescent="0.25">
      <c r="A429" s="9"/>
      <c r="B429" s="99" t="s">
        <v>1006</v>
      </c>
      <c r="C429" s="22" t="s">
        <v>1574</v>
      </c>
      <c r="D429" s="23" t="s">
        <v>1795</v>
      </c>
      <c r="E429" s="24">
        <v>36</v>
      </c>
      <c r="F429" s="24">
        <v>396337</v>
      </c>
      <c r="G429" s="131"/>
      <c r="H429" s="45">
        <f t="shared" si="6"/>
        <v>0</v>
      </c>
    </row>
    <row r="430" spans="1:8" s="8" customFormat="1" ht="22.5" x14ac:dyDescent="0.25">
      <c r="A430" s="9"/>
      <c r="B430" s="99" t="s">
        <v>1007</v>
      </c>
      <c r="C430" s="22" t="s">
        <v>1575</v>
      </c>
      <c r="D430" s="23" t="s">
        <v>1795</v>
      </c>
      <c r="E430" s="24">
        <v>61</v>
      </c>
      <c r="F430" s="24">
        <v>396337</v>
      </c>
      <c r="G430" s="131"/>
      <c r="H430" s="45">
        <f t="shared" si="6"/>
        <v>0</v>
      </c>
    </row>
    <row r="431" spans="1:8" s="8" customFormat="1" ht="22.5" x14ac:dyDescent="0.25">
      <c r="A431" s="9"/>
      <c r="B431" s="99" t="s">
        <v>1008</v>
      </c>
      <c r="C431" s="22" t="s">
        <v>1576</v>
      </c>
      <c r="D431" s="23" t="s">
        <v>1795</v>
      </c>
      <c r="E431" s="24">
        <v>44</v>
      </c>
      <c r="F431" s="24">
        <v>396337</v>
      </c>
      <c r="G431" s="131"/>
      <c r="H431" s="45">
        <f t="shared" si="6"/>
        <v>0</v>
      </c>
    </row>
    <row r="432" spans="1:8" s="8" customFormat="1" ht="22.5" x14ac:dyDescent="0.25">
      <c r="A432" s="9"/>
      <c r="B432" s="99" t="s">
        <v>1009</v>
      </c>
      <c r="C432" s="22" t="s">
        <v>1577</v>
      </c>
      <c r="D432" s="23" t="s">
        <v>1795</v>
      </c>
      <c r="E432" s="24">
        <v>32</v>
      </c>
      <c r="F432" s="24">
        <v>466162</v>
      </c>
      <c r="G432" s="131"/>
      <c r="H432" s="45">
        <f t="shared" si="6"/>
        <v>0</v>
      </c>
    </row>
    <row r="433" spans="1:8" s="8" customFormat="1" ht="22.5" x14ac:dyDescent="0.25">
      <c r="A433" s="9"/>
      <c r="B433" s="99" t="s">
        <v>1010</v>
      </c>
      <c r="C433" s="22" t="s">
        <v>1578</v>
      </c>
      <c r="D433" s="23" t="s">
        <v>1795</v>
      </c>
      <c r="E433" s="24">
        <v>20</v>
      </c>
      <c r="F433" s="24">
        <v>644662</v>
      </c>
      <c r="G433" s="131"/>
      <c r="H433" s="45">
        <f t="shared" si="6"/>
        <v>0</v>
      </c>
    </row>
    <row r="434" spans="1:8" s="8" customFormat="1" ht="22.5" x14ac:dyDescent="0.25">
      <c r="A434" s="9"/>
      <c r="B434" s="99" t="s">
        <v>1011</v>
      </c>
      <c r="C434" s="22" t="s">
        <v>1579</v>
      </c>
      <c r="D434" s="23" t="s">
        <v>1795</v>
      </c>
      <c r="E434" s="24">
        <v>11</v>
      </c>
      <c r="F434" s="24">
        <v>644662</v>
      </c>
      <c r="G434" s="131"/>
      <c r="H434" s="45">
        <f t="shared" si="6"/>
        <v>0</v>
      </c>
    </row>
    <row r="435" spans="1:8" s="8" customFormat="1" ht="22.5" x14ac:dyDescent="0.25">
      <c r="A435" s="9"/>
      <c r="B435" s="99" t="s">
        <v>1012</v>
      </c>
      <c r="C435" s="22" t="s">
        <v>1580</v>
      </c>
      <c r="D435" s="23" t="s">
        <v>1795</v>
      </c>
      <c r="E435" s="24">
        <v>21</v>
      </c>
      <c r="F435" s="24">
        <v>842902</v>
      </c>
      <c r="G435" s="131"/>
      <c r="H435" s="45">
        <f t="shared" si="6"/>
        <v>0</v>
      </c>
    </row>
    <row r="436" spans="1:8" s="8" customFormat="1" ht="22.5" x14ac:dyDescent="0.25">
      <c r="A436" s="9"/>
      <c r="B436" s="99" t="s">
        <v>1013</v>
      </c>
      <c r="C436" s="22" t="s">
        <v>1581</v>
      </c>
      <c r="D436" s="23" t="s">
        <v>1795</v>
      </c>
      <c r="E436" s="24">
        <v>16</v>
      </c>
      <c r="F436" s="24">
        <v>987031</v>
      </c>
      <c r="G436" s="131"/>
      <c r="H436" s="45">
        <f t="shared" si="6"/>
        <v>0</v>
      </c>
    </row>
    <row r="437" spans="1:8" s="8" customFormat="1" ht="22.5" x14ac:dyDescent="0.25">
      <c r="A437" s="9"/>
      <c r="B437" s="99" t="s">
        <v>1014</v>
      </c>
      <c r="C437" s="22" t="s">
        <v>1582</v>
      </c>
      <c r="D437" s="23" t="s">
        <v>1795</v>
      </c>
      <c r="E437" s="24">
        <v>13</v>
      </c>
      <c r="F437" s="24">
        <v>1767472</v>
      </c>
      <c r="G437" s="131"/>
      <c r="H437" s="45">
        <f t="shared" si="6"/>
        <v>0</v>
      </c>
    </row>
    <row r="438" spans="1:8" s="8" customFormat="1" ht="22.5" x14ac:dyDescent="0.25">
      <c r="A438" s="9"/>
      <c r="B438" s="99" t="s">
        <v>1015</v>
      </c>
      <c r="C438" s="22" t="s">
        <v>1583</v>
      </c>
      <c r="D438" s="23" t="s">
        <v>1795</v>
      </c>
      <c r="E438" s="24">
        <v>10</v>
      </c>
      <c r="F438" s="24">
        <v>2559787</v>
      </c>
      <c r="G438" s="131"/>
      <c r="H438" s="45">
        <f t="shared" si="6"/>
        <v>0</v>
      </c>
    </row>
    <row r="439" spans="1:8" s="8" customFormat="1" ht="22.5" x14ac:dyDescent="0.25">
      <c r="A439" s="9"/>
      <c r="B439" s="99" t="s">
        <v>1016</v>
      </c>
      <c r="C439" s="22" t="s">
        <v>1584</v>
      </c>
      <c r="D439" s="23" t="s">
        <v>1795</v>
      </c>
      <c r="E439" s="24">
        <v>4</v>
      </c>
      <c r="F439" s="24">
        <v>2729887</v>
      </c>
      <c r="G439" s="131"/>
      <c r="H439" s="45">
        <f t="shared" si="6"/>
        <v>0</v>
      </c>
    </row>
    <row r="440" spans="1:8" s="8" customFormat="1" ht="22.5" x14ac:dyDescent="0.25">
      <c r="A440" s="9"/>
      <c r="B440" s="99" t="s">
        <v>1017</v>
      </c>
      <c r="C440" s="22" t="s">
        <v>1585</v>
      </c>
      <c r="D440" s="23" t="s">
        <v>1795</v>
      </c>
      <c r="E440" s="24">
        <v>8</v>
      </c>
      <c r="F440" s="24">
        <v>3464887</v>
      </c>
      <c r="G440" s="131"/>
      <c r="H440" s="45">
        <f t="shared" si="6"/>
        <v>0</v>
      </c>
    </row>
    <row r="441" spans="1:8" s="8" customFormat="1" ht="22.5" x14ac:dyDescent="0.25">
      <c r="A441" s="9"/>
      <c r="B441" s="99" t="s">
        <v>1018</v>
      </c>
      <c r="C441" s="22" t="s">
        <v>1586</v>
      </c>
      <c r="D441" s="23" t="s">
        <v>1795</v>
      </c>
      <c r="E441" s="24">
        <v>1</v>
      </c>
      <c r="F441" s="24">
        <v>4602120</v>
      </c>
      <c r="G441" s="131"/>
      <c r="H441" s="45">
        <f t="shared" si="6"/>
        <v>0</v>
      </c>
    </row>
    <row r="442" spans="1:8" s="8" customFormat="1" ht="22.5" x14ac:dyDescent="0.25">
      <c r="A442" s="9"/>
      <c r="B442" s="99" t="s">
        <v>1019</v>
      </c>
      <c r="C442" s="22" t="s">
        <v>1587</v>
      </c>
      <c r="D442" s="23" t="s">
        <v>1795</v>
      </c>
      <c r="E442" s="24">
        <v>4</v>
      </c>
      <c r="F442" s="24">
        <v>335326</v>
      </c>
      <c r="G442" s="131"/>
      <c r="H442" s="45">
        <f t="shared" si="6"/>
        <v>0</v>
      </c>
    </row>
    <row r="443" spans="1:8" s="8" customFormat="1" ht="22.5" x14ac:dyDescent="0.25">
      <c r="A443" s="9"/>
      <c r="B443" s="99" t="s">
        <v>1020</v>
      </c>
      <c r="C443" s="22" t="s">
        <v>1588</v>
      </c>
      <c r="D443" s="23" t="s">
        <v>1795</v>
      </c>
      <c r="E443" s="24">
        <v>16</v>
      </c>
      <c r="F443" s="24">
        <v>489415</v>
      </c>
      <c r="G443" s="131"/>
      <c r="H443" s="45">
        <f t="shared" si="6"/>
        <v>0</v>
      </c>
    </row>
    <row r="444" spans="1:8" s="8" customFormat="1" ht="33.75" x14ac:dyDescent="0.25">
      <c r="A444" s="9"/>
      <c r="B444" s="99" t="s">
        <v>1021</v>
      </c>
      <c r="C444" s="22" t="s">
        <v>1589</v>
      </c>
      <c r="D444" s="23" t="s">
        <v>1795</v>
      </c>
      <c r="E444" s="24">
        <v>20</v>
      </c>
      <c r="F444" s="24">
        <v>2805943</v>
      </c>
      <c r="G444" s="131"/>
      <c r="H444" s="45">
        <f t="shared" si="6"/>
        <v>0</v>
      </c>
    </row>
    <row r="445" spans="1:8" s="8" customFormat="1" ht="33.75" x14ac:dyDescent="0.25">
      <c r="A445" s="9"/>
      <c r="B445" s="99" t="s">
        <v>1022</v>
      </c>
      <c r="C445" s="22" t="s">
        <v>1590</v>
      </c>
      <c r="D445" s="23" t="s">
        <v>1795</v>
      </c>
      <c r="E445" s="24">
        <v>9</v>
      </c>
      <c r="F445" s="24">
        <v>1787443</v>
      </c>
      <c r="G445" s="131"/>
      <c r="H445" s="45">
        <f t="shared" si="6"/>
        <v>0</v>
      </c>
    </row>
    <row r="446" spans="1:8" s="8" customFormat="1" ht="33.75" x14ac:dyDescent="0.25">
      <c r="A446" s="9"/>
      <c r="B446" s="99" t="s">
        <v>1023</v>
      </c>
      <c r="C446" s="22" t="s">
        <v>1591</v>
      </c>
      <c r="D446" s="23" t="s">
        <v>1795</v>
      </c>
      <c r="E446" s="24">
        <v>4</v>
      </c>
      <c r="F446" s="24">
        <v>1057693</v>
      </c>
      <c r="G446" s="131"/>
      <c r="H446" s="45">
        <f t="shared" si="6"/>
        <v>0</v>
      </c>
    </row>
    <row r="447" spans="1:8" s="8" customFormat="1" ht="22.5" x14ac:dyDescent="0.25">
      <c r="A447" s="9"/>
      <c r="B447" s="99" t="s">
        <v>1024</v>
      </c>
      <c r="C447" s="22" t="s">
        <v>1592</v>
      </c>
      <c r="D447" s="23" t="s">
        <v>1795</v>
      </c>
      <c r="E447" s="24">
        <v>6</v>
      </c>
      <c r="F447" s="24">
        <v>235346</v>
      </c>
      <c r="G447" s="131"/>
      <c r="H447" s="45">
        <f t="shared" si="6"/>
        <v>0</v>
      </c>
    </row>
    <row r="448" spans="1:8" s="8" customFormat="1" ht="22.5" x14ac:dyDescent="0.25">
      <c r="A448" s="9"/>
      <c r="B448" s="99" t="s">
        <v>1025</v>
      </c>
      <c r="C448" s="22" t="s">
        <v>1593</v>
      </c>
      <c r="D448" s="23" t="s">
        <v>1795</v>
      </c>
      <c r="E448" s="24">
        <v>196</v>
      </c>
      <c r="F448" s="24">
        <v>131344</v>
      </c>
      <c r="G448" s="131"/>
      <c r="H448" s="45">
        <f t="shared" si="6"/>
        <v>0</v>
      </c>
    </row>
    <row r="449" spans="1:8" s="8" customFormat="1" x14ac:dyDescent="0.25">
      <c r="A449" s="9"/>
      <c r="B449" s="99" t="s">
        <v>1026</v>
      </c>
      <c r="C449" s="22" t="s">
        <v>1594</v>
      </c>
      <c r="D449" s="23" t="s">
        <v>1795</v>
      </c>
      <c r="E449" s="24">
        <v>1</v>
      </c>
      <c r="F449" s="24">
        <v>56180</v>
      </c>
      <c r="G449" s="131"/>
      <c r="H449" s="45">
        <f t="shared" si="6"/>
        <v>0</v>
      </c>
    </row>
    <row r="450" spans="1:8" s="8" customFormat="1" x14ac:dyDescent="0.25">
      <c r="A450" s="9"/>
      <c r="B450" s="99" t="s">
        <v>1027</v>
      </c>
      <c r="C450" s="22" t="s">
        <v>1595</v>
      </c>
      <c r="D450" s="23" t="s">
        <v>1795</v>
      </c>
      <c r="E450" s="24">
        <v>20</v>
      </c>
      <c r="F450" s="24">
        <v>66183</v>
      </c>
      <c r="G450" s="131"/>
      <c r="H450" s="45">
        <f t="shared" si="6"/>
        <v>0</v>
      </c>
    </row>
    <row r="451" spans="1:8" s="8" customFormat="1" x14ac:dyDescent="0.25">
      <c r="A451" s="9"/>
      <c r="B451" s="99" t="s">
        <v>1028</v>
      </c>
      <c r="C451" s="22" t="s">
        <v>1596</v>
      </c>
      <c r="D451" s="27" t="s">
        <v>1795</v>
      </c>
      <c r="E451" s="24">
        <v>6</v>
      </c>
      <c r="F451" s="24">
        <v>78918</v>
      </c>
      <c r="G451" s="131"/>
      <c r="H451" s="45">
        <f t="shared" si="6"/>
        <v>0</v>
      </c>
    </row>
    <row r="452" spans="1:8" s="8" customFormat="1" ht="33.75" x14ac:dyDescent="0.25">
      <c r="A452" s="9"/>
      <c r="B452" s="99" t="s">
        <v>1029</v>
      </c>
      <c r="C452" s="22" t="s">
        <v>1597</v>
      </c>
      <c r="D452" s="27" t="s">
        <v>1795</v>
      </c>
      <c r="E452" s="24">
        <v>29</v>
      </c>
      <c r="F452" s="24">
        <v>538715</v>
      </c>
      <c r="G452" s="131"/>
      <c r="H452" s="45">
        <f t="shared" si="6"/>
        <v>0</v>
      </c>
    </row>
    <row r="453" spans="1:8" s="8" customFormat="1" ht="33.75" x14ac:dyDescent="0.25">
      <c r="A453" s="9"/>
      <c r="B453" s="99" t="s">
        <v>1030</v>
      </c>
      <c r="C453" s="22" t="s">
        <v>1598</v>
      </c>
      <c r="D453" s="23" t="s">
        <v>1795</v>
      </c>
      <c r="E453" s="24">
        <v>11</v>
      </c>
      <c r="F453" s="24">
        <v>658672</v>
      </c>
      <c r="G453" s="131"/>
      <c r="H453" s="45">
        <f t="shared" si="6"/>
        <v>0</v>
      </c>
    </row>
    <row r="454" spans="1:8" s="8" customFormat="1" ht="33.75" x14ac:dyDescent="0.25">
      <c r="A454" s="9"/>
      <c r="B454" s="99" t="s">
        <v>1031</v>
      </c>
      <c r="C454" s="22" t="s">
        <v>1599</v>
      </c>
      <c r="D454" s="23" t="s">
        <v>1795</v>
      </c>
      <c r="E454" s="24">
        <v>9</v>
      </c>
      <c r="F454" s="24">
        <v>781254</v>
      </c>
      <c r="G454" s="131"/>
      <c r="H454" s="45">
        <f t="shared" si="6"/>
        <v>0</v>
      </c>
    </row>
    <row r="455" spans="1:8" s="8" customFormat="1" ht="33.75" x14ac:dyDescent="0.25">
      <c r="A455" s="9"/>
      <c r="B455" s="99" t="s">
        <v>1032</v>
      </c>
      <c r="C455" s="22" t="s">
        <v>1600</v>
      </c>
      <c r="D455" s="23" t="s">
        <v>1795</v>
      </c>
      <c r="E455" s="24">
        <v>6</v>
      </c>
      <c r="F455" s="24">
        <v>872102</v>
      </c>
      <c r="G455" s="131"/>
      <c r="H455" s="45">
        <f t="shared" si="6"/>
        <v>0</v>
      </c>
    </row>
    <row r="456" spans="1:8" s="8" customFormat="1" ht="33.75" x14ac:dyDescent="0.25">
      <c r="A456" s="9"/>
      <c r="B456" s="99" t="s">
        <v>1033</v>
      </c>
      <c r="C456" s="22" t="s">
        <v>1601</v>
      </c>
      <c r="D456" s="23" t="s">
        <v>1795</v>
      </c>
      <c r="E456" s="24">
        <v>10</v>
      </c>
      <c r="F456" s="24">
        <v>1103487</v>
      </c>
      <c r="G456" s="131"/>
      <c r="H456" s="45">
        <f t="shared" si="6"/>
        <v>0</v>
      </c>
    </row>
    <row r="457" spans="1:8" s="8" customFormat="1" ht="22.5" x14ac:dyDescent="0.25">
      <c r="A457" s="9"/>
      <c r="B457" s="99" t="s">
        <v>1034</v>
      </c>
      <c r="C457" s="22" t="s">
        <v>1602</v>
      </c>
      <c r="D457" s="23" t="s">
        <v>1795</v>
      </c>
      <c r="E457" s="24">
        <v>21</v>
      </c>
      <c r="F457" s="24">
        <v>198199</v>
      </c>
      <c r="G457" s="131"/>
      <c r="H457" s="45">
        <f t="shared" si="6"/>
        <v>0</v>
      </c>
    </row>
    <row r="458" spans="1:8" s="8" customFormat="1" ht="22.5" x14ac:dyDescent="0.25">
      <c r="A458" s="9"/>
      <c r="B458" s="99" t="s">
        <v>1035</v>
      </c>
      <c r="C458" s="22" t="s">
        <v>1603</v>
      </c>
      <c r="D458" s="23" t="s">
        <v>1795</v>
      </c>
      <c r="E458" s="24">
        <v>6</v>
      </c>
      <c r="F458" s="24">
        <v>318591</v>
      </c>
      <c r="G458" s="131"/>
      <c r="H458" s="45">
        <f t="shared" si="6"/>
        <v>0</v>
      </c>
    </row>
    <row r="459" spans="1:8" s="8" customFormat="1" ht="33.75" x14ac:dyDescent="0.25">
      <c r="A459" s="9"/>
      <c r="B459" s="99" t="s">
        <v>1036</v>
      </c>
      <c r="C459" s="22" t="s">
        <v>1604</v>
      </c>
      <c r="D459" s="23" t="s">
        <v>1795</v>
      </c>
      <c r="E459" s="24">
        <v>29</v>
      </c>
      <c r="F459" s="24">
        <v>1759793</v>
      </c>
      <c r="G459" s="131"/>
      <c r="H459" s="45">
        <f t="shared" si="6"/>
        <v>0</v>
      </c>
    </row>
    <row r="460" spans="1:8" s="8" customFormat="1" ht="45" x14ac:dyDescent="0.25">
      <c r="A460" s="9"/>
      <c r="B460" s="99" t="s">
        <v>1037</v>
      </c>
      <c r="C460" s="22" t="s">
        <v>1605</v>
      </c>
      <c r="D460" s="23" t="s">
        <v>1795</v>
      </c>
      <c r="E460" s="24">
        <v>1</v>
      </c>
      <c r="F460" s="24">
        <v>702095</v>
      </c>
      <c r="G460" s="131"/>
      <c r="H460" s="45">
        <f t="shared" si="6"/>
        <v>0</v>
      </c>
    </row>
    <row r="461" spans="1:8" s="8" customFormat="1" ht="45" x14ac:dyDescent="0.25">
      <c r="A461" s="9"/>
      <c r="B461" s="99" t="s">
        <v>1038</v>
      </c>
      <c r="C461" s="22" t="s">
        <v>1606</v>
      </c>
      <c r="D461" s="23" t="s">
        <v>1795</v>
      </c>
      <c r="E461" s="24">
        <v>1</v>
      </c>
      <c r="F461" s="24">
        <v>581772</v>
      </c>
      <c r="G461" s="131"/>
      <c r="H461" s="45">
        <f t="shared" si="6"/>
        <v>0</v>
      </c>
    </row>
    <row r="462" spans="1:8" s="8" customFormat="1" ht="45" x14ac:dyDescent="0.25">
      <c r="A462" s="9"/>
      <c r="B462" s="99" t="s">
        <v>1039</v>
      </c>
      <c r="C462" s="22" t="s">
        <v>1607</v>
      </c>
      <c r="D462" s="23" t="s">
        <v>1795</v>
      </c>
      <c r="E462" s="24">
        <v>18</v>
      </c>
      <c r="F462" s="24">
        <v>508129</v>
      </c>
      <c r="G462" s="131"/>
      <c r="H462" s="45">
        <f t="shared" si="6"/>
        <v>0</v>
      </c>
    </row>
    <row r="463" spans="1:8" s="8" customFormat="1" ht="45" x14ac:dyDescent="0.25">
      <c r="A463" s="9"/>
      <c r="B463" s="99" t="s">
        <v>1040</v>
      </c>
      <c r="C463" s="22" t="s">
        <v>1608</v>
      </c>
      <c r="D463" s="23" t="s">
        <v>1795</v>
      </c>
      <c r="E463" s="24">
        <v>10</v>
      </c>
      <c r="F463" s="24">
        <v>332476</v>
      </c>
      <c r="G463" s="131"/>
      <c r="H463" s="45">
        <f t="shared" si="6"/>
        <v>0</v>
      </c>
    </row>
    <row r="464" spans="1:8" s="8" customFormat="1" ht="45" x14ac:dyDescent="0.25">
      <c r="A464" s="9"/>
      <c r="B464" s="99" t="s">
        <v>1041</v>
      </c>
      <c r="C464" s="22" t="s">
        <v>1609</v>
      </c>
      <c r="D464" s="23" t="s">
        <v>1795</v>
      </c>
      <c r="E464" s="24">
        <v>1</v>
      </c>
      <c r="F464" s="24">
        <v>819912</v>
      </c>
      <c r="G464" s="131"/>
      <c r="H464" s="45">
        <f t="shared" si="6"/>
        <v>0</v>
      </c>
    </row>
    <row r="465" spans="1:8" s="9" customFormat="1" x14ac:dyDescent="0.25">
      <c r="B465" s="95" t="s">
        <v>1042</v>
      </c>
      <c r="C465" s="50" t="s">
        <v>961</v>
      </c>
      <c r="D465" s="51"/>
      <c r="E465" s="52"/>
      <c r="F465" s="52"/>
      <c r="G465" s="53"/>
      <c r="H465" s="54">
        <f t="shared" si="6"/>
        <v>0</v>
      </c>
    </row>
    <row r="466" spans="1:8" s="8" customFormat="1" ht="33.75" x14ac:dyDescent="0.25">
      <c r="A466" s="9"/>
      <c r="B466" s="99" t="s">
        <v>1043</v>
      </c>
      <c r="C466" s="22" t="s">
        <v>1611</v>
      </c>
      <c r="D466" s="23" t="s">
        <v>1528</v>
      </c>
      <c r="E466" s="24">
        <v>672</v>
      </c>
      <c r="F466" s="24">
        <v>304833</v>
      </c>
      <c r="G466" s="131"/>
      <c r="H466" s="45">
        <f t="shared" si="6"/>
        <v>0</v>
      </c>
    </row>
    <row r="467" spans="1:8" s="8" customFormat="1" ht="33.75" x14ac:dyDescent="0.25">
      <c r="A467" s="9"/>
      <c r="B467" s="99" t="s">
        <v>1044</v>
      </c>
      <c r="C467" s="22" t="s">
        <v>1612</v>
      </c>
      <c r="D467" s="23" t="s">
        <v>1528</v>
      </c>
      <c r="E467" s="24">
        <v>5</v>
      </c>
      <c r="F467" s="24">
        <v>690730</v>
      </c>
      <c r="G467" s="131"/>
      <c r="H467" s="45">
        <f t="shared" si="6"/>
        <v>0</v>
      </c>
    </row>
    <row r="468" spans="1:8" s="8" customFormat="1" ht="33.75" x14ac:dyDescent="0.25">
      <c r="A468" s="9"/>
      <c r="B468" s="99" t="s">
        <v>1045</v>
      </c>
      <c r="C468" s="22" t="s">
        <v>1613</v>
      </c>
      <c r="D468" s="23" t="s">
        <v>1528</v>
      </c>
      <c r="E468" s="24">
        <v>91</v>
      </c>
      <c r="F468" s="24">
        <v>777313</v>
      </c>
      <c r="G468" s="131"/>
      <c r="H468" s="45">
        <f t="shared" ref="H468:H531" si="7">ROUND(G468*E468,0)</f>
        <v>0</v>
      </c>
    </row>
    <row r="469" spans="1:8" s="8" customFormat="1" ht="33.75" x14ac:dyDescent="0.25">
      <c r="A469" s="9"/>
      <c r="B469" s="99" t="s">
        <v>1046</v>
      </c>
      <c r="C469" s="22" t="s">
        <v>1614</v>
      </c>
      <c r="D469" s="23" t="s">
        <v>1528</v>
      </c>
      <c r="E469" s="24">
        <v>202</v>
      </c>
      <c r="F469" s="24">
        <v>463221</v>
      </c>
      <c r="G469" s="131"/>
      <c r="H469" s="45">
        <f t="shared" si="7"/>
        <v>0</v>
      </c>
    </row>
    <row r="470" spans="1:8" s="8" customFormat="1" ht="33.75" x14ac:dyDescent="0.25">
      <c r="A470" s="9"/>
      <c r="B470" s="99" t="s">
        <v>1047</v>
      </c>
      <c r="C470" s="22" t="s">
        <v>1615</v>
      </c>
      <c r="D470" s="23" t="s">
        <v>1528</v>
      </c>
      <c r="E470" s="24">
        <v>99</v>
      </c>
      <c r="F470" s="24">
        <v>521121</v>
      </c>
      <c r="G470" s="131"/>
      <c r="H470" s="45">
        <f t="shared" si="7"/>
        <v>0</v>
      </c>
    </row>
    <row r="471" spans="1:8" s="8" customFormat="1" ht="33.75" x14ac:dyDescent="0.25">
      <c r="A471" s="9"/>
      <c r="B471" s="99" t="s">
        <v>1048</v>
      </c>
      <c r="C471" s="22" t="s">
        <v>1616</v>
      </c>
      <c r="D471" s="23" t="s">
        <v>1528</v>
      </c>
      <c r="E471" s="24">
        <v>499</v>
      </c>
      <c r="F471" s="24">
        <v>236067</v>
      </c>
      <c r="G471" s="131"/>
      <c r="H471" s="45">
        <f t="shared" si="7"/>
        <v>0</v>
      </c>
    </row>
    <row r="472" spans="1:8" s="8" customFormat="1" ht="33.75" x14ac:dyDescent="0.25">
      <c r="A472" s="9"/>
      <c r="B472" s="99" t="s">
        <v>1049</v>
      </c>
      <c r="C472" s="22" t="s">
        <v>1617</v>
      </c>
      <c r="D472" s="23" t="s">
        <v>1528</v>
      </c>
      <c r="E472" s="24">
        <v>71</v>
      </c>
      <c r="F472" s="24">
        <v>267727</v>
      </c>
      <c r="G472" s="131"/>
      <c r="H472" s="45">
        <f t="shared" si="7"/>
        <v>0</v>
      </c>
    </row>
    <row r="473" spans="1:8" s="8" customFormat="1" ht="33.75" x14ac:dyDescent="0.25">
      <c r="A473" s="9"/>
      <c r="B473" s="99" t="s">
        <v>1050</v>
      </c>
      <c r="C473" s="22" t="s">
        <v>1618</v>
      </c>
      <c r="D473" s="23" t="s">
        <v>1528</v>
      </c>
      <c r="E473" s="24">
        <v>7</v>
      </c>
      <c r="F473" s="24">
        <v>515467</v>
      </c>
      <c r="G473" s="131"/>
      <c r="H473" s="45">
        <f t="shared" si="7"/>
        <v>0</v>
      </c>
    </row>
    <row r="474" spans="1:8" s="8" customFormat="1" ht="33.75" x14ac:dyDescent="0.25">
      <c r="A474" s="9"/>
      <c r="B474" s="99" t="s">
        <v>1051</v>
      </c>
      <c r="C474" s="22" t="s">
        <v>1619</v>
      </c>
      <c r="D474" s="23" t="s">
        <v>1528</v>
      </c>
      <c r="E474" s="24">
        <v>637</v>
      </c>
      <c r="F474" s="24">
        <v>308961</v>
      </c>
      <c r="G474" s="131"/>
      <c r="H474" s="45">
        <f t="shared" si="7"/>
        <v>0</v>
      </c>
    </row>
    <row r="475" spans="1:8" s="8" customFormat="1" ht="33.75" x14ac:dyDescent="0.25">
      <c r="A475" s="9"/>
      <c r="B475" s="99" t="s">
        <v>1052</v>
      </c>
      <c r="C475" s="22" t="s">
        <v>1620</v>
      </c>
      <c r="D475" s="23" t="s">
        <v>1528</v>
      </c>
      <c r="E475" s="24">
        <v>1</v>
      </c>
      <c r="F475" s="24">
        <v>159576</v>
      </c>
      <c r="G475" s="131"/>
      <c r="H475" s="45">
        <f t="shared" si="7"/>
        <v>0</v>
      </c>
    </row>
    <row r="476" spans="1:8" s="8" customFormat="1" ht="33.75" x14ac:dyDescent="0.25">
      <c r="A476" s="9"/>
      <c r="B476" s="99" t="s">
        <v>1053</v>
      </c>
      <c r="C476" s="22" t="s">
        <v>1621</v>
      </c>
      <c r="D476" s="23" t="s">
        <v>1528</v>
      </c>
      <c r="E476" s="24">
        <v>25</v>
      </c>
      <c r="F476" s="24">
        <v>273815</v>
      </c>
      <c r="G476" s="131"/>
      <c r="H476" s="45">
        <f t="shared" si="7"/>
        <v>0</v>
      </c>
    </row>
    <row r="477" spans="1:8" s="8" customFormat="1" ht="33.75" x14ac:dyDescent="0.25">
      <c r="A477" s="9"/>
      <c r="B477" s="99" t="s">
        <v>1054</v>
      </c>
      <c r="C477" s="22" t="s">
        <v>1622</v>
      </c>
      <c r="D477" s="23" t="s">
        <v>1528</v>
      </c>
      <c r="E477" s="24">
        <v>127</v>
      </c>
      <c r="F477" s="24">
        <v>126040</v>
      </c>
      <c r="G477" s="131"/>
      <c r="H477" s="45">
        <f t="shared" si="7"/>
        <v>0</v>
      </c>
    </row>
    <row r="478" spans="1:8" s="8" customFormat="1" ht="33.75" x14ac:dyDescent="0.25">
      <c r="A478" s="9"/>
      <c r="B478" s="99" t="s">
        <v>1055</v>
      </c>
      <c r="C478" s="22" t="s">
        <v>1623</v>
      </c>
      <c r="D478" s="23" t="s">
        <v>1528</v>
      </c>
      <c r="E478" s="24">
        <v>32</v>
      </c>
      <c r="F478" s="24">
        <v>142205</v>
      </c>
      <c r="G478" s="131"/>
      <c r="H478" s="45">
        <f t="shared" si="7"/>
        <v>0</v>
      </c>
    </row>
    <row r="479" spans="1:8" s="8" customFormat="1" ht="33.75" x14ac:dyDescent="0.25">
      <c r="A479" s="9"/>
      <c r="B479" s="99" t="s">
        <v>1056</v>
      </c>
      <c r="C479" s="22" t="s">
        <v>1624</v>
      </c>
      <c r="D479" s="23" t="s">
        <v>1528</v>
      </c>
      <c r="E479" s="24">
        <v>856</v>
      </c>
      <c r="F479" s="24">
        <v>80572</v>
      </c>
      <c r="G479" s="131"/>
      <c r="H479" s="45">
        <f t="shared" si="7"/>
        <v>0</v>
      </c>
    </row>
    <row r="480" spans="1:8" s="8" customFormat="1" ht="33.75" x14ac:dyDescent="0.25">
      <c r="A480" s="9"/>
      <c r="B480" s="99" t="s">
        <v>1057</v>
      </c>
      <c r="C480" s="22" t="s">
        <v>1625</v>
      </c>
      <c r="D480" s="23" t="s">
        <v>1528</v>
      </c>
      <c r="E480" s="24">
        <v>50</v>
      </c>
      <c r="F480" s="24">
        <v>90486</v>
      </c>
      <c r="G480" s="131"/>
      <c r="H480" s="45">
        <f t="shared" si="7"/>
        <v>0</v>
      </c>
    </row>
    <row r="481" spans="1:8" s="8" customFormat="1" ht="33.75" x14ac:dyDescent="0.25">
      <c r="A481" s="9"/>
      <c r="B481" s="99" t="s">
        <v>1058</v>
      </c>
      <c r="C481" s="22" t="s">
        <v>1626</v>
      </c>
      <c r="D481" s="23" t="s">
        <v>1528</v>
      </c>
      <c r="E481" s="24">
        <v>809</v>
      </c>
      <c r="F481" s="24">
        <v>55395</v>
      </c>
      <c r="G481" s="131"/>
      <c r="H481" s="45">
        <f t="shared" si="7"/>
        <v>0</v>
      </c>
    </row>
    <row r="482" spans="1:8" s="8" customFormat="1" ht="33.75" x14ac:dyDescent="0.25">
      <c r="A482" s="9"/>
      <c r="B482" s="99" t="s">
        <v>1059</v>
      </c>
      <c r="C482" s="22" t="s">
        <v>1627</v>
      </c>
      <c r="D482" s="23" t="s">
        <v>1528</v>
      </c>
      <c r="E482" s="24">
        <v>82</v>
      </c>
      <c r="F482" s="24">
        <v>61604</v>
      </c>
      <c r="G482" s="131"/>
      <c r="H482" s="45">
        <f t="shared" si="7"/>
        <v>0</v>
      </c>
    </row>
    <row r="483" spans="1:8" s="8" customFormat="1" ht="33.75" x14ac:dyDescent="0.25">
      <c r="A483" s="9"/>
      <c r="B483" s="99" t="s">
        <v>1060</v>
      </c>
      <c r="C483" s="22" t="s">
        <v>1628</v>
      </c>
      <c r="D483" s="23" t="s">
        <v>1528</v>
      </c>
      <c r="E483" s="24">
        <v>994</v>
      </c>
      <c r="F483" s="24">
        <v>36366</v>
      </c>
      <c r="G483" s="131"/>
      <c r="H483" s="45">
        <f t="shared" si="7"/>
        <v>0</v>
      </c>
    </row>
    <row r="484" spans="1:8" s="8" customFormat="1" ht="33.75" x14ac:dyDescent="0.25">
      <c r="A484" s="9"/>
      <c r="B484" s="99" t="s">
        <v>1061</v>
      </c>
      <c r="C484" s="22" t="s">
        <v>1629</v>
      </c>
      <c r="D484" s="23" t="s">
        <v>1528</v>
      </c>
      <c r="E484" s="24">
        <v>156</v>
      </c>
      <c r="F484" s="24">
        <v>40395</v>
      </c>
      <c r="G484" s="131"/>
      <c r="H484" s="45">
        <f t="shared" si="7"/>
        <v>0</v>
      </c>
    </row>
    <row r="485" spans="1:8" s="8" customFormat="1" ht="33.75" x14ac:dyDescent="0.25">
      <c r="A485" s="9"/>
      <c r="B485" s="99" t="s">
        <v>1062</v>
      </c>
      <c r="C485" s="22" t="s">
        <v>1630</v>
      </c>
      <c r="D485" s="23" t="s">
        <v>1528</v>
      </c>
      <c r="E485" s="24">
        <v>269</v>
      </c>
      <c r="F485" s="24">
        <v>26203</v>
      </c>
      <c r="G485" s="131"/>
      <c r="H485" s="45">
        <f t="shared" si="7"/>
        <v>0</v>
      </c>
    </row>
    <row r="486" spans="1:8" s="8" customFormat="1" ht="33.75" x14ac:dyDescent="0.25">
      <c r="A486" s="9"/>
      <c r="B486" s="99" t="s">
        <v>1063</v>
      </c>
      <c r="C486" s="22" t="s">
        <v>1631</v>
      </c>
      <c r="D486" s="23" t="s">
        <v>1528</v>
      </c>
      <c r="E486" s="24">
        <v>582</v>
      </c>
      <c r="F486" s="24">
        <v>28773</v>
      </c>
      <c r="G486" s="131"/>
      <c r="H486" s="45">
        <f t="shared" si="7"/>
        <v>0</v>
      </c>
    </row>
    <row r="487" spans="1:8" s="8" customFormat="1" ht="33.75" x14ac:dyDescent="0.25">
      <c r="A487" s="9"/>
      <c r="B487" s="99" t="s">
        <v>1064</v>
      </c>
      <c r="C487" s="22" t="s">
        <v>1632</v>
      </c>
      <c r="D487" s="23" t="s">
        <v>1528</v>
      </c>
      <c r="E487" s="24">
        <v>35</v>
      </c>
      <c r="F487" s="24">
        <v>19145</v>
      </c>
      <c r="G487" s="131"/>
      <c r="H487" s="45">
        <f t="shared" si="7"/>
        <v>0</v>
      </c>
    </row>
    <row r="488" spans="1:8" s="8" customFormat="1" ht="33.75" x14ac:dyDescent="0.25">
      <c r="A488" s="9"/>
      <c r="B488" s="99" t="s">
        <v>1065</v>
      </c>
      <c r="C488" s="22" t="s">
        <v>1633</v>
      </c>
      <c r="D488" s="23" t="s">
        <v>1528</v>
      </c>
      <c r="E488" s="24">
        <v>1158</v>
      </c>
      <c r="F488" s="24">
        <v>19423</v>
      </c>
      <c r="G488" s="131"/>
      <c r="H488" s="45">
        <f t="shared" si="7"/>
        <v>0</v>
      </c>
    </row>
    <row r="489" spans="1:8" s="8" customFormat="1" ht="33.75" x14ac:dyDescent="0.25">
      <c r="A489" s="9"/>
      <c r="B489" s="99" t="s">
        <v>1066</v>
      </c>
      <c r="C489" s="22" t="s">
        <v>1634</v>
      </c>
      <c r="D489" s="23" t="s">
        <v>1528</v>
      </c>
      <c r="E489" s="24">
        <v>154</v>
      </c>
      <c r="F489" s="24">
        <v>14996</v>
      </c>
      <c r="G489" s="131"/>
      <c r="H489" s="45">
        <f t="shared" si="7"/>
        <v>0</v>
      </c>
    </row>
    <row r="490" spans="1:8" s="8" customFormat="1" ht="33.75" x14ac:dyDescent="0.25">
      <c r="A490" s="9"/>
      <c r="B490" s="99" t="s">
        <v>1067</v>
      </c>
      <c r="C490" s="22" t="s">
        <v>1635</v>
      </c>
      <c r="D490" s="23" t="s">
        <v>1528</v>
      </c>
      <c r="E490" s="24">
        <v>73</v>
      </c>
      <c r="F490" s="24">
        <v>18086</v>
      </c>
      <c r="G490" s="131"/>
      <c r="H490" s="45">
        <f t="shared" si="7"/>
        <v>0</v>
      </c>
    </row>
    <row r="491" spans="1:8" s="8" customFormat="1" ht="33.75" x14ac:dyDescent="0.25">
      <c r="A491" s="9"/>
      <c r="B491" s="99" t="s">
        <v>1068</v>
      </c>
      <c r="C491" s="22" t="s">
        <v>1636</v>
      </c>
      <c r="D491" s="23" t="s">
        <v>1528</v>
      </c>
      <c r="E491" s="24">
        <v>5555</v>
      </c>
      <c r="F491" s="24">
        <v>18051</v>
      </c>
      <c r="G491" s="131"/>
      <c r="H491" s="45">
        <f t="shared" si="7"/>
        <v>0</v>
      </c>
    </row>
    <row r="492" spans="1:8" s="8" customFormat="1" ht="33.75" x14ac:dyDescent="0.25">
      <c r="A492" s="9"/>
      <c r="B492" s="99" t="s">
        <v>1069</v>
      </c>
      <c r="C492" s="22" t="s">
        <v>1637</v>
      </c>
      <c r="D492" s="23" t="s">
        <v>1528</v>
      </c>
      <c r="E492" s="24">
        <v>817</v>
      </c>
      <c r="F492" s="24">
        <v>35586</v>
      </c>
      <c r="G492" s="131"/>
      <c r="H492" s="45">
        <f t="shared" si="7"/>
        <v>0</v>
      </c>
    </row>
    <row r="493" spans="1:8" s="8" customFormat="1" ht="33.75" x14ac:dyDescent="0.25">
      <c r="A493" s="9"/>
      <c r="B493" s="99" t="s">
        <v>1070</v>
      </c>
      <c r="C493" s="22" t="s">
        <v>1638</v>
      </c>
      <c r="D493" s="23" t="s">
        <v>1528</v>
      </c>
      <c r="E493" s="24">
        <v>12003</v>
      </c>
      <c r="F493" s="24">
        <v>31658</v>
      </c>
      <c r="G493" s="131"/>
      <c r="H493" s="45">
        <f t="shared" si="7"/>
        <v>0</v>
      </c>
    </row>
    <row r="494" spans="1:8" s="8" customFormat="1" ht="33.75" x14ac:dyDescent="0.25">
      <c r="A494" s="9"/>
      <c r="B494" s="99" t="s">
        <v>1071</v>
      </c>
      <c r="C494" s="22" t="s">
        <v>1639</v>
      </c>
      <c r="D494" s="23" t="s">
        <v>1528</v>
      </c>
      <c r="E494" s="24">
        <v>2203</v>
      </c>
      <c r="F494" s="24">
        <v>28368</v>
      </c>
      <c r="G494" s="131"/>
      <c r="H494" s="45">
        <f t="shared" si="7"/>
        <v>0</v>
      </c>
    </row>
    <row r="495" spans="1:8" s="8" customFormat="1" ht="33.75" x14ac:dyDescent="0.25">
      <c r="A495" s="9"/>
      <c r="B495" s="99" t="s">
        <v>1072</v>
      </c>
      <c r="C495" s="22" t="s">
        <v>1640</v>
      </c>
      <c r="D495" s="23" t="s">
        <v>1528</v>
      </c>
      <c r="E495" s="24">
        <v>299</v>
      </c>
      <c r="F495" s="24">
        <v>25615</v>
      </c>
      <c r="G495" s="131"/>
      <c r="H495" s="45">
        <f t="shared" si="7"/>
        <v>0</v>
      </c>
    </row>
    <row r="496" spans="1:8" s="8" customFormat="1" ht="22.5" x14ac:dyDescent="0.25">
      <c r="A496" s="9"/>
      <c r="B496" s="99" t="s">
        <v>1073</v>
      </c>
      <c r="C496" s="22" t="s">
        <v>1641</v>
      </c>
      <c r="D496" s="23" t="s">
        <v>1528</v>
      </c>
      <c r="E496" s="24">
        <v>1179</v>
      </c>
      <c r="F496" s="24">
        <v>17998</v>
      </c>
      <c r="G496" s="131"/>
      <c r="H496" s="45">
        <f t="shared" si="7"/>
        <v>0</v>
      </c>
    </row>
    <row r="497" spans="1:8" s="8" customFormat="1" ht="22.5" x14ac:dyDescent="0.25">
      <c r="A497" s="9"/>
      <c r="B497" s="99" t="s">
        <v>1074</v>
      </c>
      <c r="C497" s="22" t="s">
        <v>1642</v>
      </c>
      <c r="D497" s="23" t="s">
        <v>1528</v>
      </c>
      <c r="E497" s="24">
        <v>343</v>
      </c>
      <c r="F497" s="24">
        <v>23382</v>
      </c>
      <c r="G497" s="131"/>
      <c r="H497" s="45">
        <f t="shared" si="7"/>
        <v>0</v>
      </c>
    </row>
    <row r="498" spans="1:8" s="8" customFormat="1" ht="22.5" x14ac:dyDescent="0.25">
      <c r="A498" s="9"/>
      <c r="B498" s="99" t="s">
        <v>1075</v>
      </c>
      <c r="C498" s="22" t="s">
        <v>1643</v>
      </c>
      <c r="D498" s="23" t="s">
        <v>1528</v>
      </c>
      <c r="E498" s="24">
        <v>732</v>
      </c>
      <c r="F498" s="24">
        <v>40660</v>
      </c>
      <c r="G498" s="131"/>
      <c r="H498" s="45">
        <f t="shared" si="7"/>
        <v>0</v>
      </c>
    </row>
    <row r="499" spans="1:8" s="8" customFormat="1" ht="22.5" x14ac:dyDescent="0.25">
      <c r="A499" s="9"/>
      <c r="B499" s="99" t="s">
        <v>1076</v>
      </c>
      <c r="C499" s="22" t="s">
        <v>1644</v>
      </c>
      <c r="D499" s="23" t="s">
        <v>1528</v>
      </c>
      <c r="E499" s="24">
        <v>45</v>
      </c>
      <c r="F499" s="24">
        <v>59322</v>
      </c>
      <c r="G499" s="131"/>
      <c r="H499" s="45">
        <f t="shared" si="7"/>
        <v>0</v>
      </c>
    </row>
    <row r="500" spans="1:8" s="8" customFormat="1" ht="22.5" x14ac:dyDescent="0.25">
      <c r="A500" s="9"/>
      <c r="B500" s="99" t="s">
        <v>1077</v>
      </c>
      <c r="C500" s="22" t="s">
        <v>1645</v>
      </c>
      <c r="D500" s="23" t="s">
        <v>1528</v>
      </c>
      <c r="E500" s="24">
        <v>212</v>
      </c>
      <c r="F500" s="24">
        <v>129241</v>
      </c>
      <c r="G500" s="131"/>
      <c r="H500" s="45">
        <f t="shared" si="7"/>
        <v>0</v>
      </c>
    </row>
    <row r="501" spans="1:8" s="8" customFormat="1" ht="33.75" x14ac:dyDescent="0.25">
      <c r="A501" s="9"/>
      <c r="B501" s="99" t="s">
        <v>1078</v>
      </c>
      <c r="C501" s="22" t="s">
        <v>1646</v>
      </c>
      <c r="D501" s="23" t="s">
        <v>1528</v>
      </c>
      <c r="E501" s="24">
        <v>62</v>
      </c>
      <c r="F501" s="24">
        <v>120232</v>
      </c>
      <c r="G501" s="131"/>
      <c r="H501" s="45">
        <f t="shared" si="7"/>
        <v>0</v>
      </c>
    </row>
    <row r="502" spans="1:8" s="8" customFormat="1" ht="33.75" x14ac:dyDescent="0.25">
      <c r="A502" s="9"/>
      <c r="B502" s="99" t="s">
        <v>1079</v>
      </c>
      <c r="C502" s="22" t="s">
        <v>1647</v>
      </c>
      <c r="D502" s="23" t="s">
        <v>1528</v>
      </c>
      <c r="E502" s="24">
        <v>95</v>
      </c>
      <c r="F502" s="24">
        <v>100157</v>
      </c>
      <c r="G502" s="131"/>
      <c r="H502" s="45">
        <f t="shared" si="7"/>
        <v>0</v>
      </c>
    </row>
    <row r="503" spans="1:8" s="8" customFormat="1" ht="33.75" x14ac:dyDescent="0.25">
      <c r="A503" s="9"/>
      <c r="B503" s="99" t="s">
        <v>1080</v>
      </c>
      <c r="C503" s="22" t="s">
        <v>1648</v>
      </c>
      <c r="D503" s="23" t="s">
        <v>1528</v>
      </c>
      <c r="E503" s="24">
        <v>5</v>
      </c>
      <c r="F503" s="24">
        <v>81119</v>
      </c>
      <c r="G503" s="131"/>
      <c r="H503" s="45">
        <f t="shared" si="7"/>
        <v>0</v>
      </c>
    </row>
    <row r="504" spans="1:8" s="8" customFormat="1" ht="33.75" x14ac:dyDescent="0.25">
      <c r="A504" s="9"/>
      <c r="B504" s="99" t="s">
        <v>1081</v>
      </c>
      <c r="C504" s="22" t="s">
        <v>1649</v>
      </c>
      <c r="D504" s="23" t="s">
        <v>1795</v>
      </c>
      <c r="E504" s="24">
        <v>4</v>
      </c>
      <c r="F504" s="24">
        <v>99792</v>
      </c>
      <c r="G504" s="131"/>
      <c r="H504" s="45">
        <f t="shared" si="7"/>
        <v>0</v>
      </c>
    </row>
    <row r="505" spans="1:8" s="8" customFormat="1" ht="33.75" x14ac:dyDescent="0.25">
      <c r="A505" s="9"/>
      <c r="B505" s="99" t="s">
        <v>1082</v>
      </c>
      <c r="C505" s="22" t="s">
        <v>1650</v>
      </c>
      <c r="D505" s="23" t="s">
        <v>1795</v>
      </c>
      <c r="E505" s="24">
        <v>1</v>
      </c>
      <c r="F505" s="24">
        <v>84399</v>
      </c>
      <c r="G505" s="131"/>
      <c r="H505" s="45">
        <f t="shared" si="7"/>
        <v>0</v>
      </c>
    </row>
    <row r="506" spans="1:8" s="8" customFormat="1" ht="33.75" x14ac:dyDescent="0.25">
      <c r="A506" s="9"/>
      <c r="B506" s="99" t="s">
        <v>1083</v>
      </c>
      <c r="C506" s="22" t="s">
        <v>1651</v>
      </c>
      <c r="D506" s="23" t="s">
        <v>1795</v>
      </c>
      <c r="E506" s="24">
        <v>2</v>
      </c>
      <c r="F506" s="24">
        <v>80579</v>
      </c>
      <c r="G506" s="131"/>
      <c r="H506" s="45">
        <f t="shared" si="7"/>
        <v>0</v>
      </c>
    </row>
    <row r="507" spans="1:8" s="8" customFormat="1" ht="33.75" x14ac:dyDescent="0.25">
      <c r="A507" s="9"/>
      <c r="B507" s="99" t="s">
        <v>1084</v>
      </c>
      <c r="C507" s="22" t="s">
        <v>1652</v>
      </c>
      <c r="D507" s="23" t="s">
        <v>1795</v>
      </c>
      <c r="E507" s="24">
        <v>5</v>
      </c>
      <c r="F507" s="24">
        <v>102020</v>
      </c>
      <c r="G507" s="131"/>
      <c r="H507" s="45">
        <f t="shared" si="7"/>
        <v>0</v>
      </c>
    </row>
    <row r="508" spans="1:8" s="8" customFormat="1" ht="33.75" x14ac:dyDescent="0.25">
      <c r="A508" s="9"/>
      <c r="B508" s="99" t="s">
        <v>1085</v>
      </c>
      <c r="C508" s="22" t="s">
        <v>1653</v>
      </c>
      <c r="D508" s="23" t="s">
        <v>1795</v>
      </c>
      <c r="E508" s="24">
        <v>2</v>
      </c>
      <c r="F508" s="24">
        <v>86249</v>
      </c>
      <c r="G508" s="131"/>
      <c r="H508" s="45">
        <f t="shared" si="7"/>
        <v>0</v>
      </c>
    </row>
    <row r="509" spans="1:8" s="8" customFormat="1" ht="33.75" x14ac:dyDescent="0.25">
      <c r="A509" s="9"/>
      <c r="B509" s="99" t="s">
        <v>1086</v>
      </c>
      <c r="C509" s="22" t="s">
        <v>1654</v>
      </c>
      <c r="D509" s="23" t="s">
        <v>1795</v>
      </c>
      <c r="E509" s="24">
        <v>1</v>
      </c>
      <c r="F509" s="24">
        <v>73419</v>
      </c>
      <c r="G509" s="131"/>
      <c r="H509" s="45">
        <f t="shared" si="7"/>
        <v>0</v>
      </c>
    </row>
    <row r="510" spans="1:8" s="8" customFormat="1" ht="22.5" x14ac:dyDescent="0.25">
      <c r="A510" s="9"/>
      <c r="B510" s="99" t="s">
        <v>1087</v>
      </c>
      <c r="C510" s="22" t="s">
        <v>1655</v>
      </c>
      <c r="D510" s="23" t="s">
        <v>1528</v>
      </c>
      <c r="E510" s="24">
        <v>115</v>
      </c>
      <c r="F510" s="24">
        <v>50178</v>
      </c>
      <c r="G510" s="131"/>
      <c r="H510" s="45">
        <f t="shared" si="7"/>
        <v>0</v>
      </c>
    </row>
    <row r="511" spans="1:8" s="8" customFormat="1" ht="22.5" x14ac:dyDescent="0.25">
      <c r="A511" s="9"/>
      <c r="B511" s="99" t="s">
        <v>1088</v>
      </c>
      <c r="C511" s="22" t="s">
        <v>1656</v>
      </c>
      <c r="D511" s="23" t="s">
        <v>1795</v>
      </c>
      <c r="E511" s="24">
        <v>102</v>
      </c>
      <c r="F511" s="24">
        <v>7086</v>
      </c>
      <c r="G511" s="131"/>
      <c r="H511" s="45">
        <f t="shared" si="7"/>
        <v>0</v>
      </c>
    </row>
    <row r="512" spans="1:8" s="8" customFormat="1" ht="33.75" x14ac:dyDescent="0.25">
      <c r="A512" s="9"/>
      <c r="B512" s="99" t="s">
        <v>1089</v>
      </c>
      <c r="C512" s="22" t="s">
        <v>1657</v>
      </c>
      <c r="D512" s="23" t="s">
        <v>1795</v>
      </c>
      <c r="E512" s="24">
        <v>21</v>
      </c>
      <c r="F512" s="24">
        <v>88820</v>
      </c>
      <c r="G512" s="131"/>
      <c r="H512" s="45">
        <f t="shared" si="7"/>
        <v>0</v>
      </c>
    </row>
    <row r="513" spans="1:8" s="8" customFormat="1" ht="45" x14ac:dyDescent="0.25">
      <c r="A513" s="9"/>
      <c r="B513" s="99" t="s">
        <v>1090</v>
      </c>
      <c r="C513" s="22" t="s">
        <v>1658</v>
      </c>
      <c r="D513" s="23" t="s">
        <v>1528</v>
      </c>
      <c r="E513" s="24">
        <v>86</v>
      </c>
      <c r="F513" s="24">
        <v>11894</v>
      </c>
      <c r="G513" s="131"/>
      <c r="H513" s="45">
        <f t="shared" si="7"/>
        <v>0</v>
      </c>
    </row>
    <row r="514" spans="1:8" s="8" customFormat="1" ht="33.75" x14ac:dyDescent="0.25">
      <c r="A514" s="9"/>
      <c r="B514" s="99" t="s">
        <v>1091</v>
      </c>
      <c r="C514" s="22" t="s">
        <v>1659</v>
      </c>
      <c r="D514" s="23" t="s">
        <v>1528</v>
      </c>
      <c r="E514" s="24">
        <v>161</v>
      </c>
      <c r="F514" s="24">
        <v>4499</v>
      </c>
      <c r="G514" s="131"/>
      <c r="H514" s="45">
        <f t="shared" si="7"/>
        <v>0</v>
      </c>
    </row>
    <row r="515" spans="1:8" s="8" customFormat="1" ht="33.75" x14ac:dyDescent="0.25">
      <c r="A515" s="9"/>
      <c r="B515" s="89" t="s">
        <v>2197</v>
      </c>
      <c r="C515" s="22" t="s">
        <v>2204</v>
      </c>
      <c r="D515" s="23" t="s">
        <v>1528</v>
      </c>
      <c r="E515" s="24">
        <v>60</v>
      </c>
      <c r="F515" s="24">
        <v>13293</v>
      </c>
      <c r="G515" s="131"/>
      <c r="H515" s="45">
        <f t="shared" si="7"/>
        <v>0</v>
      </c>
    </row>
    <row r="516" spans="1:8" s="8" customFormat="1" ht="22.5" x14ac:dyDescent="0.25">
      <c r="A516" s="9"/>
      <c r="B516" s="89" t="s">
        <v>2198</v>
      </c>
      <c r="C516" s="22" t="s">
        <v>2205</v>
      </c>
      <c r="D516" s="23" t="s">
        <v>1528</v>
      </c>
      <c r="E516" s="24">
        <v>79</v>
      </c>
      <c r="F516" s="24">
        <v>23844</v>
      </c>
      <c r="G516" s="131"/>
      <c r="H516" s="45">
        <f t="shared" si="7"/>
        <v>0</v>
      </c>
    </row>
    <row r="517" spans="1:8" s="8" customFormat="1" ht="22.5" x14ac:dyDescent="0.25">
      <c r="A517" s="9"/>
      <c r="B517" s="89" t="s">
        <v>2199</v>
      </c>
      <c r="C517" s="22" t="s">
        <v>2206</v>
      </c>
      <c r="D517" s="23" t="s">
        <v>1528</v>
      </c>
      <c r="E517" s="24">
        <v>98</v>
      </c>
      <c r="F517" s="24">
        <v>32026</v>
      </c>
      <c r="G517" s="131"/>
      <c r="H517" s="45">
        <f t="shared" si="7"/>
        <v>0</v>
      </c>
    </row>
    <row r="518" spans="1:8" s="8" customFormat="1" ht="22.5" x14ac:dyDescent="0.25">
      <c r="A518" s="9"/>
      <c r="B518" s="89" t="s">
        <v>2200</v>
      </c>
      <c r="C518" s="22" t="s">
        <v>2207</v>
      </c>
      <c r="D518" s="23" t="s">
        <v>1528</v>
      </c>
      <c r="E518" s="24">
        <v>122</v>
      </c>
      <c r="F518" s="24">
        <v>47752</v>
      </c>
      <c r="G518" s="131"/>
      <c r="H518" s="45">
        <f t="shared" si="7"/>
        <v>0</v>
      </c>
    </row>
    <row r="519" spans="1:8" s="8" customFormat="1" ht="22.5" x14ac:dyDescent="0.25">
      <c r="A519" s="9"/>
      <c r="B519" s="89" t="s">
        <v>2201</v>
      </c>
      <c r="C519" s="22" t="s">
        <v>2208</v>
      </c>
      <c r="D519" s="23" t="s">
        <v>1528</v>
      </c>
      <c r="E519" s="24">
        <v>144</v>
      </c>
      <c r="F519" s="24">
        <v>63568</v>
      </c>
      <c r="G519" s="131"/>
      <c r="H519" s="45">
        <f t="shared" si="7"/>
        <v>0</v>
      </c>
    </row>
    <row r="520" spans="1:8" s="8" customFormat="1" ht="22.5" x14ac:dyDescent="0.25">
      <c r="A520" s="9"/>
      <c r="B520" s="89" t="s">
        <v>2202</v>
      </c>
      <c r="C520" s="22" t="s">
        <v>2209</v>
      </c>
      <c r="D520" s="23" t="s">
        <v>1528</v>
      </c>
      <c r="E520" s="24">
        <v>168</v>
      </c>
      <c r="F520" s="24">
        <v>137284</v>
      </c>
      <c r="G520" s="131"/>
      <c r="H520" s="45">
        <f t="shared" si="7"/>
        <v>0</v>
      </c>
    </row>
    <row r="521" spans="1:8" s="8" customFormat="1" ht="33.75" x14ac:dyDescent="0.25">
      <c r="A521" s="9"/>
      <c r="B521" s="89" t="s">
        <v>2203</v>
      </c>
      <c r="C521" s="22" t="s">
        <v>2210</v>
      </c>
      <c r="D521" s="23" t="s">
        <v>1528</v>
      </c>
      <c r="E521" s="24">
        <v>130</v>
      </c>
      <c r="F521" s="24">
        <v>57282</v>
      </c>
      <c r="G521" s="131"/>
      <c r="H521" s="45">
        <f t="shared" si="7"/>
        <v>0</v>
      </c>
    </row>
    <row r="522" spans="1:8" s="9" customFormat="1" x14ac:dyDescent="0.25">
      <c r="B522" s="95" t="s">
        <v>1092</v>
      </c>
      <c r="C522" s="50" t="s">
        <v>962</v>
      </c>
      <c r="D522" s="51"/>
      <c r="E522" s="52"/>
      <c r="F522" s="52"/>
      <c r="G522" s="53"/>
      <c r="H522" s="54">
        <f t="shared" si="7"/>
        <v>0</v>
      </c>
    </row>
    <row r="523" spans="1:8" s="8" customFormat="1" ht="22.5" x14ac:dyDescent="0.25">
      <c r="A523" s="9"/>
      <c r="B523" s="99" t="s">
        <v>1093</v>
      </c>
      <c r="C523" s="22" t="s">
        <v>1660</v>
      </c>
      <c r="D523" s="23" t="s">
        <v>1795</v>
      </c>
      <c r="E523" s="24">
        <v>395</v>
      </c>
      <c r="F523" s="24">
        <v>105709</v>
      </c>
      <c r="G523" s="131"/>
      <c r="H523" s="45">
        <f t="shared" si="7"/>
        <v>0</v>
      </c>
    </row>
    <row r="524" spans="1:8" s="8" customFormat="1" ht="33.75" x14ac:dyDescent="0.25">
      <c r="A524" s="9"/>
      <c r="B524" s="99" t="s">
        <v>1094</v>
      </c>
      <c r="C524" s="22" t="s">
        <v>1661</v>
      </c>
      <c r="D524" s="23" t="s">
        <v>1795</v>
      </c>
      <c r="E524" s="24">
        <v>6</v>
      </c>
      <c r="F524" s="24">
        <v>275239</v>
      </c>
      <c r="G524" s="131"/>
      <c r="H524" s="45">
        <f t="shared" si="7"/>
        <v>0</v>
      </c>
    </row>
    <row r="525" spans="1:8" s="8" customFormat="1" ht="33.75" x14ac:dyDescent="0.25">
      <c r="A525" s="9"/>
      <c r="B525" s="99" t="s">
        <v>1095</v>
      </c>
      <c r="C525" s="22" t="s">
        <v>1662</v>
      </c>
      <c r="D525" s="23" t="s">
        <v>1795</v>
      </c>
      <c r="E525" s="24">
        <v>929</v>
      </c>
      <c r="F525" s="24">
        <v>363239</v>
      </c>
      <c r="G525" s="131"/>
      <c r="H525" s="45">
        <f t="shared" si="7"/>
        <v>0</v>
      </c>
    </row>
    <row r="526" spans="1:8" s="8" customFormat="1" ht="33.75" x14ac:dyDescent="0.25">
      <c r="A526" s="9"/>
      <c r="B526" s="99" t="s">
        <v>1096</v>
      </c>
      <c r="C526" s="22" t="s">
        <v>1663</v>
      </c>
      <c r="D526" s="23" t="s">
        <v>1795</v>
      </c>
      <c r="E526" s="24">
        <v>670</v>
      </c>
      <c r="F526" s="24">
        <v>396239</v>
      </c>
      <c r="G526" s="131"/>
      <c r="H526" s="45">
        <f t="shared" si="7"/>
        <v>0</v>
      </c>
    </row>
    <row r="527" spans="1:8" s="8" customFormat="1" ht="33.75" x14ac:dyDescent="0.25">
      <c r="A527" s="9"/>
      <c r="B527" s="99" t="s">
        <v>1097</v>
      </c>
      <c r="C527" s="22" t="s">
        <v>1664</v>
      </c>
      <c r="D527" s="23" t="s">
        <v>1795</v>
      </c>
      <c r="E527" s="24">
        <v>36</v>
      </c>
      <c r="F527" s="24">
        <v>362139</v>
      </c>
      <c r="G527" s="131"/>
      <c r="H527" s="45">
        <f t="shared" si="7"/>
        <v>0</v>
      </c>
    </row>
    <row r="528" spans="1:8" s="8" customFormat="1" ht="33.75" x14ac:dyDescent="0.25">
      <c r="A528" s="9"/>
      <c r="B528" s="99" t="s">
        <v>1098</v>
      </c>
      <c r="C528" s="22" t="s">
        <v>1665</v>
      </c>
      <c r="D528" s="23" t="s">
        <v>1795</v>
      </c>
      <c r="E528" s="24">
        <v>234</v>
      </c>
      <c r="F528" s="24">
        <v>389639</v>
      </c>
      <c r="G528" s="131"/>
      <c r="H528" s="45">
        <f t="shared" si="7"/>
        <v>0</v>
      </c>
    </row>
    <row r="529" spans="1:8" s="8" customFormat="1" ht="33.75" x14ac:dyDescent="0.25">
      <c r="A529" s="9"/>
      <c r="B529" s="99" t="s">
        <v>1099</v>
      </c>
      <c r="C529" s="22" t="s">
        <v>1666</v>
      </c>
      <c r="D529" s="23" t="s">
        <v>1795</v>
      </c>
      <c r="E529" s="24">
        <v>1063</v>
      </c>
      <c r="F529" s="24">
        <v>378969</v>
      </c>
      <c r="G529" s="131"/>
      <c r="H529" s="45">
        <f t="shared" si="7"/>
        <v>0</v>
      </c>
    </row>
    <row r="530" spans="1:8" s="8" customFormat="1" ht="33.75" x14ac:dyDescent="0.25">
      <c r="A530" s="9"/>
      <c r="B530" s="99" t="s">
        <v>1100</v>
      </c>
      <c r="C530" s="22" t="s">
        <v>1667</v>
      </c>
      <c r="D530" s="23" t="s">
        <v>1795</v>
      </c>
      <c r="E530" s="24">
        <v>286</v>
      </c>
      <c r="F530" s="24">
        <v>275569</v>
      </c>
      <c r="G530" s="131"/>
      <c r="H530" s="45">
        <f t="shared" si="7"/>
        <v>0</v>
      </c>
    </row>
    <row r="531" spans="1:8" s="8" customFormat="1" ht="33.75" x14ac:dyDescent="0.25">
      <c r="A531" s="9"/>
      <c r="B531" s="99" t="s">
        <v>1101</v>
      </c>
      <c r="C531" s="22" t="s">
        <v>1668</v>
      </c>
      <c r="D531" s="23" t="s">
        <v>1795</v>
      </c>
      <c r="E531" s="24">
        <v>372</v>
      </c>
      <c r="F531" s="24">
        <v>203629</v>
      </c>
      <c r="G531" s="131"/>
      <c r="H531" s="45">
        <f t="shared" si="7"/>
        <v>0</v>
      </c>
    </row>
    <row r="532" spans="1:8" s="8" customFormat="1" ht="33.75" x14ac:dyDescent="0.25">
      <c r="A532" s="9"/>
      <c r="B532" s="99" t="s">
        <v>1102</v>
      </c>
      <c r="C532" s="22" t="s">
        <v>1669</v>
      </c>
      <c r="D532" s="23" t="s">
        <v>1795</v>
      </c>
      <c r="E532" s="24">
        <v>244</v>
      </c>
      <c r="F532" s="24">
        <v>271499</v>
      </c>
      <c r="G532" s="131"/>
      <c r="H532" s="45">
        <f t="shared" ref="H532:H595" si="8">ROUND(G532*E532,0)</f>
        <v>0</v>
      </c>
    </row>
    <row r="533" spans="1:8" s="8" customFormat="1" ht="33.75" x14ac:dyDescent="0.25">
      <c r="A533" s="9"/>
      <c r="B533" s="99" t="s">
        <v>1103</v>
      </c>
      <c r="C533" s="22" t="s">
        <v>1670</v>
      </c>
      <c r="D533" s="23" t="s">
        <v>1795</v>
      </c>
      <c r="E533" s="24">
        <v>288</v>
      </c>
      <c r="F533" s="24">
        <v>283269</v>
      </c>
      <c r="G533" s="131"/>
      <c r="H533" s="45">
        <f t="shared" si="8"/>
        <v>0</v>
      </c>
    </row>
    <row r="534" spans="1:8" s="8" customFormat="1" ht="33.75" x14ac:dyDescent="0.25">
      <c r="A534" s="9"/>
      <c r="B534" s="99" t="s">
        <v>1104</v>
      </c>
      <c r="C534" s="22" t="s">
        <v>1671</v>
      </c>
      <c r="D534" s="23" t="s">
        <v>1795</v>
      </c>
      <c r="E534" s="24">
        <v>169</v>
      </c>
      <c r="F534" s="24">
        <v>281069</v>
      </c>
      <c r="G534" s="131"/>
      <c r="H534" s="45">
        <f t="shared" si="8"/>
        <v>0</v>
      </c>
    </row>
    <row r="535" spans="1:8" s="8" customFormat="1" ht="33.75" x14ac:dyDescent="0.25">
      <c r="A535" s="9"/>
      <c r="B535" s="99" t="s">
        <v>1105</v>
      </c>
      <c r="C535" s="22" t="s">
        <v>1672</v>
      </c>
      <c r="D535" s="23" t="s">
        <v>1795</v>
      </c>
      <c r="E535" s="24">
        <v>115</v>
      </c>
      <c r="F535" s="24">
        <v>539632</v>
      </c>
      <c r="G535" s="131"/>
      <c r="H535" s="45">
        <f t="shared" si="8"/>
        <v>0</v>
      </c>
    </row>
    <row r="536" spans="1:8" s="8" customFormat="1" ht="33.75" x14ac:dyDescent="0.25">
      <c r="A536" s="9"/>
      <c r="B536" s="99" t="s">
        <v>1106</v>
      </c>
      <c r="C536" s="22" t="s">
        <v>1673</v>
      </c>
      <c r="D536" s="23" t="s">
        <v>1795</v>
      </c>
      <c r="E536" s="24">
        <v>65</v>
      </c>
      <c r="F536" s="24">
        <v>615422</v>
      </c>
      <c r="G536" s="131"/>
      <c r="H536" s="45">
        <f t="shared" si="8"/>
        <v>0</v>
      </c>
    </row>
    <row r="537" spans="1:8" s="8" customFormat="1" ht="33.75" x14ac:dyDescent="0.25">
      <c r="A537" s="9"/>
      <c r="B537" s="99" t="s">
        <v>1107</v>
      </c>
      <c r="C537" s="22" t="s">
        <v>1674</v>
      </c>
      <c r="D537" s="23" t="s">
        <v>1795</v>
      </c>
      <c r="E537" s="24">
        <v>33</v>
      </c>
      <c r="F537" s="24">
        <v>571092</v>
      </c>
      <c r="G537" s="131"/>
      <c r="H537" s="45">
        <f t="shared" si="8"/>
        <v>0</v>
      </c>
    </row>
    <row r="538" spans="1:8" s="8" customFormat="1" ht="22.5" x14ac:dyDescent="0.25">
      <c r="A538" s="9"/>
      <c r="B538" s="99" t="s">
        <v>1108</v>
      </c>
      <c r="C538" s="22" t="s">
        <v>2196</v>
      </c>
      <c r="D538" s="23" t="s">
        <v>1795</v>
      </c>
      <c r="E538" s="24">
        <v>40</v>
      </c>
      <c r="F538" s="24">
        <v>529483</v>
      </c>
      <c r="G538" s="131"/>
      <c r="H538" s="45">
        <f t="shared" si="8"/>
        <v>0</v>
      </c>
    </row>
    <row r="539" spans="1:8" s="8" customFormat="1" ht="33.75" x14ac:dyDescent="0.25">
      <c r="A539" s="9"/>
      <c r="B539" s="89" t="s">
        <v>1109</v>
      </c>
      <c r="C539" s="22" t="s">
        <v>1675</v>
      </c>
      <c r="D539" s="23" t="s">
        <v>1795</v>
      </c>
      <c r="E539" s="24">
        <v>1</v>
      </c>
      <c r="F539" s="24">
        <v>529483</v>
      </c>
      <c r="G539" s="131"/>
      <c r="H539" s="45">
        <f t="shared" si="8"/>
        <v>0</v>
      </c>
    </row>
    <row r="540" spans="1:8" s="8" customFormat="1" ht="33.75" x14ac:dyDescent="0.25">
      <c r="A540" s="9"/>
      <c r="B540" s="99" t="s">
        <v>1110</v>
      </c>
      <c r="C540" s="22" t="s">
        <v>1676</v>
      </c>
      <c r="D540" s="23" t="s">
        <v>1795</v>
      </c>
      <c r="E540" s="24">
        <v>1244</v>
      </c>
      <c r="F540" s="24">
        <v>114880</v>
      </c>
      <c r="G540" s="131"/>
      <c r="H540" s="45">
        <f t="shared" si="8"/>
        <v>0</v>
      </c>
    </row>
    <row r="541" spans="1:8" s="8" customFormat="1" ht="56.25" x14ac:dyDescent="0.25">
      <c r="A541" s="9"/>
      <c r="B541" s="99" t="s">
        <v>1111</v>
      </c>
      <c r="C541" s="22" t="s">
        <v>1677</v>
      </c>
      <c r="D541" s="23" t="s">
        <v>1795</v>
      </c>
      <c r="E541" s="24">
        <v>172</v>
      </c>
      <c r="F541" s="24">
        <v>2012062</v>
      </c>
      <c r="G541" s="131"/>
      <c r="H541" s="45">
        <f t="shared" si="8"/>
        <v>0</v>
      </c>
    </row>
    <row r="542" spans="1:8" s="8" customFormat="1" ht="56.25" x14ac:dyDescent="0.25">
      <c r="A542" s="9"/>
      <c r="B542" s="99" t="s">
        <v>1112</v>
      </c>
      <c r="C542" s="22" t="s">
        <v>1678</v>
      </c>
      <c r="D542" s="23" t="s">
        <v>1795</v>
      </c>
      <c r="E542" s="24">
        <v>10</v>
      </c>
      <c r="F542" s="24">
        <v>4689974</v>
      </c>
      <c r="G542" s="131"/>
      <c r="H542" s="45">
        <f t="shared" si="8"/>
        <v>0</v>
      </c>
    </row>
    <row r="543" spans="1:8" s="8" customFormat="1" ht="33.75" x14ac:dyDescent="0.25">
      <c r="A543" s="9"/>
      <c r="B543" s="99" t="s">
        <v>1113</v>
      </c>
      <c r="C543" s="22" t="s">
        <v>1679</v>
      </c>
      <c r="D543" s="23" t="s">
        <v>1795</v>
      </c>
      <c r="E543" s="24">
        <v>220</v>
      </c>
      <c r="F543" s="24">
        <v>180582</v>
      </c>
      <c r="G543" s="131"/>
      <c r="H543" s="45">
        <f t="shared" si="8"/>
        <v>0</v>
      </c>
    </row>
    <row r="544" spans="1:8" s="8" customFormat="1" ht="56.25" x14ac:dyDescent="0.25">
      <c r="A544" s="9"/>
      <c r="B544" s="99" t="s">
        <v>1114</v>
      </c>
      <c r="C544" s="22" t="s">
        <v>1680</v>
      </c>
      <c r="D544" s="23" t="s">
        <v>1795</v>
      </c>
      <c r="E544" s="24">
        <v>147</v>
      </c>
      <c r="F544" s="24">
        <v>1093444</v>
      </c>
      <c r="G544" s="131"/>
      <c r="H544" s="45">
        <f t="shared" si="8"/>
        <v>0</v>
      </c>
    </row>
    <row r="545" spans="1:8" s="8" customFormat="1" ht="33.75" x14ac:dyDescent="0.25">
      <c r="A545" s="9"/>
      <c r="B545" s="89" t="s">
        <v>2385</v>
      </c>
      <c r="C545" s="22" t="s">
        <v>2386</v>
      </c>
      <c r="D545" s="23" t="s">
        <v>1795</v>
      </c>
      <c r="E545" s="24">
        <v>6</v>
      </c>
      <c r="F545" s="24">
        <v>1427226</v>
      </c>
      <c r="G545" s="131"/>
      <c r="H545" s="45">
        <f t="shared" si="8"/>
        <v>0</v>
      </c>
    </row>
    <row r="546" spans="1:8" s="8" customFormat="1" ht="33.75" x14ac:dyDescent="0.25">
      <c r="A546" s="9"/>
      <c r="B546" s="89" t="s">
        <v>2387</v>
      </c>
      <c r="C546" s="22" t="s">
        <v>2388</v>
      </c>
      <c r="D546" s="23" t="s">
        <v>1795</v>
      </c>
      <c r="E546" s="24">
        <v>3</v>
      </c>
      <c r="F546" s="24">
        <v>2621155</v>
      </c>
      <c r="G546" s="131"/>
      <c r="H546" s="45">
        <f t="shared" si="8"/>
        <v>0</v>
      </c>
    </row>
    <row r="547" spans="1:8" s="8" customFormat="1" ht="45" x14ac:dyDescent="0.25">
      <c r="A547" s="9"/>
      <c r="B547" s="89" t="s">
        <v>2389</v>
      </c>
      <c r="C547" s="22" t="s">
        <v>2390</v>
      </c>
      <c r="D547" s="23" t="s">
        <v>1795</v>
      </c>
      <c r="E547" s="24">
        <v>28</v>
      </c>
      <c r="F547" s="24">
        <v>2061342</v>
      </c>
      <c r="G547" s="131"/>
      <c r="H547" s="45">
        <f t="shared" si="8"/>
        <v>0</v>
      </c>
    </row>
    <row r="548" spans="1:8" s="9" customFormat="1" x14ac:dyDescent="0.25">
      <c r="B548" s="95" t="s">
        <v>1115</v>
      </c>
      <c r="C548" s="50" t="s">
        <v>963</v>
      </c>
      <c r="D548" s="51"/>
      <c r="E548" s="52"/>
      <c r="F548" s="52"/>
      <c r="G548" s="53"/>
      <c r="H548" s="54">
        <f t="shared" si="8"/>
        <v>0</v>
      </c>
    </row>
    <row r="549" spans="1:8" s="8" customFormat="1" ht="33.75" x14ac:dyDescent="0.25">
      <c r="A549" s="9"/>
      <c r="B549" s="99" t="s">
        <v>1116</v>
      </c>
      <c r="C549" s="22" t="s">
        <v>1681</v>
      </c>
      <c r="D549" s="27" t="s">
        <v>1795</v>
      </c>
      <c r="E549" s="24">
        <v>207</v>
      </c>
      <c r="F549" s="24">
        <v>429790</v>
      </c>
      <c r="G549" s="131"/>
      <c r="H549" s="45">
        <f t="shared" si="8"/>
        <v>0</v>
      </c>
    </row>
    <row r="550" spans="1:8" s="8" customFormat="1" ht="22.5" x14ac:dyDescent="0.25">
      <c r="A550" s="9"/>
      <c r="B550" s="99" t="s">
        <v>1117</v>
      </c>
      <c r="C550" s="22" t="s">
        <v>1682</v>
      </c>
      <c r="D550" s="27" t="s">
        <v>1795</v>
      </c>
      <c r="E550" s="24">
        <v>272</v>
      </c>
      <c r="F550" s="24">
        <v>171436</v>
      </c>
      <c r="G550" s="131"/>
      <c r="H550" s="45">
        <f t="shared" si="8"/>
        <v>0</v>
      </c>
    </row>
    <row r="551" spans="1:8" s="8" customFormat="1" ht="22.5" x14ac:dyDescent="0.25">
      <c r="A551" s="9"/>
      <c r="B551" s="99" t="s">
        <v>1118</v>
      </c>
      <c r="C551" s="22" t="s">
        <v>1683</v>
      </c>
      <c r="D551" s="23" t="s">
        <v>1528</v>
      </c>
      <c r="E551" s="24">
        <v>1308</v>
      </c>
      <c r="F551" s="24">
        <v>49676</v>
      </c>
      <c r="G551" s="131"/>
      <c r="H551" s="45">
        <f t="shared" si="8"/>
        <v>0</v>
      </c>
    </row>
    <row r="552" spans="1:8" s="8" customFormat="1" ht="33.75" x14ac:dyDescent="0.25">
      <c r="A552" s="9"/>
      <c r="B552" s="99" t="s">
        <v>1119</v>
      </c>
      <c r="C552" s="22" t="s">
        <v>1684</v>
      </c>
      <c r="D552" s="27" t="s">
        <v>1795</v>
      </c>
      <c r="E552" s="24">
        <v>566</v>
      </c>
      <c r="F552" s="24">
        <v>60250</v>
      </c>
      <c r="G552" s="131"/>
      <c r="H552" s="45">
        <f t="shared" si="8"/>
        <v>0</v>
      </c>
    </row>
    <row r="553" spans="1:8" s="8" customFormat="1" ht="33.75" x14ac:dyDescent="0.25">
      <c r="A553" s="9"/>
      <c r="B553" s="99" t="s">
        <v>1120</v>
      </c>
      <c r="C553" s="22" t="s">
        <v>1685</v>
      </c>
      <c r="D553" s="23" t="s">
        <v>1795</v>
      </c>
      <c r="E553" s="24">
        <v>22</v>
      </c>
      <c r="F553" s="24">
        <v>288487</v>
      </c>
      <c r="G553" s="131"/>
      <c r="H553" s="45">
        <f t="shared" si="8"/>
        <v>0</v>
      </c>
    </row>
    <row r="554" spans="1:8" s="8" customFormat="1" ht="22.5" x14ac:dyDescent="0.25">
      <c r="A554" s="9"/>
      <c r="B554" s="99" t="s">
        <v>1121</v>
      </c>
      <c r="C554" s="22" t="s">
        <v>1686</v>
      </c>
      <c r="D554" s="23" t="s">
        <v>1528</v>
      </c>
      <c r="E554" s="24">
        <v>11122</v>
      </c>
      <c r="F554" s="24">
        <v>32155</v>
      </c>
      <c r="G554" s="131"/>
      <c r="H554" s="45">
        <f t="shared" si="8"/>
        <v>0</v>
      </c>
    </row>
    <row r="555" spans="1:8" s="8" customFormat="1" ht="33.75" x14ac:dyDescent="0.25">
      <c r="A555" s="9"/>
      <c r="B555" s="99" t="s">
        <v>1122</v>
      </c>
      <c r="C555" s="22" t="s">
        <v>1687</v>
      </c>
      <c r="D555" s="23" t="s">
        <v>1795</v>
      </c>
      <c r="E555" s="24">
        <v>422</v>
      </c>
      <c r="F555" s="24">
        <v>215905</v>
      </c>
      <c r="G555" s="131"/>
      <c r="H555" s="45">
        <f t="shared" si="8"/>
        <v>0</v>
      </c>
    </row>
    <row r="556" spans="1:8" s="8" customFormat="1" ht="56.25" x14ac:dyDescent="0.25">
      <c r="A556" s="9"/>
      <c r="B556" s="99" t="s">
        <v>1123</v>
      </c>
      <c r="C556" s="22" t="s">
        <v>1688</v>
      </c>
      <c r="D556" s="23" t="s">
        <v>1528</v>
      </c>
      <c r="E556" s="24">
        <v>5041</v>
      </c>
      <c r="F556" s="24">
        <v>17894</v>
      </c>
      <c r="G556" s="131"/>
      <c r="H556" s="45">
        <f t="shared" si="8"/>
        <v>0</v>
      </c>
    </row>
    <row r="557" spans="1:8" s="8" customFormat="1" ht="33.75" x14ac:dyDescent="0.25">
      <c r="A557" s="9"/>
      <c r="B557" s="99" t="s">
        <v>1124</v>
      </c>
      <c r="C557" s="22" t="s">
        <v>1689</v>
      </c>
      <c r="D557" s="23" t="s">
        <v>1528</v>
      </c>
      <c r="E557" s="24">
        <v>819</v>
      </c>
      <c r="F557" s="24">
        <v>21895</v>
      </c>
      <c r="G557" s="131"/>
      <c r="H557" s="45">
        <f t="shared" si="8"/>
        <v>0</v>
      </c>
    </row>
    <row r="558" spans="1:8" s="8" customFormat="1" ht="22.5" x14ac:dyDescent="0.25">
      <c r="A558" s="9"/>
      <c r="B558" s="99" t="s">
        <v>1125</v>
      </c>
      <c r="C558" s="22" t="s">
        <v>1690</v>
      </c>
      <c r="D558" s="23" t="s">
        <v>1795</v>
      </c>
      <c r="E558" s="24">
        <v>20</v>
      </c>
      <c r="F558" s="24">
        <v>771429</v>
      </c>
      <c r="G558" s="131"/>
      <c r="H558" s="45">
        <f t="shared" si="8"/>
        <v>0</v>
      </c>
    </row>
    <row r="559" spans="1:8" s="9" customFormat="1" x14ac:dyDescent="0.25">
      <c r="B559" s="95" t="s">
        <v>1126</v>
      </c>
      <c r="C559" s="50" t="s">
        <v>964</v>
      </c>
      <c r="D559" s="51"/>
      <c r="E559" s="52"/>
      <c r="F559" s="52"/>
      <c r="G559" s="53"/>
      <c r="H559" s="54">
        <f t="shared" si="8"/>
        <v>0</v>
      </c>
    </row>
    <row r="560" spans="1:8" s="8" customFormat="1" ht="45" x14ac:dyDescent="0.25">
      <c r="A560" s="9"/>
      <c r="B560" s="99" t="s">
        <v>1127</v>
      </c>
      <c r="C560" s="22" t="s">
        <v>2093</v>
      </c>
      <c r="D560" s="23" t="s">
        <v>1795</v>
      </c>
      <c r="E560" s="24">
        <v>1</v>
      </c>
      <c r="F560" s="24">
        <v>7244019</v>
      </c>
      <c r="G560" s="131"/>
      <c r="H560" s="45">
        <f t="shared" si="8"/>
        <v>0</v>
      </c>
    </row>
    <row r="561" spans="1:8" s="8" customFormat="1" ht="33.75" x14ac:dyDescent="0.25">
      <c r="A561" s="9"/>
      <c r="B561" s="99" t="s">
        <v>1128</v>
      </c>
      <c r="C561" s="22" t="s">
        <v>1691</v>
      </c>
      <c r="D561" s="23" t="s">
        <v>1795</v>
      </c>
      <c r="E561" s="24">
        <v>1</v>
      </c>
      <c r="F561" s="24">
        <v>17401624</v>
      </c>
      <c r="G561" s="131"/>
      <c r="H561" s="45">
        <f t="shared" si="8"/>
        <v>0</v>
      </c>
    </row>
    <row r="562" spans="1:8" s="8" customFormat="1" ht="33.75" x14ac:dyDescent="0.25">
      <c r="A562" s="9"/>
      <c r="B562" s="99" t="s">
        <v>1129</v>
      </c>
      <c r="C562" s="22" t="s">
        <v>2094</v>
      </c>
      <c r="D562" s="23" t="s">
        <v>1528</v>
      </c>
      <c r="E562" s="24">
        <v>784</v>
      </c>
      <c r="F562" s="24">
        <v>148478</v>
      </c>
      <c r="G562" s="131"/>
      <c r="H562" s="45">
        <f t="shared" si="8"/>
        <v>0</v>
      </c>
    </row>
    <row r="563" spans="1:8" s="8" customFormat="1" ht="33.75" x14ac:dyDescent="0.25">
      <c r="A563" s="9"/>
      <c r="B563" s="99" t="s">
        <v>1130</v>
      </c>
      <c r="C563" s="22" t="s">
        <v>1692</v>
      </c>
      <c r="D563" s="23" t="s">
        <v>1528</v>
      </c>
      <c r="E563" s="24">
        <v>1207</v>
      </c>
      <c r="F563" s="24">
        <v>58312</v>
      </c>
      <c r="G563" s="131"/>
      <c r="H563" s="45">
        <f t="shared" si="8"/>
        <v>0</v>
      </c>
    </row>
    <row r="564" spans="1:8" s="8" customFormat="1" ht="22.5" x14ac:dyDescent="0.25">
      <c r="A564" s="9"/>
      <c r="B564" s="99" t="s">
        <v>1131</v>
      </c>
      <c r="C564" s="22" t="s">
        <v>2095</v>
      </c>
      <c r="D564" s="23" t="s">
        <v>1795</v>
      </c>
      <c r="E564" s="24">
        <v>9</v>
      </c>
      <c r="F564" s="24">
        <v>1572766</v>
      </c>
      <c r="G564" s="131"/>
      <c r="H564" s="45">
        <f t="shared" si="8"/>
        <v>0</v>
      </c>
    </row>
    <row r="565" spans="1:8" s="8" customFormat="1" ht="22.5" x14ac:dyDescent="0.25">
      <c r="A565" s="9"/>
      <c r="B565" s="99" t="s">
        <v>1132</v>
      </c>
      <c r="C565" s="22" t="s">
        <v>2096</v>
      </c>
      <c r="D565" s="23" t="s">
        <v>1795</v>
      </c>
      <c r="E565" s="24">
        <v>8</v>
      </c>
      <c r="F565" s="24">
        <v>1418842</v>
      </c>
      <c r="G565" s="131"/>
      <c r="H565" s="45">
        <f t="shared" si="8"/>
        <v>0</v>
      </c>
    </row>
    <row r="566" spans="1:8" s="8" customFormat="1" ht="33.75" x14ac:dyDescent="0.25">
      <c r="A566" s="9"/>
      <c r="B566" s="99" t="s">
        <v>1133</v>
      </c>
      <c r="C566" s="22" t="s">
        <v>2097</v>
      </c>
      <c r="D566" s="23" t="s">
        <v>1795</v>
      </c>
      <c r="E566" s="24">
        <v>6</v>
      </c>
      <c r="F566" s="24">
        <v>7376096</v>
      </c>
      <c r="G566" s="131"/>
      <c r="H566" s="45">
        <f t="shared" si="8"/>
        <v>0</v>
      </c>
    </row>
    <row r="567" spans="1:8" s="8" customFormat="1" ht="33.75" x14ac:dyDescent="0.25">
      <c r="A567" s="9"/>
      <c r="B567" s="99" t="s">
        <v>1134</v>
      </c>
      <c r="C567" s="22" t="s">
        <v>2098</v>
      </c>
      <c r="D567" s="23" t="s">
        <v>1795</v>
      </c>
      <c r="E567" s="24">
        <v>1</v>
      </c>
      <c r="F567" s="24">
        <v>9690814</v>
      </c>
      <c r="G567" s="131"/>
      <c r="H567" s="45">
        <f t="shared" si="8"/>
        <v>0</v>
      </c>
    </row>
    <row r="568" spans="1:8" s="8" customFormat="1" ht="33.75" x14ac:dyDescent="0.25">
      <c r="A568" s="9"/>
      <c r="B568" s="99" t="s">
        <v>1135</v>
      </c>
      <c r="C568" s="22" t="s">
        <v>2099</v>
      </c>
      <c r="D568" s="23" t="s">
        <v>1795</v>
      </c>
      <c r="E568" s="24">
        <v>4</v>
      </c>
      <c r="F568" s="24">
        <v>9810196</v>
      </c>
      <c r="G568" s="131"/>
      <c r="H568" s="45">
        <f t="shared" si="8"/>
        <v>0</v>
      </c>
    </row>
    <row r="569" spans="1:8" s="8" customFormat="1" ht="33.75" x14ac:dyDescent="0.25">
      <c r="A569" s="9"/>
      <c r="B569" s="99" t="s">
        <v>1136</v>
      </c>
      <c r="C569" s="22" t="s">
        <v>2100</v>
      </c>
      <c r="D569" s="23" t="s">
        <v>1795</v>
      </c>
      <c r="E569" s="24">
        <v>2</v>
      </c>
      <c r="F569" s="24">
        <v>3926519</v>
      </c>
      <c r="G569" s="131"/>
      <c r="H569" s="45">
        <f t="shared" si="8"/>
        <v>0</v>
      </c>
    </row>
    <row r="570" spans="1:8" s="8" customFormat="1" ht="33.75" x14ac:dyDescent="0.25">
      <c r="A570" s="9"/>
      <c r="B570" s="99" t="s">
        <v>1137</v>
      </c>
      <c r="C570" s="22" t="s">
        <v>2101</v>
      </c>
      <c r="D570" s="23" t="s">
        <v>1795</v>
      </c>
      <c r="E570" s="24">
        <v>1</v>
      </c>
      <c r="F570" s="24">
        <v>4492119</v>
      </c>
      <c r="G570" s="131"/>
      <c r="H570" s="45">
        <f t="shared" si="8"/>
        <v>0</v>
      </c>
    </row>
    <row r="571" spans="1:8" s="8" customFormat="1" ht="33.75" x14ac:dyDescent="0.25">
      <c r="A571" s="9"/>
      <c r="B571" s="99" t="s">
        <v>1138</v>
      </c>
      <c r="C571" s="22" t="s">
        <v>2102</v>
      </c>
      <c r="D571" s="23" t="s">
        <v>1795</v>
      </c>
      <c r="E571" s="24">
        <v>1</v>
      </c>
      <c r="F571" s="24">
        <v>16583956</v>
      </c>
      <c r="G571" s="131"/>
      <c r="H571" s="45">
        <f t="shared" si="8"/>
        <v>0</v>
      </c>
    </row>
    <row r="572" spans="1:8" s="8" customFormat="1" ht="33.75" x14ac:dyDescent="0.25">
      <c r="A572" s="9"/>
      <c r="B572" s="99" t="s">
        <v>1139</v>
      </c>
      <c r="C572" s="22" t="s">
        <v>2103</v>
      </c>
      <c r="D572" s="23" t="s">
        <v>1795</v>
      </c>
      <c r="E572" s="24">
        <v>1</v>
      </c>
      <c r="F572" s="24">
        <v>27693956</v>
      </c>
      <c r="G572" s="131"/>
      <c r="H572" s="45">
        <f t="shared" si="8"/>
        <v>0</v>
      </c>
    </row>
    <row r="573" spans="1:8" s="8" customFormat="1" ht="33.75" x14ac:dyDescent="0.25">
      <c r="A573" s="9"/>
      <c r="B573" s="99" t="s">
        <v>1140</v>
      </c>
      <c r="C573" s="22" t="s">
        <v>2104</v>
      </c>
      <c r="D573" s="23" t="s">
        <v>1795</v>
      </c>
      <c r="E573" s="24">
        <v>1</v>
      </c>
      <c r="F573" s="24">
        <v>31986456</v>
      </c>
      <c r="G573" s="131"/>
      <c r="H573" s="45">
        <f t="shared" si="8"/>
        <v>0</v>
      </c>
    </row>
    <row r="574" spans="1:8" s="8" customFormat="1" ht="33.75" x14ac:dyDescent="0.25">
      <c r="A574" s="9"/>
      <c r="B574" s="99" t="s">
        <v>1141</v>
      </c>
      <c r="C574" s="22" t="s">
        <v>2105</v>
      </c>
      <c r="D574" s="23" t="s">
        <v>1795</v>
      </c>
      <c r="E574" s="24">
        <v>2</v>
      </c>
      <c r="F574" s="24">
        <v>45106356</v>
      </c>
      <c r="G574" s="131"/>
      <c r="H574" s="45">
        <f t="shared" si="8"/>
        <v>0</v>
      </c>
    </row>
    <row r="575" spans="1:8" s="8" customFormat="1" ht="33.75" x14ac:dyDescent="0.25">
      <c r="A575" s="9"/>
      <c r="B575" s="99" t="s">
        <v>1142</v>
      </c>
      <c r="C575" s="22" t="s">
        <v>1693</v>
      </c>
      <c r="D575" s="23" t="s">
        <v>1795</v>
      </c>
      <c r="E575" s="24">
        <v>1</v>
      </c>
      <c r="F575" s="24">
        <v>5354556</v>
      </c>
      <c r="G575" s="131"/>
      <c r="H575" s="45">
        <f t="shared" si="8"/>
        <v>0</v>
      </c>
    </row>
    <row r="576" spans="1:8" s="8" customFormat="1" ht="33.75" x14ac:dyDescent="0.25">
      <c r="A576" s="9"/>
      <c r="B576" s="99" t="s">
        <v>1143</v>
      </c>
      <c r="C576" s="22" t="s">
        <v>1694</v>
      </c>
      <c r="D576" s="23" t="s">
        <v>1795</v>
      </c>
      <c r="E576" s="24">
        <v>2</v>
      </c>
      <c r="F576" s="24">
        <v>5940356</v>
      </c>
      <c r="G576" s="131"/>
      <c r="H576" s="45">
        <f t="shared" si="8"/>
        <v>0</v>
      </c>
    </row>
    <row r="577" spans="1:8" s="8" customFormat="1" ht="33.75" x14ac:dyDescent="0.25">
      <c r="A577" s="9"/>
      <c r="B577" s="99" t="s">
        <v>1144</v>
      </c>
      <c r="C577" s="22" t="s">
        <v>1695</v>
      </c>
      <c r="D577" s="23" t="s">
        <v>1795</v>
      </c>
      <c r="E577" s="24">
        <v>1</v>
      </c>
      <c r="F577" s="24">
        <v>7627056</v>
      </c>
      <c r="G577" s="131"/>
      <c r="H577" s="45">
        <f t="shared" si="8"/>
        <v>0</v>
      </c>
    </row>
    <row r="578" spans="1:8" s="8" customFormat="1" ht="33.75" x14ac:dyDescent="0.25">
      <c r="A578" s="9"/>
      <c r="B578" s="99" t="s">
        <v>1145</v>
      </c>
      <c r="C578" s="22" t="s">
        <v>1696</v>
      </c>
      <c r="D578" s="23" t="s">
        <v>1795</v>
      </c>
      <c r="E578" s="24">
        <v>2</v>
      </c>
      <c r="F578" s="24">
        <v>11303456</v>
      </c>
      <c r="G578" s="131"/>
      <c r="H578" s="45">
        <f t="shared" si="8"/>
        <v>0</v>
      </c>
    </row>
    <row r="579" spans="1:8" s="8" customFormat="1" ht="33.75" x14ac:dyDescent="0.25">
      <c r="A579" s="9"/>
      <c r="B579" s="99" t="s">
        <v>1146</v>
      </c>
      <c r="C579" s="22" t="s">
        <v>1697</v>
      </c>
      <c r="D579" s="23" t="s">
        <v>1795</v>
      </c>
      <c r="E579" s="24">
        <v>2</v>
      </c>
      <c r="F579" s="24">
        <v>14080956</v>
      </c>
      <c r="G579" s="131"/>
      <c r="H579" s="45">
        <f t="shared" si="8"/>
        <v>0</v>
      </c>
    </row>
    <row r="580" spans="1:8" s="8" customFormat="1" ht="33.75" x14ac:dyDescent="0.25">
      <c r="A580" s="9"/>
      <c r="B580" s="99" t="s">
        <v>1147</v>
      </c>
      <c r="C580" s="22" t="s">
        <v>1698</v>
      </c>
      <c r="D580" s="23" t="s">
        <v>1795</v>
      </c>
      <c r="E580" s="24">
        <v>1</v>
      </c>
      <c r="F580" s="24">
        <v>19494556</v>
      </c>
      <c r="G580" s="131"/>
      <c r="H580" s="45">
        <f t="shared" si="8"/>
        <v>0</v>
      </c>
    </row>
    <row r="581" spans="1:8" s="8" customFormat="1" ht="33.75" x14ac:dyDescent="0.25">
      <c r="A581" s="9"/>
      <c r="B581" s="99" t="s">
        <v>1148</v>
      </c>
      <c r="C581" s="22" t="s">
        <v>1699</v>
      </c>
      <c r="D581" s="23" t="s">
        <v>1795</v>
      </c>
      <c r="E581" s="24">
        <v>1</v>
      </c>
      <c r="F581" s="24">
        <v>25221256</v>
      </c>
      <c r="G581" s="131"/>
      <c r="H581" s="45">
        <f t="shared" si="8"/>
        <v>0</v>
      </c>
    </row>
    <row r="582" spans="1:8" s="8" customFormat="1" ht="67.5" x14ac:dyDescent="0.25">
      <c r="A582" s="9"/>
      <c r="B582" s="99" t="s">
        <v>1149</v>
      </c>
      <c r="C582" s="22" t="s">
        <v>1700</v>
      </c>
      <c r="D582" s="23" t="s">
        <v>1795</v>
      </c>
      <c r="E582" s="24">
        <v>13</v>
      </c>
      <c r="F582" s="24">
        <v>11306390</v>
      </c>
      <c r="G582" s="131"/>
      <c r="H582" s="45">
        <f t="shared" si="8"/>
        <v>0</v>
      </c>
    </row>
    <row r="583" spans="1:8" s="8" customFormat="1" ht="67.5" x14ac:dyDescent="0.25">
      <c r="A583" s="9"/>
      <c r="B583" s="99" t="s">
        <v>1150</v>
      </c>
      <c r="C583" s="22" t="s">
        <v>1701</v>
      </c>
      <c r="D583" s="23" t="s">
        <v>1795</v>
      </c>
      <c r="E583" s="24">
        <v>1</v>
      </c>
      <c r="F583" s="24">
        <v>23715290</v>
      </c>
      <c r="G583" s="131"/>
      <c r="H583" s="45">
        <f t="shared" si="8"/>
        <v>0</v>
      </c>
    </row>
    <row r="584" spans="1:8" s="8" customFormat="1" ht="33.75" x14ac:dyDescent="0.25">
      <c r="A584" s="9"/>
      <c r="B584" s="99" t="s">
        <v>1151</v>
      </c>
      <c r="C584" s="22" t="s">
        <v>1702</v>
      </c>
      <c r="D584" s="23" t="s">
        <v>1795</v>
      </c>
      <c r="E584" s="24">
        <v>16</v>
      </c>
      <c r="F584" s="24">
        <v>1889457</v>
      </c>
      <c r="G584" s="131"/>
      <c r="H584" s="45">
        <f t="shared" si="8"/>
        <v>0</v>
      </c>
    </row>
    <row r="585" spans="1:8" s="8" customFormat="1" ht="33.75" x14ac:dyDescent="0.25">
      <c r="A585" s="9"/>
      <c r="B585" s="99" t="s">
        <v>1152</v>
      </c>
      <c r="C585" s="22" t="s">
        <v>1703</v>
      </c>
      <c r="D585" s="23" t="s">
        <v>1795</v>
      </c>
      <c r="E585" s="24">
        <v>50</v>
      </c>
      <c r="F585" s="24">
        <v>1183250</v>
      </c>
      <c r="G585" s="131"/>
      <c r="H585" s="45">
        <f t="shared" si="8"/>
        <v>0</v>
      </c>
    </row>
    <row r="586" spans="1:8" s="8" customFormat="1" ht="33.75" x14ac:dyDescent="0.25">
      <c r="A586" s="9"/>
      <c r="B586" s="99" t="s">
        <v>1153</v>
      </c>
      <c r="C586" s="22" t="s">
        <v>1704</v>
      </c>
      <c r="D586" s="23" t="s">
        <v>1795</v>
      </c>
      <c r="E586" s="24">
        <v>128</v>
      </c>
      <c r="F586" s="24">
        <v>776469</v>
      </c>
      <c r="G586" s="131"/>
      <c r="H586" s="45">
        <f t="shared" si="8"/>
        <v>0</v>
      </c>
    </row>
    <row r="587" spans="1:8" s="8" customFormat="1" ht="33.75" x14ac:dyDescent="0.25">
      <c r="A587" s="9"/>
      <c r="B587" s="99" t="s">
        <v>1154</v>
      </c>
      <c r="C587" s="22" t="s">
        <v>1705</v>
      </c>
      <c r="D587" s="23" t="s">
        <v>1795</v>
      </c>
      <c r="E587" s="24">
        <v>3</v>
      </c>
      <c r="F587" s="24">
        <v>429790</v>
      </c>
      <c r="G587" s="131"/>
      <c r="H587" s="45">
        <f t="shared" si="8"/>
        <v>0</v>
      </c>
    </row>
    <row r="588" spans="1:8" s="8" customFormat="1" ht="22.5" x14ac:dyDescent="0.25">
      <c r="A588" s="9"/>
      <c r="B588" s="99" t="s">
        <v>1155</v>
      </c>
      <c r="C588" s="22" t="s">
        <v>1706</v>
      </c>
      <c r="D588" s="23" t="s">
        <v>1795</v>
      </c>
      <c r="E588" s="24">
        <v>1</v>
      </c>
      <c r="F588" s="24">
        <v>41650019</v>
      </c>
      <c r="G588" s="131"/>
      <c r="H588" s="45">
        <f t="shared" si="8"/>
        <v>0</v>
      </c>
    </row>
    <row r="589" spans="1:8" s="8" customFormat="1" ht="22.5" x14ac:dyDescent="0.25">
      <c r="A589" s="9"/>
      <c r="B589" s="99" t="s">
        <v>1156</v>
      </c>
      <c r="C589" s="22" t="s">
        <v>1707</v>
      </c>
      <c r="D589" s="23" t="s">
        <v>1795</v>
      </c>
      <c r="E589" s="24">
        <v>1</v>
      </c>
      <c r="F589" s="24">
        <v>31550019</v>
      </c>
      <c r="G589" s="131"/>
      <c r="H589" s="45">
        <f t="shared" si="8"/>
        <v>0</v>
      </c>
    </row>
    <row r="590" spans="1:8" s="8" customFormat="1" ht="22.5" x14ac:dyDescent="0.25">
      <c r="A590" s="9"/>
      <c r="B590" s="99" t="s">
        <v>1157</v>
      </c>
      <c r="C590" s="22" t="s">
        <v>1708</v>
      </c>
      <c r="D590" s="23" t="s">
        <v>1795</v>
      </c>
      <c r="E590" s="24">
        <v>10</v>
      </c>
      <c r="F590" s="24">
        <v>12663019</v>
      </c>
      <c r="G590" s="131"/>
      <c r="H590" s="45">
        <f t="shared" si="8"/>
        <v>0</v>
      </c>
    </row>
    <row r="591" spans="1:8" s="8" customFormat="1" ht="22.5" x14ac:dyDescent="0.25">
      <c r="A591" s="9"/>
      <c r="B591" s="99" t="s">
        <v>1158</v>
      </c>
      <c r="C591" s="22" t="s">
        <v>1709</v>
      </c>
      <c r="D591" s="23" t="s">
        <v>1795</v>
      </c>
      <c r="E591" s="24">
        <v>7</v>
      </c>
      <c r="F591" s="24">
        <v>11956019</v>
      </c>
      <c r="G591" s="131"/>
      <c r="H591" s="45">
        <f t="shared" si="8"/>
        <v>0</v>
      </c>
    </row>
    <row r="592" spans="1:8" s="8" customFormat="1" ht="22.5" x14ac:dyDescent="0.25">
      <c r="A592" s="9"/>
      <c r="B592" s="99" t="s">
        <v>1159</v>
      </c>
      <c r="C592" s="22" t="s">
        <v>1710</v>
      </c>
      <c r="D592" s="23" t="s">
        <v>1795</v>
      </c>
      <c r="E592" s="24">
        <v>10</v>
      </c>
      <c r="F592" s="24">
        <v>3420195</v>
      </c>
      <c r="G592" s="131"/>
      <c r="H592" s="45">
        <f t="shared" si="8"/>
        <v>0</v>
      </c>
    </row>
    <row r="593" spans="1:8" s="8" customFormat="1" ht="56.25" x14ac:dyDescent="0.25">
      <c r="A593" s="9"/>
      <c r="B593" s="99" t="s">
        <v>1160</v>
      </c>
      <c r="C593" s="22" t="s">
        <v>1711</v>
      </c>
      <c r="D593" s="23" t="s">
        <v>1795</v>
      </c>
      <c r="E593" s="24">
        <v>2</v>
      </c>
      <c r="F593" s="24">
        <v>216713179</v>
      </c>
      <c r="G593" s="131"/>
      <c r="H593" s="45">
        <f t="shared" si="8"/>
        <v>0</v>
      </c>
    </row>
    <row r="594" spans="1:8" s="8" customFormat="1" ht="56.25" x14ac:dyDescent="0.25">
      <c r="A594" s="9"/>
      <c r="B594" s="99" t="s">
        <v>1161</v>
      </c>
      <c r="C594" s="22" t="s">
        <v>1712</v>
      </c>
      <c r="D594" s="23" t="s">
        <v>1795</v>
      </c>
      <c r="E594" s="24">
        <v>1</v>
      </c>
      <c r="F594" s="24">
        <v>336053179</v>
      </c>
      <c r="G594" s="131"/>
      <c r="H594" s="45">
        <f t="shared" si="8"/>
        <v>0</v>
      </c>
    </row>
    <row r="595" spans="1:8" s="8" customFormat="1" ht="56.25" x14ac:dyDescent="0.25">
      <c r="A595" s="9"/>
      <c r="B595" s="99" t="s">
        <v>1162</v>
      </c>
      <c r="C595" s="22" t="s">
        <v>1713</v>
      </c>
      <c r="D595" s="23" t="s">
        <v>1795</v>
      </c>
      <c r="E595" s="24">
        <v>1</v>
      </c>
      <c r="F595" s="24">
        <v>455393179</v>
      </c>
      <c r="G595" s="131"/>
      <c r="H595" s="45">
        <f t="shared" si="8"/>
        <v>0</v>
      </c>
    </row>
    <row r="596" spans="1:8" s="8" customFormat="1" ht="56.25" x14ac:dyDescent="0.25">
      <c r="A596" s="9"/>
      <c r="B596" s="99" t="s">
        <v>1163</v>
      </c>
      <c r="C596" s="22" t="s">
        <v>1714</v>
      </c>
      <c r="D596" s="23" t="s">
        <v>1795</v>
      </c>
      <c r="E596" s="24">
        <v>4</v>
      </c>
      <c r="F596" s="24">
        <v>541073179</v>
      </c>
      <c r="G596" s="131"/>
      <c r="H596" s="45">
        <f t="shared" ref="H596:H659" si="9">ROUND(G596*E596,0)</f>
        <v>0</v>
      </c>
    </row>
    <row r="597" spans="1:8" s="8" customFormat="1" ht="56.25" x14ac:dyDescent="0.25">
      <c r="A597" s="9"/>
      <c r="B597" s="99" t="s">
        <v>1164</v>
      </c>
      <c r="C597" s="22" t="s">
        <v>1715</v>
      </c>
      <c r="D597" s="23" t="s">
        <v>1795</v>
      </c>
      <c r="E597" s="24">
        <v>4</v>
      </c>
      <c r="F597" s="24">
        <v>583913179</v>
      </c>
      <c r="G597" s="131"/>
      <c r="H597" s="45">
        <f t="shared" si="9"/>
        <v>0</v>
      </c>
    </row>
    <row r="598" spans="1:8" s="8" customFormat="1" ht="56.25" x14ac:dyDescent="0.25">
      <c r="A598" s="9"/>
      <c r="B598" s="99" t="s">
        <v>1165</v>
      </c>
      <c r="C598" s="22" t="s">
        <v>1716</v>
      </c>
      <c r="D598" s="23" t="s">
        <v>1795</v>
      </c>
      <c r="E598" s="24">
        <v>2</v>
      </c>
      <c r="F598" s="24">
        <v>13289906</v>
      </c>
      <c r="G598" s="131"/>
      <c r="H598" s="45">
        <f t="shared" si="9"/>
        <v>0</v>
      </c>
    </row>
    <row r="599" spans="1:8" s="8" customFormat="1" ht="56.25" x14ac:dyDescent="0.25">
      <c r="A599" s="9"/>
      <c r="B599" s="99" t="s">
        <v>1166</v>
      </c>
      <c r="C599" s="22" t="s">
        <v>1717</v>
      </c>
      <c r="D599" s="23" t="s">
        <v>1795</v>
      </c>
      <c r="E599" s="24">
        <v>1</v>
      </c>
      <c r="F599" s="24">
        <v>12966706</v>
      </c>
      <c r="G599" s="131"/>
      <c r="H599" s="45">
        <f t="shared" si="9"/>
        <v>0</v>
      </c>
    </row>
    <row r="600" spans="1:8" s="8" customFormat="1" ht="56.25" x14ac:dyDescent="0.25">
      <c r="A600" s="9"/>
      <c r="B600" s="99" t="s">
        <v>1167</v>
      </c>
      <c r="C600" s="22" t="s">
        <v>1718</v>
      </c>
      <c r="D600" s="23" t="s">
        <v>1795</v>
      </c>
      <c r="E600" s="24">
        <v>1</v>
      </c>
      <c r="F600" s="24">
        <v>14895806</v>
      </c>
      <c r="G600" s="131"/>
      <c r="H600" s="45">
        <f t="shared" si="9"/>
        <v>0</v>
      </c>
    </row>
    <row r="601" spans="1:8" s="8" customFormat="1" ht="56.25" x14ac:dyDescent="0.25">
      <c r="A601" s="9"/>
      <c r="B601" s="99" t="s">
        <v>1168</v>
      </c>
      <c r="C601" s="22" t="s">
        <v>1719</v>
      </c>
      <c r="D601" s="23" t="s">
        <v>1795</v>
      </c>
      <c r="E601" s="24">
        <v>1</v>
      </c>
      <c r="F601" s="24">
        <v>12047606</v>
      </c>
      <c r="G601" s="131"/>
      <c r="H601" s="45">
        <f t="shared" si="9"/>
        <v>0</v>
      </c>
    </row>
    <row r="602" spans="1:8" s="8" customFormat="1" ht="45" x14ac:dyDescent="0.25">
      <c r="A602" s="9"/>
      <c r="B602" s="99" t="s">
        <v>2010</v>
      </c>
      <c r="C602" s="32" t="s">
        <v>2473</v>
      </c>
      <c r="D602" s="23" t="s">
        <v>1795</v>
      </c>
      <c r="E602" s="24">
        <v>33</v>
      </c>
      <c r="F602" s="24">
        <v>3099330</v>
      </c>
      <c r="G602" s="131"/>
      <c r="H602" s="45">
        <f t="shared" si="9"/>
        <v>0</v>
      </c>
    </row>
    <row r="603" spans="1:8" s="8" customFormat="1" ht="45" x14ac:dyDescent="0.25">
      <c r="A603" s="9"/>
      <c r="B603" s="99" t="s">
        <v>2011</v>
      </c>
      <c r="C603" s="32" t="s">
        <v>2476</v>
      </c>
      <c r="D603" s="23" t="s">
        <v>1795</v>
      </c>
      <c r="E603" s="24">
        <v>6</v>
      </c>
      <c r="F603" s="24">
        <v>4534738</v>
      </c>
      <c r="G603" s="131"/>
      <c r="H603" s="45">
        <f t="shared" si="9"/>
        <v>0</v>
      </c>
    </row>
    <row r="604" spans="1:8" s="8" customFormat="1" ht="45" x14ac:dyDescent="0.25">
      <c r="A604" s="9"/>
      <c r="B604" s="99" t="s">
        <v>2012</v>
      </c>
      <c r="C604" s="32" t="s">
        <v>2474</v>
      </c>
      <c r="D604" s="23" t="s">
        <v>1795</v>
      </c>
      <c r="E604" s="24">
        <v>2</v>
      </c>
      <c r="F604" s="24">
        <v>3380953</v>
      </c>
      <c r="G604" s="131"/>
      <c r="H604" s="45">
        <f t="shared" si="9"/>
        <v>0</v>
      </c>
    </row>
    <row r="605" spans="1:8" s="8" customFormat="1" ht="33.75" x14ac:dyDescent="0.25">
      <c r="A605" s="9"/>
      <c r="B605" s="99" t="s">
        <v>2013</v>
      </c>
      <c r="C605" s="32" t="s">
        <v>2015</v>
      </c>
      <c r="D605" s="33" t="s">
        <v>1528</v>
      </c>
      <c r="E605" s="24">
        <v>1684</v>
      </c>
      <c r="F605" s="24">
        <v>71400</v>
      </c>
      <c r="G605" s="131"/>
      <c r="H605" s="45">
        <f t="shared" si="9"/>
        <v>0</v>
      </c>
    </row>
    <row r="606" spans="1:8" s="8" customFormat="1" ht="33.75" x14ac:dyDescent="0.25">
      <c r="A606" s="9"/>
      <c r="B606" s="99" t="s">
        <v>2014</v>
      </c>
      <c r="C606" s="32" t="s">
        <v>2016</v>
      </c>
      <c r="D606" s="23" t="s">
        <v>1795</v>
      </c>
      <c r="E606" s="24">
        <v>3</v>
      </c>
      <c r="F606" s="24">
        <v>658774</v>
      </c>
      <c r="G606" s="131"/>
      <c r="H606" s="45">
        <f t="shared" si="9"/>
        <v>0</v>
      </c>
    </row>
    <row r="607" spans="1:8" s="8" customFormat="1" ht="67.5" x14ac:dyDescent="0.25">
      <c r="A607" s="9"/>
      <c r="B607" s="99" t="s">
        <v>2391</v>
      </c>
      <c r="C607" s="32" t="s">
        <v>2477</v>
      </c>
      <c r="D607" s="23" t="s">
        <v>1795</v>
      </c>
      <c r="E607" s="24">
        <v>2</v>
      </c>
      <c r="F607" s="24">
        <v>19955735</v>
      </c>
      <c r="G607" s="131"/>
      <c r="H607" s="45">
        <f t="shared" si="9"/>
        <v>0</v>
      </c>
    </row>
    <row r="608" spans="1:8" s="8" customFormat="1" ht="67.5" x14ac:dyDescent="0.25">
      <c r="A608" s="9"/>
      <c r="B608" s="99" t="s">
        <v>2392</v>
      </c>
      <c r="C608" s="32" t="s">
        <v>2478</v>
      </c>
      <c r="D608" s="23" t="s">
        <v>1795</v>
      </c>
      <c r="E608" s="24">
        <v>1</v>
      </c>
      <c r="F608" s="24">
        <v>23707845</v>
      </c>
      <c r="G608" s="131"/>
      <c r="H608" s="45">
        <f t="shared" si="9"/>
        <v>0</v>
      </c>
    </row>
    <row r="609" spans="1:10" s="9" customFormat="1" x14ac:dyDescent="0.25">
      <c r="B609" s="95" t="s">
        <v>1169</v>
      </c>
      <c r="C609" s="50" t="s">
        <v>965</v>
      </c>
      <c r="D609" s="51"/>
      <c r="E609" s="52"/>
      <c r="F609" s="52"/>
      <c r="G609" s="53"/>
      <c r="H609" s="54">
        <f t="shared" si="9"/>
        <v>0</v>
      </c>
    </row>
    <row r="610" spans="1:10" s="8" customFormat="1" ht="22.5" x14ac:dyDescent="0.25">
      <c r="A610" s="9"/>
      <c r="B610" s="99" t="s">
        <v>1170</v>
      </c>
      <c r="C610" s="22" t="s">
        <v>1720</v>
      </c>
      <c r="D610" s="23" t="s">
        <v>1795</v>
      </c>
      <c r="E610" s="24">
        <v>4</v>
      </c>
      <c r="F610" s="24">
        <v>6300000</v>
      </c>
      <c r="G610" s="131"/>
      <c r="H610" s="45">
        <f t="shared" si="9"/>
        <v>0</v>
      </c>
    </row>
    <row r="611" spans="1:10" s="8" customFormat="1" ht="22.5" x14ac:dyDescent="0.25">
      <c r="A611" s="9"/>
      <c r="B611" s="99" t="s">
        <v>1171</v>
      </c>
      <c r="C611" s="22" t="s">
        <v>1721</v>
      </c>
      <c r="D611" s="23" t="s">
        <v>1795</v>
      </c>
      <c r="E611" s="24">
        <v>8</v>
      </c>
      <c r="F611" s="24">
        <v>4800000</v>
      </c>
      <c r="G611" s="131"/>
      <c r="H611" s="45">
        <f t="shared" si="9"/>
        <v>0</v>
      </c>
    </row>
    <row r="612" spans="1:10" s="8" customFormat="1" ht="22.5" x14ac:dyDescent="0.25">
      <c r="A612" s="9"/>
      <c r="B612" s="99" t="s">
        <v>1172</v>
      </c>
      <c r="C612" s="22" t="s">
        <v>1722</v>
      </c>
      <c r="D612" s="23" t="s">
        <v>1795</v>
      </c>
      <c r="E612" s="24">
        <v>5</v>
      </c>
      <c r="F612" s="24">
        <v>4300000</v>
      </c>
      <c r="G612" s="131"/>
      <c r="H612" s="45">
        <f t="shared" si="9"/>
        <v>0</v>
      </c>
    </row>
    <row r="613" spans="1:10" s="8" customFormat="1" ht="22.5" x14ac:dyDescent="0.25">
      <c r="A613" s="9"/>
      <c r="B613" s="99" t="s">
        <v>1173</v>
      </c>
      <c r="C613" s="22" t="s">
        <v>1723</v>
      </c>
      <c r="D613" s="23" t="s">
        <v>1795</v>
      </c>
      <c r="E613" s="24">
        <v>5</v>
      </c>
      <c r="F613" s="24">
        <v>4300000</v>
      </c>
      <c r="G613" s="131"/>
      <c r="H613" s="45">
        <f t="shared" si="9"/>
        <v>0</v>
      </c>
    </row>
    <row r="614" spans="1:10" s="8" customFormat="1" ht="33.75" x14ac:dyDescent="0.25">
      <c r="A614" s="9"/>
      <c r="B614" s="99" t="s">
        <v>1174</v>
      </c>
      <c r="C614" s="22" t="s">
        <v>1724</v>
      </c>
      <c r="D614" s="23" t="s">
        <v>1795</v>
      </c>
      <c r="E614" s="24">
        <v>1</v>
      </c>
      <c r="F614" s="24">
        <v>1928571</v>
      </c>
      <c r="G614" s="131"/>
      <c r="H614" s="45">
        <f t="shared" si="9"/>
        <v>0</v>
      </c>
    </row>
    <row r="615" spans="1:10" s="8" customFormat="1" x14ac:dyDescent="0.25">
      <c r="A615" s="9" t="s">
        <v>2175</v>
      </c>
      <c r="B615" s="97" t="s">
        <v>72</v>
      </c>
      <c r="C615" s="69" t="s">
        <v>73</v>
      </c>
      <c r="D615" s="70"/>
      <c r="E615" s="71"/>
      <c r="F615" s="71"/>
      <c r="G615" s="72"/>
      <c r="H615" s="73">
        <f t="shared" si="9"/>
        <v>0</v>
      </c>
    </row>
    <row r="616" spans="1:10" s="8" customFormat="1" x14ac:dyDescent="0.25">
      <c r="A616" s="9"/>
      <c r="B616" s="95" t="s">
        <v>74</v>
      </c>
      <c r="C616" s="50" t="s">
        <v>75</v>
      </c>
      <c r="D616" s="51"/>
      <c r="E616" s="52"/>
      <c r="F616" s="52"/>
      <c r="G616" s="53"/>
      <c r="H616" s="54">
        <f t="shared" si="9"/>
        <v>0</v>
      </c>
    </row>
    <row r="617" spans="1:10" s="8" customFormat="1" ht="33.75" x14ac:dyDescent="0.25">
      <c r="A617" s="9"/>
      <c r="B617" s="89" t="s">
        <v>345</v>
      </c>
      <c r="C617" s="22" t="s">
        <v>644</v>
      </c>
      <c r="D617" s="23" t="s">
        <v>1529</v>
      </c>
      <c r="E617" s="24">
        <v>9145</v>
      </c>
      <c r="F617" s="24">
        <v>13636</v>
      </c>
      <c r="G617" s="131"/>
      <c r="H617" s="45">
        <f t="shared" si="9"/>
        <v>0</v>
      </c>
    </row>
    <row r="618" spans="1:10" s="8" customFormat="1" ht="33.75" x14ac:dyDescent="0.25">
      <c r="A618" s="9"/>
      <c r="B618" s="89" t="s">
        <v>346</v>
      </c>
      <c r="C618" s="22" t="s">
        <v>643</v>
      </c>
      <c r="D618" s="23" t="s">
        <v>1529</v>
      </c>
      <c r="E618" s="24">
        <v>34135</v>
      </c>
      <c r="F618" s="24">
        <v>15988</v>
      </c>
      <c r="G618" s="131"/>
      <c r="H618" s="45">
        <f t="shared" si="9"/>
        <v>0</v>
      </c>
    </row>
    <row r="619" spans="1:10" s="8" customFormat="1" ht="33.75" x14ac:dyDescent="0.25">
      <c r="A619" s="9"/>
      <c r="B619" s="89" t="s">
        <v>496</v>
      </c>
      <c r="C619" s="22" t="s">
        <v>1818</v>
      </c>
      <c r="D619" s="23" t="s">
        <v>1529</v>
      </c>
      <c r="E619" s="24">
        <v>58</v>
      </c>
      <c r="F619" s="24">
        <v>26712</v>
      </c>
      <c r="G619" s="131"/>
      <c r="H619" s="45">
        <f t="shared" si="9"/>
        <v>0</v>
      </c>
    </row>
    <row r="620" spans="1:10" s="8" customFormat="1" x14ac:dyDescent="0.25">
      <c r="A620" s="9"/>
      <c r="B620" s="89" t="s">
        <v>1480</v>
      </c>
      <c r="C620" s="22" t="s">
        <v>1481</v>
      </c>
      <c r="D620" s="23" t="s">
        <v>1529</v>
      </c>
      <c r="E620" s="24">
        <v>670</v>
      </c>
      <c r="F620" s="24">
        <v>86609</v>
      </c>
      <c r="G620" s="131"/>
      <c r="H620" s="45">
        <f t="shared" si="9"/>
        <v>0</v>
      </c>
    </row>
    <row r="621" spans="1:10" s="8" customFormat="1" x14ac:dyDescent="0.25">
      <c r="A621" s="9" t="s">
        <v>2175</v>
      </c>
      <c r="B621" s="97" t="s">
        <v>76</v>
      </c>
      <c r="C621" s="69" t="s">
        <v>77</v>
      </c>
      <c r="D621" s="70"/>
      <c r="E621" s="71"/>
      <c r="F621" s="71"/>
      <c r="G621" s="72"/>
      <c r="H621" s="73">
        <f t="shared" si="9"/>
        <v>0</v>
      </c>
    </row>
    <row r="622" spans="1:10" s="8" customFormat="1" x14ac:dyDescent="0.25">
      <c r="A622" s="9"/>
      <c r="B622" s="95" t="s">
        <v>78</v>
      </c>
      <c r="C622" s="50" t="s">
        <v>79</v>
      </c>
      <c r="D622" s="51"/>
      <c r="E622" s="52"/>
      <c r="F622" s="52"/>
      <c r="G622" s="53"/>
      <c r="H622" s="54">
        <f t="shared" si="9"/>
        <v>0</v>
      </c>
    </row>
    <row r="623" spans="1:10" s="8" customFormat="1" ht="33.75" x14ac:dyDescent="0.25">
      <c r="A623" s="9"/>
      <c r="B623" s="89" t="s">
        <v>354</v>
      </c>
      <c r="C623" s="22" t="s">
        <v>1819</v>
      </c>
      <c r="D623" s="23" t="s">
        <v>1529</v>
      </c>
      <c r="E623" s="24">
        <v>172</v>
      </c>
      <c r="F623" s="24">
        <v>57622</v>
      </c>
      <c r="G623" s="131"/>
      <c r="H623" s="45">
        <f t="shared" si="9"/>
        <v>0</v>
      </c>
      <c r="I623" s="9"/>
      <c r="J623" s="9"/>
    </row>
    <row r="624" spans="1:10" s="8" customFormat="1" x14ac:dyDescent="0.25">
      <c r="A624" s="9"/>
      <c r="B624" s="89" t="s">
        <v>355</v>
      </c>
      <c r="C624" s="22" t="s">
        <v>360</v>
      </c>
      <c r="D624" s="23" t="s">
        <v>1529</v>
      </c>
      <c r="E624" s="24">
        <v>2443</v>
      </c>
      <c r="F624" s="24">
        <v>29666</v>
      </c>
      <c r="G624" s="131"/>
      <c r="H624" s="45">
        <f t="shared" si="9"/>
        <v>0</v>
      </c>
      <c r="I624" s="9"/>
      <c r="J624" s="9"/>
    </row>
    <row r="625" spans="1:11" s="8" customFormat="1" x14ac:dyDescent="0.25">
      <c r="A625" s="9"/>
      <c r="B625" s="89" t="s">
        <v>356</v>
      </c>
      <c r="C625" s="22" t="s">
        <v>361</v>
      </c>
      <c r="D625" s="23" t="s">
        <v>1529</v>
      </c>
      <c r="E625" s="24">
        <v>15261</v>
      </c>
      <c r="F625" s="24">
        <v>37793</v>
      </c>
      <c r="G625" s="131"/>
      <c r="H625" s="45">
        <f t="shared" si="9"/>
        <v>0</v>
      </c>
      <c r="I625" s="9"/>
      <c r="J625" s="9"/>
    </row>
    <row r="626" spans="1:11" s="8" customFormat="1" ht="33.75" x14ac:dyDescent="0.25">
      <c r="A626" s="9"/>
      <c r="B626" s="89" t="s">
        <v>357</v>
      </c>
      <c r="C626" s="26" t="s">
        <v>1820</v>
      </c>
      <c r="D626" s="27" t="s">
        <v>1529</v>
      </c>
      <c r="E626" s="24">
        <v>4530</v>
      </c>
      <c r="F626" s="24">
        <v>43244</v>
      </c>
      <c r="G626" s="131"/>
      <c r="H626" s="45">
        <f t="shared" si="9"/>
        <v>0</v>
      </c>
      <c r="I626" s="9"/>
      <c r="J626" s="9"/>
    </row>
    <row r="627" spans="1:11" s="8" customFormat="1" ht="33.75" x14ac:dyDescent="0.25">
      <c r="A627" s="9"/>
      <c r="B627" s="89" t="s">
        <v>358</v>
      </c>
      <c r="C627" s="26" t="s">
        <v>1821</v>
      </c>
      <c r="D627" s="23" t="s">
        <v>1529</v>
      </c>
      <c r="E627" s="24">
        <v>21444</v>
      </c>
      <c r="F627" s="24">
        <v>57622</v>
      </c>
      <c r="G627" s="131"/>
      <c r="H627" s="45">
        <f t="shared" si="9"/>
        <v>0</v>
      </c>
      <c r="I627" s="9"/>
      <c r="J627" s="9"/>
    </row>
    <row r="628" spans="1:11" s="8" customFormat="1" ht="22.5" x14ac:dyDescent="0.25">
      <c r="A628" s="9"/>
      <c r="B628" s="89" t="s">
        <v>359</v>
      </c>
      <c r="C628" s="22" t="s">
        <v>362</v>
      </c>
      <c r="D628" s="23" t="s">
        <v>1529</v>
      </c>
      <c r="E628" s="24">
        <v>462</v>
      </c>
      <c r="F628" s="24">
        <v>3829</v>
      </c>
      <c r="G628" s="131"/>
      <c r="H628" s="45">
        <f t="shared" si="9"/>
        <v>0</v>
      </c>
      <c r="I628" s="9"/>
      <c r="J628" s="9"/>
    </row>
    <row r="629" spans="1:11" s="8" customFormat="1" ht="33.75" x14ac:dyDescent="0.25">
      <c r="A629" s="9"/>
      <c r="B629" s="89" t="s">
        <v>501</v>
      </c>
      <c r="C629" s="26" t="s">
        <v>1822</v>
      </c>
      <c r="D629" s="27" t="s">
        <v>1529</v>
      </c>
      <c r="E629" s="24">
        <v>1</v>
      </c>
      <c r="F629" s="24">
        <v>48522</v>
      </c>
      <c r="G629" s="131"/>
      <c r="H629" s="45">
        <f t="shared" si="9"/>
        <v>0</v>
      </c>
      <c r="I629" s="9"/>
      <c r="J629" s="9"/>
    </row>
    <row r="630" spans="1:11" s="8" customFormat="1" x14ac:dyDescent="0.25">
      <c r="A630" s="9"/>
      <c r="B630" s="95" t="s">
        <v>80</v>
      </c>
      <c r="C630" s="50" t="s">
        <v>81</v>
      </c>
      <c r="D630" s="51"/>
      <c r="E630" s="52"/>
      <c r="F630" s="52"/>
      <c r="G630" s="53"/>
      <c r="H630" s="54">
        <f t="shared" si="9"/>
        <v>0</v>
      </c>
    </row>
    <row r="631" spans="1:11" s="8" customFormat="1" x14ac:dyDescent="0.25">
      <c r="A631" s="9"/>
      <c r="B631" s="98" t="s">
        <v>82</v>
      </c>
      <c r="C631" s="59" t="s">
        <v>352</v>
      </c>
      <c r="D631" s="60"/>
      <c r="E631" s="61"/>
      <c r="F631" s="61"/>
      <c r="G631" s="62"/>
      <c r="H631" s="63">
        <f t="shared" si="9"/>
        <v>0</v>
      </c>
    </row>
    <row r="632" spans="1:11" s="8" customFormat="1" ht="22.5" x14ac:dyDescent="0.25">
      <c r="A632" s="9"/>
      <c r="B632" s="89" t="s">
        <v>363</v>
      </c>
      <c r="C632" s="22" t="s">
        <v>1823</v>
      </c>
      <c r="D632" s="23" t="s">
        <v>1529</v>
      </c>
      <c r="E632" s="24">
        <v>290</v>
      </c>
      <c r="F632" s="24">
        <v>131878</v>
      </c>
      <c r="G632" s="131"/>
      <c r="H632" s="45">
        <f t="shared" si="9"/>
        <v>0</v>
      </c>
      <c r="I632" s="9"/>
      <c r="J632" s="9"/>
      <c r="K632" s="9"/>
    </row>
    <row r="633" spans="1:11" s="8" customFormat="1" ht="33.75" x14ac:dyDescent="0.25">
      <c r="A633" s="9"/>
      <c r="B633" s="89" t="s">
        <v>364</v>
      </c>
      <c r="C633" s="22" t="s">
        <v>1824</v>
      </c>
      <c r="D633" s="23" t="s">
        <v>1529</v>
      </c>
      <c r="E633" s="24">
        <v>637</v>
      </c>
      <c r="F633" s="24">
        <v>60259</v>
      </c>
      <c r="G633" s="131"/>
      <c r="H633" s="45">
        <f t="shared" si="9"/>
        <v>0</v>
      </c>
      <c r="I633" s="9"/>
      <c r="J633" s="9"/>
      <c r="K633" s="9"/>
    </row>
    <row r="634" spans="1:11" s="8" customFormat="1" ht="33.75" x14ac:dyDescent="0.25">
      <c r="A634" s="9"/>
      <c r="B634" s="89" t="s">
        <v>365</v>
      </c>
      <c r="C634" s="22" t="s">
        <v>1825</v>
      </c>
      <c r="D634" s="23" t="s">
        <v>1529</v>
      </c>
      <c r="E634" s="24">
        <v>1493</v>
      </c>
      <c r="F634" s="24">
        <v>96126</v>
      </c>
      <c r="G634" s="131"/>
      <c r="H634" s="45">
        <f t="shared" si="9"/>
        <v>0</v>
      </c>
      <c r="I634" s="9"/>
      <c r="J634" s="9"/>
      <c r="K634" s="9"/>
    </row>
    <row r="635" spans="1:11" s="8" customFormat="1" ht="45" x14ac:dyDescent="0.25">
      <c r="A635" s="9"/>
      <c r="B635" s="89" t="s">
        <v>366</v>
      </c>
      <c r="C635" s="26" t="s">
        <v>1826</v>
      </c>
      <c r="D635" s="27" t="s">
        <v>1529</v>
      </c>
      <c r="E635" s="24">
        <v>1</v>
      </c>
      <c r="F635" s="24">
        <v>115470</v>
      </c>
      <c r="G635" s="131"/>
      <c r="H635" s="45">
        <f t="shared" si="9"/>
        <v>0</v>
      </c>
      <c r="I635" s="9"/>
      <c r="J635" s="9"/>
      <c r="K635" s="9"/>
    </row>
    <row r="636" spans="1:11" s="8" customFormat="1" ht="33.75" x14ac:dyDescent="0.25">
      <c r="A636" s="9"/>
      <c r="B636" s="89" t="s">
        <v>367</v>
      </c>
      <c r="C636" s="22" t="s">
        <v>1827</v>
      </c>
      <c r="D636" s="23" t="s">
        <v>1529</v>
      </c>
      <c r="E636" s="24">
        <v>290</v>
      </c>
      <c r="F636" s="24">
        <v>152052</v>
      </c>
      <c r="G636" s="131"/>
      <c r="H636" s="45">
        <f t="shared" si="9"/>
        <v>0</v>
      </c>
      <c r="I636" s="9"/>
      <c r="J636" s="9"/>
      <c r="K636" s="9"/>
    </row>
    <row r="637" spans="1:11" s="8" customFormat="1" ht="33.75" x14ac:dyDescent="0.25">
      <c r="A637" s="9"/>
      <c r="B637" s="89" t="s">
        <v>500</v>
      </c>
      <c r="C637" s="22" t="s">
        <v>1828</v>
      </c>
      <c r="D637" s="23" t="s">
        <v>1529</v>
      </c>
      <c r="E637" s="24">
        <v>353</v>
      </c>
      <c r="F637" s="24">
        <v>80540</v>
      </c>
      <c r="G637" s="131"/>
      <c r="H637" s="45">
        <f t="shared" si="9"/>
        <v>0</v>
      </c>
      <c r="I637" s="9"/>
      <c r="J637" s="9"/>
      <c r="K637" s="9"/>
    </row>
    <row r="638" spans="1:11" s="8" customFormat="1" ht="33.75" x14ac:dyDescent="0.25">
      <c r="A638" s="9"/>
      <c r="B638" s="89" t="s">
        <v>502</v>
      </c>
      <c r="C638" s="22" t="s">
        <v>1829</v>
      </c>
      <c r="D638" s="23" t="s">
        <v>1529</v>
      </c>
      <c r="E638" s="24">
        <v>751</v>
      </c>
      <c r="F638" s="24">
        <v>73820</v>
      </c>
      <c r="G638" s="131"/>
      <c r="H638" s="45">
        <f t="shared" si="9"/>
        <v>0</v>
      </c>
      <c r="I638" s="9"/>
      <c r="J638" s="9"/>
      <c r="K638" s="9"/>
    </row>
    <row r="639" spans="1:11" s="8" customFormat="1" ht="33.75" x14ac:dyDescent="0.25">
      <c r="A639" s="9"/>
      <c r="B639" s="89" t="s">
        <v>503</v>
      </c>
      <c r="C639" s="22" t="s">
        <v>1830</v>
      </c>
      <c r="D639" s="23" t="s">
        <v>1529</v>
      </c>
      <c r="E639" s="24">
        <v>301</v>
      </c>
      <c r="F639" s="24">
        <v>75216</v>
      </c>
      <c r="G639" s="131"/>
      <c r="H639" s="45">
        <f t="shared" si="9"/>
        <v>0</v>
      </c>
      <c r="I639" s="9"/>
      <c r="J639" s="9"/>
      <c r="K639" s="9"/>
    </row>
    <row r="640" spans="1:11" s="8" customFormat="1" ht="33.75" x14ac:dyDescent="0.25">
      <c r="A640" s="9"/>
      <c r="B640" s="89" t="s">
        <v>580</v>
      </c>
      <c r="C640" s="22" t="s">
        <v>1831</v>
      </c>
      <c r="D640" s="23" t="s">
        <v>1529</v>
      </c>
      <c r="E640" s="24">
        <v>680</v>
      </c>
      <c r="F640" s="24">
        <v>76081</v>
      </c>
      <c r="G640" s="131"/>
      <c r="H640" s="45">
        <f t="shared" si="9"/>
        <v>0</v>
      </c>
      <c r="I640" s="9"/>
      <c r="J640" s="9"/>
      <c r="K640" s="9"/>
    </row>
    <row r="641" spans="1:11" s="8" customFormat="1" ht="33.75" x14ac:dyDescent="0.25">
      <c r="A641" s="9"/>
      <c r="B641" s="89" t="s">
        <v>581</v>
      </c>
      <c r="C641" s="22" t="s">
        <v>1832</v>
      </c>
      <c r="D641" s="23" t="s">
        <v>1529</v>
      </c>
      <c r="E641" s="24">
        <v>829</v>
      </c>
      <c r="F641" s="24">
        <v>83130</v>
      </c>
      <c r="G641" s="131"/>
      <c r="H641" s="45">
        <f t="shared" si="9"/>
        <v>0</v>
      </c>
      <c r="I641" s="9"/>
      <c r="J641" s="9"/>
      <c r="K641" s="9"/>
    </row>
    <row r="642" spans="1:11" s="8" customFormat="1" x14ac:dyDescent="0.25">
      <c r="A642" s="9"/>
      <c r="B642" s="98" t="s">
        <v>83</v>
      </c>
      <c r="C642" s="59" t="s">
        <v>84</v>
      </c>
      <c r="D642" s="60"/>
      <c r="E642" s="61"/>
      <c r="F642" s="61"/>
      <c r="G642" s="62"/>
      <c r="H642" s="63">
        <f t="shared" si="9"/>
        <v>0</v>
      </c>
    </row>
    <row r="643" spans="1:11" s="8" customFormat="1" ht="45" x14ac:dyDescent="0.25">
      <c r="A643" s="9"/>
      <c r="B643" s="89" t="s">
        <v>64</v>
      </c>
      <c r="C643" s="22" t="s">
        <v>642</v>
      </c>
      <c r="D643" s="23" t="s">
        <v>1529</v>
      </c>
      <c r="E643" s="24">
        <v>47</v>
      </c>
      <c r="F643" s="24">
        <v>235288</v>
      </c>
      <c r="G643" s="131"/>
      <c r="H643" s="45">
        <f t="shared" si="9"/>
        <v>0</v>
      </c>
      <c r="I643" s="9"/>
      <c r="J643" s="9"/>
    </row>
    <row r="644" spans="1:11" s="8" customFormat="1" ht="22.5" x14ac:dyDescent="0.25">
      <c r="A644" s="9"/>
      <c r="B644" s="89" t="s">
        <v>2164</v>
      </c>
      <c r="C644" s="22" t="s">
        <v>2165</v>
      </c>
      <c r="D644" s="23" t="s">
        <v>1528</v>
      </c>
      <c r="E644" s="24">
        <v>4250</v>
      </c>
      <c r="F644" s="24">
        <v>69700</v>
      </c>
      <c r="G644" s="131"/>
      <c r="H644" s="45">
        <f t="shared" si="9"/>
        <v>0</v>
      </c>
      <c r="I644" s="9"/>
      <c r="J644" s="9"/>
    </row>
    <row r="645" spans="1:11" s="8" customFormat="1" x14ac:dyDescent="0.25">
      <c r="A645" s="9"/>
      <c r="B645" s="98" t="s">
        <v>85</v>
      </c>
      <c r="C645" s="59" t="s">
        <v>353</v>
      </c>
      <c r="D645" s="60"/>
      <c r="E645" s="61"/>
      <c r="F645" s="61"/>
      <c r="G645" s="62"/>
      <c r="H645" s="63">
        <f t="shared" si="9"/>
        <v>0</v>
      </c>
    </row>
    <row r="646" spans="1:11" s="8" customFormat="1" ht="22.5" x14ac:dyDescent="0.25">
      <c r="A646" s="9"/>
      <c r="B646" s="89" t="s">
        <v>368</v>
      </c>
      <c r="C646" s="22" t="s">
        <v>1833</v>
      </c>
      <c r="D646" s="23" t="s">
        <v>1528</v>
      </c>
      <c r="E646" s="24">
        <v>242</v>
      </c>
      <c r="F646" s="24">
        <v>40783</v>
      </c>
      <c r="G646" s="131"/>
      <c r="H646" s="45">
        <f t="shared" si="9"/>
        <v>0</v>
      </c>
      <c r="I646" s="9"/>
      <c r="J646" s="9"/>
      <c r="K646" s="9"/>
    </row>
    <row r="647" spans="1:11" s="8" customFormat="1" ht="33.75" x14ac:dyDescent="0.25">
      <c r="A647" s="9"/>
      <c r="B647" s="89" t="s">
        <v>369</v>
      </c>
      <c r="C647" s="26" t="s">
        <v>1834</v>
      </c>
      <c r="D647" s="27" t="s">
        <v>1528</v>
      </c>
      <c r="E647" s="24">
        <v>2479</v>
      </c>
      <c r="F647" s="24">
        <v>22055</v>
      </c>
      <c r="G647" s="131"/>
      <c r="H647" s="45">
        <f t="shared" si="9"/>
        <v>0</v>
      </c>
      <c r="I647" s="9"/>
      <c r="J647" s="9"/>
      <c r="K647" s="9"/>
    </row>
    <row r="648" spans="1:11" s="8" customFormat="1" ht="33.75" x14ac:dyDescent="0.25">
      <c r="A648" s="9"/>
      <c r="B648" s="89" t="s">
        <v>370</v>
      </c>
      <c r="C648" s="26" t="s">
        <v>1835</v>
      </c>
      <c r="D648" s="27" t="s">
        <v>1528</v>
      </c>
      <c r="E648" s="24">
        <v>1</v>
      </c>
      <c r="F648" s="24">
        <v>23272</v>
      </c>
      <c r="G648" s="131"/>
      <c r="H648" s="45">
        <f t="shared" si="9"/>
        <v>0</v>
      </c>
      <c r="I648" s="9"/>
      <c r="J648" s="9"/>
      <c r="K648" s="9"/>
    </row>
    <row r="649" spans="1:11" s="8" customFormat="1" ht="33.75" x14ac:dyDescent="0.25">
      <c r="A649" s="9"/>
      <c r="B649" s="89" t="s">
        <v>371</v>
      </c>
      <c r="C649" s="22" t="s">
        <v>1836</v>
      </c>
      <c r="D649" s="23" t="s">
        <v>1528</v>
      </c>
      <c r="E649" s="24">
        <v>15</v>
      </c>
      <c r="F649" s="24">
        <v>70101</v>
      </c>
      <c r="G649" s="131"/>
      <c r="H649" s="45">
        <f t="shared" si="9"/>
        <v>0</v>
      </c>
      <c r="I649" s="9"/>
      <c r="J649" s="9"/>
      <c r="K649" s="9"/>
    </row>
    <row r="650" spans="1:11" s="8" customFormat="1" ht="33.75" x14ac:dyDescent="0.25">
      <c r="A650" s="9"/>
      <c r="B650" s="89" t="s">
        <v>372</v>
      </c>
      <c r="C650" s="22" t="s">
        <v>1837</v>
      </c>
      <c r="D650" s="23" t="s">
        <v>1528</v>
      </c>
      <c r="E650" s="24">
        <v>399</v>
      </c>
      <c r="F650" s="24">
        <v>75464</v>
      </c>
      <c r="G650" s="131"/>
      <c r="H650" s="45">
        <f t="shared" si="9"/>
        <v>0</v>
      </c>
      <c r="I650" s="9"/>
      <c r="J650" s="9"/>
      <c r="K650" s="9"/>
    </row>
    <row r="651" spans="1:11" s="8" customFormat="1" ht="33.75" x14ac:dyDescent="0.25">
      <c r="A651" s="9"/>
      <c r="B651" s="89" t="s">
        <v>373</v>
      </c>
      <c r="C651" s="22" t="s">
        <v>1838</v>
      </c>
      <c r="D651" s="23" t="s">
        <v>1528</v>
      </c>
      <c r="E651" s="24">
        <v>243</v>
      </c>
      <c r="F651" s="24">
        <v>66565</v>
      </c>
      <c r="G651" s="131"/>
      <c r="H651" s="45">
        <f t="shared" si="9"/>
        <v>0</v>
      </c>
      <c r="I651" s="9"/>
      <c r="J651" s="9"/>
      <c r="K651" s="9"/>
    </row>
    <row r="652" spans="1:11" s="8" customFormat="1" ht="22.5" x14ac:dyDescent="0.25">
      <c r="A652" s="9"/>
      <c r="B652" s="89" t="s">
        <v>498</v>
      </c>
      <c r="C652" s="22" t="s">
        <v>1839</v>
      </c>
      <c r="D652" s="23" t="s">
        <v>1528</v>
      </c>
      <c r="E652" s="24">
        <v>34</v>
      </c>
      <c r="F652" s="24">
        <v>6965</v>
      </c>
      <c r="G652" s="131"/>
      <c r="H652" s="45">
        <f t="shared" si="9"/>
        <v>0</v>
      </c>
      <c r="I652" s="9"/>
      <c r="J652" s="9"/>
      <c r="K652" s="9"/>
    </row>
    <row r="653" spans="1:11" s="8" customFormat="1" ht="22.5" x14ac:dyDescent="0.25">
      <c r="A653" s="9"/>
      <c r="B653" s="89" t="s">
        <v>499</v>
      </c>
      <c r="C653" s="22" t="s">
        <v>1840</v>
      </c>
      <c r="D653" s="23" t="s">
        <v>1528</v>
      </c>
      <c r="E653" s="24">
        <v>844</v>
      </c>
      <c r="F653" s="24">
        <v>74245</v>
      </c>
      <c r="G653" s="131"/>
      <c r="H653" s="45">
        <f t="shared" si="9"/>
        <v>0</v>
      </c>
      <c r="I653" s="9"/>
      <c r="J653" s="9"/>
      <c r="K653" s="9"/>
    </row>
    <row r="654" spans="1:11" s="8" customFormat="1" ht="33.75" x14ac:dyDescent="0.25">
      <c r="A654" s="9"/>
      <c r="B654" s="89" t="s">
        <v>1415</v>
      </c>
      <c r="C654" s="26" t="s">
        <v>1841</v>
      </c>
      <c r="D654" s="23" t="s">
        <v>1528</v>
      </c>
      <c r="E654" s="24">
        <v>16103</v>
      </c>
      <c r="F654" s="24">
        <v>67118</v>
      </c>
      <c r="G654" s="131"/>
      <c r="H654" s="45">
        <f t="shared" si="9"/>
        <v>0</v>
      </c>
      <c r="I654" s="9"/>
      <c r="J654" s="9"/>
      <c r="K654" s="9"/>
    </row>
    <row r="655" spans="1:11" s="8" customFormat="1" ht="33.75" x14ac:dyDescent="0.25">
      <c r="A655" s="9"/>
      <c r="B655" s="89" t="s">
        <v>1418</v>
      </c>
      <c r="C655" s="22" t="s">
        <v>1842</v>
      </c>
      <c r="D655" s="23" t="s">
        <v>1528</v>
      </c>
      <c r="E655" s="24">
        <v>100</v>
      </c>
      <c r="F655" s="24">
        <v>8790</v>
      </c>
      <c r="G655" s="131"/>
      <c r="H655" s="45">
        <f t="shared" si="9"/>
        <v>0</v>
      </c>
      <c r="I655" s="9"/>
      <c r="J655" s="9"/>
      <c r="K655" s="9"/>
    </row>
    <row r="656" spans="1:11" s="8" customFormat="1" ht="33.75" x14ac:dyDescent="0.25">
      <c r="A656" s="9"/>
      <c r="B656" s="89" t="s">
        <v>1417</v>
      </c>
      <c r="C656" s="26" t="s">
        <v>1843</v>
      </c>
      <c r="D656" s="23" t="s">
        <v>1528</v>
      </c>
      <c r="E656" s="24">
        <v>16</v>
      </c>
      <c r="F656" s="24">
        <v>28050</v>
      </c>
      <c r="G656" s="131"/>
      <c r="H656" s="45">
        <f t="shared" si="9"/>
        <v>0</v>
      </c>
      <c r="I656" s="9"/>
      <c r="J656" s="9"/>
      <c r="K656" s="9"/>
    </row>
    <row r="657" spans="1:11" s="8" customFormat="1" ht="33.75" x14ac:dyDescent="0.25">
      <c r="A657" s="9"/>
      <c r="B657" s="89" t="s">
        <v>1416</v>
      </c>
      <c r="C657" s="26" t="s">
        <v>1844</v>
      </c>
      <c r="D657" s="23" t="s">
        <v>1528</v>
      </c>
      <c r="E657" s="24">
        <v>1</v>
      </c>
      <c r="F657" s="24">
        <v>67118</v>
      </c>
      <c r="G657" s="131"/>
      <c r="H657" s="45">
        <f t="shared" si="9"/>
        <v>0</v>
      </c>
      <c r="I657" s="9"/>
      <c r="J657" s="9"/>
      <c r="K657" s="9"/>
    </row>
    <row r="658" spans="1:11" s="8" customFormat="1" ht="33.75" x14ac:dyDescent="0.25">
      <c r="A658" s="9"/>
      <c r="B658" s="89" t="s">
        <v>1419</v>
      </c>
      <c r="C658" s="22" t="s">
        <v>1845</v>
      </c>
      <c r="D658" s="23" t="s">
        <v>1528</v>
      </c>
      <c r="E658" s="24">
        <v>230</v>
      </c>
      <c r="F658" s="24">
        <v>10733</v>
      </c>
      <c r="G658" s="131"/>
      <c r="H658" s="45">
        <f t="shared" si="9"/>
        <v>0</v>
      </c>
      <c r="I658" s="9"/>
      <c r="J658" s="9"/>
      <c r="K658" s="9"/>
    </row>
    <row r="659" spans="1:11" s="8" customFormat="1" ht="33.75" x14ac:dyDescent="0.25">
      <c r="A659" s="9"/>
      <c r="B659" s="89" t="s">
        <v>1420</v>
      </c>
      <c r="C659" s="22" t="s">
        <v>1846</v>
      </c>
      <c r="D659" s="23" t="s">
        <v>1528</v>
      </c>
      <c r="E659" s="24">
        <v>459</v>
      </c>
      <c r="F659" s="24">
        <v>10506</v>
      </c>
      <c r="G659" s="131"/>
      <c r="H659" s="45">
        <f t="shared" si="9"/>
        <v>0</v>
      </c>
      <c r="I659" s="9"/>
      <c r="J659" s="9"/>
      <c r="K659" s="9"/>
    </row>
    <row r="660" spans="1:11" s="8" customFormat="1" ht="33.75" x14ac:dyDescent="0.25">
      <c r="A660" s="9"/>
      <c r="B660" s="89" t="s">
        <v>1447</v>
      </c>
      <c r="C660" s="22" t="s">
        <v>1847</v>
      </c>
      <c r="D660" s="23" t="s">
        <v>1528</v>
      </c>
      <c r="E660" s="24">
        <v>1747</v>
      </c>
      <c r="F660" s="24">
        <v>31274</v>
      </c>
      <c r="G660" s="131"/>
      <c r="H660" s="45">
        <f t="shared" ref="H660:H723" si="10">ROUND(G660*E660,0)</f>
        <v>0</v>
      </c>
      <c r="I660" s="9"/>
      <c r="J660" s="9"/>
      <c r="K660" s="9"/>
    </row>
    <row r="661" spans="1:11" s="8" customFormat="1" ht="33.75" x14ac:dyDescent="0.25">
      <c r="A661" s="9"/>
      <c r="B661" s="89" t="s">
        <v>1455</v>
      </c>
      <c r="C661" s="22" t="s">
        <v>1848</v>
      </c>
      <c r="D661" s="23" t="s">
        <v>1528</v>
      </c>
      <c r="E661" s="24">
        <v>140</v>
      </c>
      <c r="F661" s="24">
        <v>30702</v>
      </c>
      <c r="G661" s="131"/>
      <c r="H661" s="45">
        <f t="shared" si="10"/>
        <v>0</v>
      </c>
      <c r="I661" s="9"/>
      <c r="J661" s="9"/>
      <c r="K661" s="9"/>
    </row>
    <row r="662" spans="1:11" s="8" customFormat="1" ht="22.5" x14ac:dyDescent="0.25">
      <c r="A662" s="9"/>
      <c r="B662" s="89" t="s">
        <v>1508</v>
      </c>
      <c r="C662" s="22" t="s">
        <v>1849</v>
      </c>
      <c r="D662" s="23" t="s">
        <v>1528</v>
      </c>
      <c r="E662" s="24">
        <v>404</v>
      </c>
      <c r="F662" s="24">
        <v>18433</v>
      </c>
      <c r="G662" s="131"/>
      <c r="H662" s="45">
        <f t="shared" si="10"/>
        <v>0</v>
      </c>
      <c r="I662" s="9"/>
      <c r="J662" s="9"/>
      <c r="K662" s="9"/>
    </row>
    <row r="663" spans="1:11" s="8" customFormat="1" x14ac:dyDescent="0.25">
      <c r="A663" s="9"/>
      <c r="B663" s="98" t="s">
        <v>86</v>
      </c>
      <c r="C663" s="59" t="s">
        <v>87</v>
      </c>
      <c r="D663" s="60"/>
      <c r="E663" s="61"/>
      <c r="F663" s="61"/>
      <c r="G663" s="62"/>
      <c r="H663" s="63">
        <f t="shared" si="10"/>
        <v>0</v>
      </c>
    </row>
    <row r="664" spans="1:11" s="9" customFormat="1" x14ac:dyDescent="0.25">
      <c r="B664" s="89" t="s">
        <v>374</v>
      </c>
      <c r="C664" s="22" t="s">
        <v>691</v>
      </c>
      <c r="D664" s="23" t="s">
        <v>1528</v>
      </c>
      <c r="E664" s="24">
        <v>280</v>
      </c>
      <c r="F664" s="24">
        <v>11331</v>
      </c>
      <c r="G664" s="131"/>
      <c r="H664" s="45">
        <f t="shared" si="10"/>
        <v>0</v>
      </c>
    </row>
    <row r="665" spans="1:11" s="9" customFormat="1" x14ac:dyDescent="0.25">
      <c r="A665" s="9" t="s">
        <v>2175</v>
      </c>
      <c r="B665" s="97" t="s">
        <v>88</v>
      </c>
      <c r="C665" s="69" t="s">
        <v>89</v>
      </c>
      <c r="D665" s="70"/>
      <c r="E665" s="71"/>
      <c r="F665" s="71"/>
      <c r="G665" s="72"/>
      <c r="H665" s="73">
        <f t="shared" si="10"/>
        <v>0</v>
      </c>
    </row>
    <row r="666" spans="1:11" s="4" customFormat="1" x14ac:dyDescent="0.25">
      <c r="A666" s="9"/>
      <c r="B666" s="95" t="s">
        <v>90</v>
      </c>
      <c r="C666" s="50" t="s">
        <v>91</v>
      </c>
      <c r="D666" s="51"/>
      <c r="E666" s="52"/>
      <c r="F666" s="52"/>
      <c r="G666" s="53"/>
      <c r="H666" s="54">
        <f t="shared" si="10"/>
        <v>0</v>
      </c>
    </row>
    <row r="667" spans="1:11" s="9" customFormat="1" ht="33.75" x14ac:dyDescent="0.25">
      <c r="B667" s="89" t="s">
        <v>398</v>
      </c>
      <c r="C667" s="22" t="s">
        <v>1850</v>
      </c>
      <c r="D667" s="23" t="s">
        <v>1529</v>
      </c>
      <c r="E667" s="24">
        <v>994</v>
      </c>
      <c r="F667" s="24">
        <v>230693</v>
      </c>
      <c r="G667" s="131"/>
      <c r="H667" s="45">
        <f t="shared" si="10"/>
        <v>0</v>
      </c>
    </row>
    <row r="668" spans="1:11" s="9" customFormat="1" ht="33.75" x14ac:dyDescent="0.25">
      <c r="B668" s="100" t="s">
        <v>399</v>
      </c>
      <c r="C668" s="22" t="s">
        <v>1851</v>
      </c>
      <c r="D668" s="23" t="s">
        <v>1529</v>
      </c>
      <c r="E668" s="24">
        <v>603</v>
      </c>
      <c r="F668" s="24">
        <v>84673</v>
      </c>
      <c r="G668" s="131"/>
      <c r="H668" s="45">
        <f t="shared" si="10"/>
        <v>0</v>
      </c>
    </row>
    <row r="669" spans="1:11" s="9" customFormat="1" ht="33.75" x14ac:dyDescent="0.25">
      <c r="B669" s="89" t="s">
        <v>400</v>
      </c>
      <c r="C669" s="22" t="s">
        <v>1852</v>
      </c>
      <c r="D669" s="23" t="s">
        <v>1529</v>
      </c>
      <c r="E669" s="24">
        <v>7739</v>
      </c>
      <c r="F669" s="24">
        <v>230693</v>
      </c>
      <c r="G669" s="131"/>
      <c r="H669" s="45">
        <f t="shared" si="10"/>
        <v>0</v>
      </c>
    </row>
    <row r="670" spans="1:11" s="9" customFormat="1" ht="22.5" x14ac:dyDescent="0.25">
      <c r="B670" s="89" t="s">
        <v>401</v>
      </c>
      <c r="C670" s="22" t="s">
        <v>1853</v>
      </c>
      <c r="D670" s="23" t="s">
        <v>1529</v>
      </c>
      <c r="E670" s="24">
        <v>3238</v>
      </c>
      <c r="F670" s="24">
        <v>37209</v>
      </c>
      <c r="G670" s="131"/>
      <c r="H670" s="45">
        <f t="shared" si="10"/>
        <v>0</v>
      </c>
    </row>
    <row r="671" spans="1:11" s="9" customFormat="1" ht="22.5" x14ac:dyDescent="0.25">
      <c r="B671" s="89" t="s">
        <v>402</v>
      </c>
      <c r="C671" s="22" t="s">
        <v>408</v>
      </c>
      <c r="D671" s="23" t="s">
        <v>1528</v>
      </c>
      <c r="E671" s="24">
        <v>1179</v>
      </c>
      <c r="F671" s="24">
        <v>13502</v>
      </c>
      <c r="G671" s="131"/>
      <c r="H671" s="45">
        <f t="shared" si="10"/>
        <v>0</v>
      </c>
    </row>
    <row r="672" spans="1:11" s="9" customFormat="1" ht="22.5" x14ac:dyDescent="0.25">
      <c r="B672" s="89" t="s">
        <v>403</v>
      </c>
      <c r="C672" s="22" t="s">
        <v>409</v>
      </c>
      <c r="D672" s="23" t="s">
        <v>1529</v>
      </c>
      <c r="E672" s="24">
        <v>2781</v>
      </c>
      <c r="F672" s="24">
        <v>38606</v>
      </c>
      <c r="G672" s="131"/>
      <c r="H672" s="45">
        <f t="shared" si="10"/>
        <v>0</v>
      </c>
    </row>
    <row r="673" spans="1:13" s="9" customFormat="1" ht="45" x14ac:dyDescent="0.25">
      <c r="B673" s="89" t="s">
        <v>404</v>
      </c>
      <c r="C673" s="22" t="s">
        <v>1854</v>
      </c>
      <c r="D673" s="23" t="s">
        <v>1529</v>
      </c>
      <c r="E673" s="24">
        <v>5122</v>
      </c>
      <c r="F673" s="24">
        <v>55070</v>
      </c>
      <c r="G673" s="131"/>
      <c r="H673" s="45">
        <f t="shared" si="10"/>
        <v>0</v>
      </c>
    </row>
    <row r="674" spans="1:13" s="9" customFormat="1" ht="33.75" x14ac:dyDescent="0.25">
      <c r="B674" s="89" t="s">
        <v>405</v>
      </c>
      <c r="C674" s="22" t="s">
        <v>1855</v>
      </c>
      <c r="D674" s="23" t="s">
        <v>1528</v>
      </c>
      <c r="E674" s="24">
        <v>33</v>
      </c>
      <c r="F674" s="24">
        <v>188482</v>
      </c>
      <c r="G674" s="131"/>
      <c r="H674" s="45">
        <f t="shared" si="10"/>
        <v>0</v>
      </c>
    </row>
    <row r="675" spans="1:13" s="9" customFormat="1" ht="45" x14ac:dyDescent="0.25">
      <c r="B675" s="89" t="s">
        <v>406</v>
      </c>
      <c r="C675" s="22" t="s">
        <v>1856</v>
      </c>
      <c r="D675" s="23" t="s">
        <v>1529</v>
      </c>
      <c r="E675" s="24">
        <v>47</v>
      </c>
      <c r="F675" s="24">
        <v>84673</v>
      </c>
      <c r="G675" s="131"/>
      <c r="H675" s="45">
        <f t="shared" si="10"/>
        <v>0</v>
      </c>
    </row>
    <row r="676" spans="1:13" s="9" customFormat="1" ht="45" x14ac:dyDescent="0.25">
      <c r="B676" s="89" t="s">
        <v>407</v>
      </c>
      <c r="C676" s="22" t="s">
        <v>1857</v>
      </c>
      <c r="D676" s="23" t="s">
        <v>1528</v>
      </c>
      <c r="E676" s="24">
        <v>978</v>
      </c>
      <c r="F676" s="24">
        <v>32634</v>
      </c>
      <c r="G676" s="131"/>
      <c r="H676" s="45">
        <f t="shared" si="10"/>
        <v>0</v>
      </c>
    </row>
    <row r="677" spans="1:13" s="9" customFormat="1" ht="33.75" x14ac:dyDescent="0.25">
      <c r="B677" s="89" t="s">
        <v>511</v>
      </c>
      <c r="C677" s="22" t="s">
        <v>1858</v>
      </c>
      <c r="D677" s="23" t="s">
        <v>1528</v>
      </c>
      <c r="E677" s="24">
        <v>272</v>
      </c>
      <c r="F677" s="24">
        <v>37571</v>
      </c>
      <c r="G677" s="131"/>
      <c r="H677" s="45">
        <f t="shared" si="10"/>
        <v>0</v>
      </c>
    </row>
    <row r="678" spans="1:13" s="9" customFormat="1" ht="22.5" x14ac:dyDescent="0.25">
      <c r="B678" s="89" t="s">
        <v>512</v>
      </c>
      <c r="C678" s="22" t="s">
        <v>1859</v>
      </c>
      <c r="D678" s="23" t="s">
        <v>1529</v>
      </c>
      <c r="E678" s="24">
        <v>123</v>
      </c>
      <c r="F678" s="24">
        <v>460992</v>
      </c>
      <c r="G678" s="131"/>
      <c r="H678" s="45">
        <f t="shared" si="10"/>
        <v>0</v>
      </c>
    </row>
    <row r="679" spans="1:13" s="9" customFormat="1" ht="22.5" x14ac:dyDescent="0.25">
      <c r="B679" s="89" t="s">
        <v>513</v>
      </c>
      <c r="C679" s="22" t="s">
        <v>1860</v>
      </c>
      <c r="D679" s="23" t="s">
        <v>1529</v>
      </c>
      <c r="E679" s="24">
        <v>1622</v>
      </c>
      <c r="F679" s="24">
        <v>19369</v>
      </c>
      <c r="G679" s="131"/>
      <c r="H679" s="45">
        <f t="shared" si="10"/>
        <v>0</v>
      </c>
    </row>
    <row r="680" spans="1:13" s="9" customFormat="1" x14ac:dyDescent="0.25">
      <c r="B680" s="95" t="s">
        <v>92</v>
      </c>
      <c r="C680" s="50" t="s">
        <v>93</v>
      </c>
      <c r="D680" s="51"/>
      <c r="E680" s="52"/>
      <c r="F680" s="52"/>
      <c r="G680" s="53"/>
      <c r="H680" s="54">
        <f t="shared" si="10"/>
        <v>0</v>
      </c>
    </row>
    <row r="681" spans="1:13" s="8" customFormat="1" ht="33.75" x14ac:dyDescent="0.25">
      <c r="A681" s="9"/>
      <c r="B681" s="89" t="s">
        <v>351</v>
      </c>
      <c r="C681" s="22" t="s">
        <v>1861</v>
      </c>
      <c r="D681" s="23" t="s">
        <v>1529</v>
      </c>
      <c r="E681" s="24">
        <v>4823</v>
      </c>
      <c r="F681" s="24">
        <v>554204</v>
      </c>
      <c r="G681" s="131"/>
      <c r="H681" s="45">
        <f t="shared" si="10"/>
        <v>0</v>
      </c>
      <c r="I681" s="9"/>
      <c r="J681" s="9"/>
      <c r="K681" s="9"/>
      <c r="L681" s="9"/>
      <c r="M681" s="9"/>
    </row>
    <row r="682" spans="1:13" s="8" customFormat="1" ht="33.75" x14ac:dyDescent="0.25">
      <c r="A682" s="9"/>
      <c r="B682" s="89" t="s">
        <v>588</v>
      </c>
      <c r="C682" s="22" t="s">
        <v>1862</v>
      </c>
      <c r="D682" s="23" t="s">
        <v>1528</v>
      </c>
      <c r="E682" s="24">
        <v>267</v>
      </c>
      <c r="F682" s="24">
        <v>204707</v>
      </c>
      <c r="G682" s="131"/>
      <c r="H682" s="45">
        <f t="shared" si="10"/>
        <v>0</v>
      </c>
      <c r="I682" s="9"/>
      <c r="J682" s="9"/>
      <c r="K682" s="9"/>
      <c r="L682" s="9"/>
      <c r="M682" s="9"/>
    </row>
    <row r="683" spans="1:13" s="9" customFormat="1" x14ac:dyDescent="0.25">
      <c r="A683" s="9" t="s">
        <v>2175</v>
      </c>
      <c r="B683" s="97" t="s">
        <v>94</v>
      </c>
      <c r="C683" s="69" t="s">
        <v>95</v>
      </c>
      <c r="D683" s="70"/>
      <c r="E683" s="71"/>
      <c r="F683" s="71"/>
      <c r="G683" s="72"/>
      <c r="H683" s="73">
        <f t="shared" si="10"/>
        <v>0</v>
      </c>
    </row>
    <row r="684" spans="1:13" s="9" customFormat="1" x14ac:dyDescent="0.25">
      <c r="B684" s="95" t="s">
        <v>96</v>
      </c>
      <c r="C684" s="50" t="s">
        <v>148</v>
      </c>
      <c r="D684" s="51"/>
      <c r="E684" s="52"/>
      <c r="F684" s="52"/>
      <c r="G684" s="53"/>
      <c r="H684" s="54">
        <f t="shared" si="10"/>
        <v>0</v>
      </c>
    </row>
    <row r="685" spans="1:13" s="9" customFormat="1" ht="22.5" x14ac:dyDescent="0.25">
      <c r="B685" s="89" t="s">
        <v>456</v>
      </c>
      <c r="C685" s="22" t="s">
        <v>693</v>
      </c>
      <c r="D685" s="23" t="s">
        <v>1529</v>
      </c>
      <c r="E685" s="24">
        <v>1</v>
      </c>
      <c r="F685" s="24">
        <v>559189</v>
      </c>
      <c r="G685" s="131"/>
      <c r="H685" s="45">
        <f t="shared" si="10"/>
        <v>0</v>
      </c>
    </row>
    <row r="686" spans="1:13" s="9" customFormat="1" ht="33.75" x14ac:dyDescent="0.25">
      <c r="B686" s="89" t="s">
        <v>457</v>
      </c>
      <c r="C686" s="22" t="s">
        <v>641</v>
      </c>
      <c r="D686" s="23" t="s">
        <v>1529</v>
      </c>
      <c r="E686" s="24">
        <v>1</v>
      </c>
      <c r="F686" s="24">
        <v>593703</v>
      </c>
      <c r="G686" s="131"/>
      <c r="H686" s="45">
        <f t="shared" si="10"/>
        <v>0</v>
      </c>
    </row>
    <row r="687" spans="1:13" s="9" customFormat="1" ht="33.75" x14ac:dyDescent="0.25">
      <c r="B687" s="89" t="s">
        <v>458</v>
      </c>
      <c r="C687" s="22" t="s">
        <v>694</v>
      </c>
      <c r="D687" s="23" t="s">
        <v>1529</v>
      </c>
      <c r="E687" s="24">
        <v>265</v>
      </c>
      <c r="F687" s="24">
        <v>516298</v>
      </c>
      <c r="G687" s="131"/>
      <c r="H687" s="45">
        <f t="shared" si="10"/>
        <v>0</v>
      </c>
    </row>
    <row r="688" spans="1:13" s="9" customFormat="1" ht="56.25" x14ac:dyDescent="0.25">
      <c r="B688" s="89" t="s">
        <v>459</v>
      </c>
      <c r="C688" s="22" t="s">
        <v>465</v>
      </c>
      <c r="D688" s="23" t="s">
        <v>1529</v>
      </c>
      <c r="E688" s="24">
        <v>49</v>
      </c>
      <c r="F688" s="24">
        <v>580334</v>
      </c>
      <c r="G688" s="131"/>
      <c r="H688" s="45">
        <f t="shared" si="10"/>
        <v>0</v>
      </c>
    </row>
    <row r="689" spans="2:8" s="9" customFormat="1" ht="33.75" x14ac:dyDescent="0.25">
      <c r="B689" s="89" t="s">
        <v>460</v>
      </c>
      <c r="C689" s="22" t="s">
        <v>466</v>
      </c>
      <c r="D689" s="23" t="s">
        <v>1529</v>
      </c>
      <c r="E689" s="24">
        <v>12</v>
      </c>
      <c r="F689" s="24">
        <v>451251</v>
      </c>
      <c r="G689" s="131"/>
      <c r="H689" s="45">
        <f t="shared" si="10"/>
        <v>0</v>
      </c>
    </row>
    <row r="690" spans="2:8" s="9" customFormat="1" ht="22.5" x14ac:dyDescent="0.25">
      <c r="B690" s="89" t="s">
        <v>461</v>
      </c>
      <c r="C690" s="22" t="s">
        <v>467</v>
      </c>
      <c r="D690" s="23" t="s">
        <v>1529</v>
      </c>
      <c r="E690" s="24">
        <v>159</v>
      </c>
      <c r="F690" s="24">
        <v>572209</v>
      </c>
      <c r="G690" s="131"/>
      <c r="H690" s="45">
        <f t="shared" si="10"/>
        <v>0</v>
      </c>
    </row>
    <row r="691" spans="2:8" s="9" customFormat="1" ht="33.75" x14ac:dyDescent="0.25">
      <c r="B691" s="89" t="s">
        <v>462</v>
      </c>
      <c r="C691" s="22" t="s">
        <v>468</v>
      </c>
      <c r="D691" s="23" t="s">
        <v>1529</v>
      </c>
      <c r="E691" s="24">
        <v>32</v>
      </c>
      <c r="F691" s="24">
        <v>522210</v>
      </c>
      <c r="G691" s="131"/>
      <c r="H691" s="45">
        <f t="shared" si="10"/>
        <v>0</v>
      </c>
    </row>
    <row r="692" spans="2:8" s="9" customFormat="1" ht="33.75" x14ac:dyDescent="0.25">
      <c r="B692" s="89" t="s">
        <v>463</v>
      </c>
      <c r="C692" s="22" t="s">
        <v>469</v>
      </c>
      <c r="D692" s="23" t="s">
        <v>1529</v>
      </c>
      <c r="E692" s="24">
        <v>5</v>
      </c>
      <c r="F692" s="24">
        <v>785203</v>
      </c>
      <c r="G692" s="131"/>
      <c r="H692" s="45">
        <f t="shared" si="10"/>
        <v>0</v>
      </c>
    </row>
    <row r="693" spans="2:8" s="9" customFormat="1" ht="22.5" x14ac:dyDescent="0.25">
      <c r="B693" s="89" t="s">
        <v>464</v>
      </c>
      <c r="C693" s="26" t="s">
        <v>1449</v>
      </c>
      <c r="D693" s="23" t="s">
        <v>1529</v>
      </c>
      <c r="E693" s="24">
        <v>1</v>
      </c>
      <c r="F693" s="24">
        <v>751443</v>
      </c>
      <c r="G693" s="131"/>
      <c r="H693" s="45">
        <f t="shared" si="10"/>
        <v>0</v>
      </c>
    </row>
    <row r="694" spans="2:8" s="9" customFormat="1" ht="33.75" x14ac:dyDescent="0.25">
      <c r="B694" s="89" t="s">
        <v>478</v>
      </c>
      <c r="C694" s="22" t="s">
        <v>663</v>
      </c>
      <c r="D694" s="23" t="s">
        <v>1529</v>
      </c>
      <c r="E694" s="24">
        <v>27</v>
      </c>
      <c r="F694" s="24">
        <v>522210</v>
      </c>
      <c r="G694" s="131"/>
      <c r="H694" s="45">
        <f t="shared" si="10"/>
        <v>0</v>
      </c>
    </row>
    <row r="695" spans="2:8" s="9" customFormat="1" ht="22.5" x14ac:dyDescent="0.25">
      <c r="B695" s="89" t="s">
        <v>487</v>
      </c>
      <c r="C695" s="22" t="s">
        <v>488</v>
      </c>
      <c r="D695" s="23" t="s">
        <v>1529</v>
      </c>
      <c r="E695" s="24">
        <v>6</v>
      </c>
      <c r="F695" s="24">
        <v>965728</v>
      </c>
      <c r="G695" s="131"/>
      <c r="H695" s="45">
        <f t="shared" si="10"/>
        <v>0</v>
      </c>
    </row>
    <row r="696" spans="2:8" s="9" customFormat="1" ht="22.5" x14ac:dyDescent="0.25">
      <c r="B696" s="89" t="s">
        <v>495</v>
      </c>
      <c r="C696" s="22" t="s">
        <v>1863</v>
      </c>
      <c r="D696" s="23" t="s">
        <v>1529</v>
      </c>
      <c r="E696" s="24">
        <v>1</v>
      </c>
      <c r="F696" s="24">
        <v>680565</v>
      </c>
      <c r="G696" s="131"/>
      <c r="H696" s="45">
        <f t="shared" si="10"/>
        <v>0</v>
      </c>
    </row>
    <row r="697" spans="2:8" s="9" customFormat="1" ht="33.75" x14ac:dyDescent="0.25">
      <c r="B697" s="89" t="s">
        <v>518</v>
      </c>
      <c r="C697" s="22" t="s">
        <v>521</v>
      </c>
      <c r="D697" s="23" t="s">
        <v>1529</v>
      </c>
      <c r="E697" s="24">
        <v>1</v>
      </c>
      <c r="F697" s="24">
        <v>522210</v>
      </c>
      <c r="G697" s="131"/>
      <c r="H697" s="45">
        <f t="shared" si="10"/>
        <v>0</v>
      </c>
    </row>
    <row r="698" spans="2:8" s="9" customFormat="1" ht="22.5" x14ac:dyDescent="0.25">
      <c r="B698" s="89" t="s">
        <v>519</v>
      </c>
      <c r="C698" s="22" t="s">
        <v>522</v>
      </c>
      <c r="D698" s="23" t="s">
        <v>1529</v>
      </c>
      <c r="E698" s="24">
        <v>44</v>
      </c>
      <c r="F698" s="24">
        <v>680565</v>
      </c>
      <c r="G698" s="131"/>
      <c r="H698" s="45">
        <f t="shared" si="10"/>
        <v>0</v>
      </c>
    </row>
    <row r="699" spans="2:8" s="9" customFormat="1" ht="22.5" x14ac:dyDescent="0.25">
      <c r="B699" s="89" t="s">
        <v>520</v>
      </c>
      <c r="C699" s="22" t="s">
        <v>692</v>
      </c>
      <c r="D699" s="23" t="s">
        <v>1529</v>
      </c>
      <c r="E699" s="24">
        <v>284</v>
      </c>
      <c r="F699" s="24">
        <v>680565</v>
      </c>
      <c r="G699" s="131"/>
      <c r="H699" s="45">
        <f t="shared" si="10"/>
        <v>0</v>
      </c>
    </row>
    <row r="700" spans="2:8" s="9" customFormat="1" ht="33.75" x14ac:dyDescent="0.25">
      <c r="B700" s="89" t="s">
        <v>526</v>
      </c>
      <c r="C700" s="22" t="s">
        <v>527</v>
      </c>
      <c r="D700" s="23" t="s">
        <v>1529</v>
      </c>
      <c r="E700" s="24">
        <v>240</v>
      </c>
      <c r="F700" s="24">
        <v>517858</v>
      </c>
      <c r="G700" s="131"/>
      <c r="H700" s="45">
        <f t="shared" si="10"/>
        <v>0</v>
      </c>
    </row>
    <row r="701" spans="2:8" s="9" customFormat="1" ht="22.5" x14ac:dyDescent="0.25">
      <c r="B701" s="89" t="s">
        <v>604</v>
      </c>
      <c r="C701" s="22" t="s">
        <v>603</v>
      </c>
      <c r="D701" s="23" t="s">
        <v>1529</v>
      </c>
      <c r="E701" s="24">
        <v>3200</v>
      </c>
      <c r="F701" s="24">
        <v>485818</v>
      </c>
      <c r="G701" s="131"/>
      <c r="H701" s="45">
        <f t="shared" si="10"/>
        <v>0</v>
      </c>
    </row>
    <row r="702" spans="2:8" s="9" customFormat="1" ht="33.75" x14ac:dyDescent="0.25">
      <c r="B702" s="89" t="s">
        <v>608</v>
      </c>
      <c r="C702" s="22" t="s">
        <v>664</v>
      </c>
      <c r="D702" s="23" t="s">
        <v>1795</v>
      </c>
      <c r="E702" s="24">
        <v>5</v>
      </c>
      <c r="F702" s="24">
        <v>547980</v>
      </c>
      <c r="G702" s="131"/>
      <c r="H702" s="45">
        <f t="shared" si="10"/>
        <v>0</v>
      </c>
    </row>
    <row r="703" spans="2:8" s="9" customFormat="1" ht="33.75" x14ac:dyDescent="0.25">
      <c r="B703" s="89" t="s">
        <v>613</v>
      </c>
      <c r="C703" s="22" t="s">
        <v>612</v>
      </c>
      <c r="D703" s="23" t="s">
        <v>1529</v>
      </c>
      <c r="E703" s="24">
        <v>27</v>
      </c>
      <c r="F703" s="24">
        <v>522210</v>
      </c>
      <c r="G703" s="131"/>
      <c r="H703" s="45">
        <f t="shared" si="10"/>
        <v>0</v>
      </c>
    </row>
    <row r="704" spans="2:8" s="9" customFormat="1" ht="45" x14ac:dyDescent="0.25">
      <c r="B704" s="89" t="s">
        <v>615</v>
      </c>
      <c r="C704" s="22" t="s">
        <v>614</v>
      </c>
      <c r="D704" s="23" t="s">
        <v>1529</v>
      </c>
      <c r="E704" s="24">
        <v>35</v>
      </c>
      <c r="F704" s="24">
        <v>522210</v>
      </c>
      <c r="G704" s="131"/>
      <c r="H704" s="45">
        <f t="shared" si="10"/>
        <v>0</v>
      </c>
    </row>
    <row r="705" spans="2:8" s="9" customFormat="1" ht="45" x14ac:dyDescent="0.25">
      <c r="B705" s="89" t="s">
        <v>617</v>
      </c>
      <c r="C705" s="22" t="s">
        <v>616</v>
      </c>
      <c r="D705" s="23" t="s">
        <v>1529</v>
      </c>
      <c r="E705" s="24">
        <v>1</v>
      </c>
      <c r="F705" s="24">
        <v>522210</v>
      </c>
      <c r="G705" s="131"/>
      <c r="H705" s="45">
        <f t="shared" si="10"/>
        <v>0</v>
      </c>
    </row>
    <row r="706" spans="2:8" s="9" customFormat="1" ht="45" x14ac:dyDescent="0.25">
      <c r="B706" s="89" t="s">
        <v>619</v>
      </c>
      <c r="C706" s="22" t="s">
        <v>618</v>
      </c>
      <c r="D706" s="23" t="s">
        <v>1529</v>
      </c>
      <c r="E706" s="24">
        <v>27</v>
      </c>
      <c r="F706" s="24">
        <v>522210</v>
      </c>
      <c r="G706" s="131"/>
      <c r="H706" s="45">
        <f t="shared" si="10"/>
        <v>0</v>
      </c>
    </row>
    <row r="707" spans="2:8" s="9" customFormat="1" x14ac:dyDescent="0.25">
      <c r="B707" s="89" t="s">
        <v>620</v>
      </c>
      <c r="C707" s="22" t="s">
        <v>695</v>
      </c>
      <c r="D707" s="23" t="s">
        <v>1529</v>
      </c>
      <c r="E707" s="24">
        <v>1</v>
      </c>
      <c r="F707" s="24">
        <v>522210</v>
      </c>
      <c r="G707" s="131"/>
      <c r="H707" s="45">
        <f t="shared" si="10"/>
        <v>0</v>
      </c>
    </row>
    <row r="708" spans="2:8" s="9" customFormat="1" x14ac:dyDescent="0.25">
      <c r="B708" s="89" t="s">
        <v>621</v>
      </c>
      <c r="C708" s="26" t="s">
        <v>665</v>
      </c>
      <c r="D708" s="23" t="s">
        <v>1529</v>
      </c>
      <c r="E708" s="24">
        <v>2</v>
      </c>
      <c r="F708" s="24">
        <v>655460</v>
      </c>
      <c r="G708" s="131"/>
      <c r="H708" s="45">
        <f t="shared" si="10"/>
        <v>0</v>
      </c>
    </row>
    <row r="709" spans="2:8" s="9" customFormat="1" ht="22.5" x14ac:dyDescent="0.25">
      <c r="B709" s="89" t="s">
        <v>622</v>
      </c>
      <c r="C709" s="22" t="s">
        <v>666</v>
      </c>
      <c r="D709" s="23" t="s">
        <v>1529</v>
      </c>
      <c r="E709" s="24">
        <v>140</v>
      </c>
      <c r="F709" s="24">
        <v>570701</v>
      </c>
      <c r="G709" s="131"/>
      <c r="H709" s="45">
        <f t="shared" si="10"/>
        <v>0</v>
      </c>
    </row>
    <row r="710" spans="2:8" s="9" customFormat="1" ht="22.5" x14ac:dyDescent="0.25">
      <c r="B710" s="89" t="s">
        <v>623</v>
      </c>
      <c r="C710" s="22" t="s">
        <v>696</v>
      </c>
      <c r="D710" s="23" t="s">
        <v>1529</v>
      </c>
      <c r="E710" s="24">
        <v>10</v>
      </c>
      <c r="F710" s="24">
        <v>522210</v>
      </c>
      <c r="G710" s="131"/>
      <c r="H710" s="45">
        <f t="shared" si="10"/>
        <v>0</v>
      </c>
    </row>
    <row r="711" spans="2:8" s="9" customFormat="1" ht="33.75" x14ac:dyDescent="0.25">
      <c r="B711" s="89" t="s">
        <v>628</v>
      </c>
      <c r="C711" s="22" t="s">
        <v>627</v>
      </c>
      <c r="D711" s="23" t="s">
        <v>1529</v>
      </c>
      <c r="E711" s="24">
        <v>87</v>
      </c>
      <c r="F711" s="24">
        <v>606244</v>
      </c>
      <c r="G711" s="131"/>
      <c r="H711" s="45">
        <f t="shared" si="10"/>
        <v>0</v>
      </c>
    </row>
    <row r="712" spans="2:8" s="9" customFormat="1" ht="22.5" x14ac:dyDescent="0.25">
      <c r="B712" s="89" t="s">
        <v>632</v>
      </c>
      <c r="C712" s="22" t="s">
        <v>631</v>
      </c>
      <c r="D712" s="23" t="s">
        <v>1529</v>
      </c>
      <c r="E712" s="24">
        <v>63</v>
      </c>
      <c r="F712" s="24">
        <v>522210</v>
      </c>
      <c r="G712" s="131"/>
      <c r="H712" s="45">
        <f t="shared" si="10"/>
        <v>0</v>
      </c>
    </row>
    <row r="713" spans="2:8" s="9" customFormat="1" ht="33.75" x14ac:dyDescent="0.25">
      <c r="B713" s="89" t="s">
        <v>1394</v>
      </c>
      <c r="C713" s="22" t="s">
        <v>1395</v>
      </c>
      <c r="D713" s="23" t="s">
        <v>1529</v>
      </c>
      <c r="E713" s="24">
        <v>76</v>
      </c>
      <c r="F713" s="24">
        <v>522210</v>
      </c>
      <c r="G713" s="131"/>
      <c r="H713" s="45">
        <f t="shared" si="10"/>
        <v>0</v>
      </c>
    </row>
    <row r="714" spans="2:8" s="9" customFormat="1" x14ac:dyDescent="0.25">
      <c r="B714" s="89" t="s">
        <v>1396</v>
      </c>
      <c r="C714" s="26" t="s">
        <v>1448</v>
      </c>
      <c r="D714" s="23" t="s">
        <v>1529</v>
      </c>
      <c r="E714" s="24">
        <v>92</v>
      </c>
      <c r="F714" s="24">
        <v>696460</v>
      </c>
      <c r="G714" s="131"/>
      <c r="H714" s="45">
        <f t="shared" si="10"/>
        <v>0</v>
      </c>
    </row>
    <row r="715" spans="2:8" s="9" customFormat="1" ht="33.75" x14ac:dyDescent="0.25">
      <c r="B715" s="89" t="s">
        <v>1397</v>
      </c>
      <c r="C715" s="22" t="s">
        <v>1398</v>
      </c>
      <c r="D715" s="23" t="s">
        <v>1529</v>
      </c>
      <c r="E715" s="24">
        <v>44</v>
      </c>
      <c r="F715" s="24">
        <v>680565</v>
      </c>
      <c r="G715" s="131"/>
      <c r="H715" s="45">
        <f t="shared" si="10"/>
        <v>0</v>
      </c>
    </row>
    <row r="716" spans="2:8" s="9" customFormat="1" ht="22.5" x14ac:dyDescent="0.25">
      <c r="B716" s="89" t="s">
        <v>1410</v>
      </c>
      <c r="C716" s="22" t="s">
        <v>1411</v>
      </c>
      <c r="D716" s="23" t="s">
        <v>1529</v>
      </c>
      <c r="E716" s="24">
        <v>24</v>
      </c>
      <c r="F716" s="24">
        <v>522210</v>
      </c>
      <c r="G716" s="131"/>
      <c r="H716" s="45">
        <f t="shared" si="10"/>
        <v>0</v>
      </c>
    </row>
    <row r="717" spans="2:8" s="9" customFormat="1" x14ac:dyDescent="0.25">
      <c r="B717" s="89" t="s">
        <v>1413</v>
      </c>
      <c r="C717" s="22" t="s">
        <v>1412</v>
      </c>
      <c r="D717" s="23" t="s">
        <v>1529</v>
      </c>
      <c r="E717" s="24">
        <v>47</v>
      </c>
      <c r="F717" s="24">
        <v>470856</v>
      </c>
      <c r="G717" s="131"/>
      <c r="H717" s="45">
        <f t="shared" si="10"/>
        <v>0</v>
      </c>
    </row>
    <row r="718" spans="2:8" s="9" customFormat="1" ht="33.75" x14ac:dyDescent="0.25">
      <c r="B718" s="89" t="s">
        <v>1423</v>
      </c>
      <c r="C718" s="26" t="s">
        <v>1424</v>
      </c>
      <c r="D718" s="23" t="s">
        <v>1529</v>
      </c>
      <c r="E718" s="24">
        <v>90</v>
      </c>
      <c r="F718" s="24">
        <v>522210</v>
      </c>
      <c r="G718" s="131"/>
      <c r="H718" s="45">
        <f t="shared" si="10"/>
        <v>0</v>
      </c>
    </row>
    <row r="719" spans="2:8" s="9" customFormat="1" ht="33.75" x14ac:dyDescent="0.25">
      <c r="B719" s="89" t="s">
        <v>1435</v>
      </c>
      <c r="C719" s="22" t="s">
        <v>1436</v>
      </c>
      <c r="D719" s="23" t="s">
        <v>1529</v>
      </c>
      <c r="E719" s="24">
        <v>835</v>
      </c>
      <c r="F719" s="24">
        <v>514705</v>
      </c>
      <c r="G719" s="131"/>
      <c r="H719" s="45">
        <f t="shared" si="10"/>
        <v>0</v>
      </c>
    </row>
    <row r="720" spans="2:8" s="9" customFormat="1" ht="33.75" x14ac:dyDescent="0.25">
      <c r="B720" s="89" t="s">
        <v>1437</v>
      </c>
      <c r="C720" s="22" t="s">
        <v>1438</v>
      </c>
      <c r="D720" s="23" t="s">
        <v>1529</v>
      </c>
      <c r="E720" s="24">
        <v>54</v>
      </c>
      <c r="F720" s="24">
        <v>512539</v>
      </c>
      <c r="G720" s="131"/>
      <c r="H720" s="45">
        <f t="shared" si="10"/>
        <v>0</v>
      </c>
    </row>
    <row r="721" spans="2:8" s="9" customFormat="1" ht="22.5" x14ac:dyDescent="0.25">
      <c r="B721" s="89" t="s">
        <v>1439</v>
      </c>
      <c r="C721" s="22" t="s">
        <v>1440</v>
      </c>
      <c r="D721" s="23" t="s">
        <v>1529</v>
      </c>
      <c r="E721" s="24">
        <v>13</v>
      </c>
      <c r="F721" s="24">
        <v>522210</v>
      </c>
      <c r="G721" s="131"/>
      <c r="H721" s="45">
        <f t="shared" si="10"/>
        <v>0</v>
      </c>
    </row>
    <row r="722" spans="2:8" s="9" customFormat="1" ht="22.5" x14ac:dyDescent="0.25">
      <c r="B722" s="89" t="s">
        <v>1441</v>
      </c>
      <c r="C722" s="22" t="s">
        <v>1442</v>
      </c>
      <c r="D722" s="23" t="s">
        <v>1529</v>
      </c>
      <c r="E722" s="24">
        <v>8</v>
      </c>
      <c r="F722" s="24">
        <v>522210</v>
      </c>
      <c r="G722" s="131"/>
      <c r="H722" s="45">
        <f t="shared" si="10"/>
        <v>0</v>
      </c>
    </row>
    <row r="723" spans="2:8" s="9" customFormat="1" ht="22.5" x14ac:dyDescent="0.25">
      <c r="B723" s="89" t="s">
        <v>1460</v>
      </c>
      <c r="C723" s="22" t="s">
        <v>1461</v>
      </c>
      <c r="D723" s="23" t="s">
        <v>1529</v>
      </c>
      <c r="E723" s="24">
        <v>175</v>
      </c>
      <c r="F723" s="24">
        <v>516242</v>
      </c>
      <c r="G723" s="131"/>
      <c r="H723" s="45">
        <f t="shared" si="10"/>
        <v>0</v>
      </c>
    </row>
    <row r="724" spans="2:8" s="9" customFormat="1" ht="22.5" x14ac:dyDescent="0.25">
      <c r="B724" s="89" t="s">
        <v>1462</v>
      </c>
      <c r="C724" s="26" t="s">
        <v>1463</v>
      </c>
      <c r="D724" s="23" t="s">
        <v>1529</v>
      </c>
      <c r="E724" s="24">
        <v>340</v>
      </c>
      <c r="F724" s="24">
        <v>514530</v>
      </c>
      <c r="G724" s="131"/>
      <c r="H724" s="45">
        <f t="shared" ref="H724:H787" si="11">ROUND(G724*E724,0)</f>
        <v>0</v>
      </c>
    </row>
    <row r="725" spans="2:8" s="9" customFormat="1" x14ac:dyDescent="0.25">
      <c r="B725" s="89" t="s">
        <v>1464</v>
      </c>
      <c r="C725" s="22" t="s">
        <v>2521</v>
      </c>
      <c r="D725" s="23" t="s">
        <v>1529</v>
      </c>
      <c r="E725" s="24">
        <v>3</v>
      </c>
      <c r="F725" s="24">
        <v>348140</v>
      </c>
      <c r="G725" s="131"/>
      <c r="H725" s="45">
        <f t="shared" si="11"/>
        <v>0</v>
      </c>
    </row>
    <row r="726" spans="2:8" s="9" customFormat="1" ht="22.5" x14ac:dyDescent="0.25">
      <c r="B726" s="89" t="s">
        <v>1472</v>
      </c>
      <c r="C726" s="26" t="s">
        <v>1473</v>
      </c>
      <c r="D726" s="23" t="s">
        <v>1529</v>
      </c>
      <c r="E726" s="24">
        <v>1</v>
      </c>
      <c r="F726" s="24">
        <v>522210</v>
      </c>
      <c r="G726" s="131"/>
      <c r="H726" s="45">
        <f t="shared" si="11"/>
        <v>0</v>
      </c>
    </row>
    <row r="727" spans="2:8" s="9" customFormat="1" ht="33.75" x14ac:dyDescent="0.25">
      <c r="B727" s="89" t="s">
        <v>1474</v>
      </c>
      <c r="C727" s="26" t="s">
        <v>1475</v>
      </c>
      <c r="D727" s="23" t="s">
        <v>1529</v>
      </c>
      <c r="E727" s="24">
        <v>1</v>
      </c>
      <c r="F727" s="24">
        <v>522210</v>
      </c>
      <c r="G727" s="131"/>
      <c r="H727" s="45">
        <f t="shared" si="11"/>
        <v>0</v>
      </c>
    </row>
    <row r="728" spans="2:8" s="9" customFormat="1" ht="33.75" x14ac:dyDescent="0.25">
      <c r="B728" s="89" t="s">
        <v>1482</v>
      </c>
      <c r="C728" s="26" t="s">
        <v>2522</v>
      </c>
      <c r="D728" s="27" t="s">
        <v>1529</v>
      </c>
      <c r="E728" s="24">
        <v>7</v>
      </c>
      <c r="F728" s="24">
        <v>969819</v>
      </c>
      <c r="G728" s="131"/>
      <c r="H728" s="45">
        <f t="shared" si="11"/>
        <v>0</v>
      </c>
    </row>
    <row r="729" spans="2:8" s="9" customFormat="1" ht="22.5" x14ac:dyDescent="0.25">
      <c r="B729" s="89" t="s">
        <v>1492</v>
      </c>
      <c r="C729" s="26" t="s">
        <v>1493</v>
      </c>
      <c r="D729" s="23" t="s">
        <v>1529</v>
      </c>
      <c r="E729" s="24">
        <v>4</v>
      </c>
      <c r="F729" s="24">
        <v>522210</v>
      </c>
      <c r="G729" s="131"/>
      <c r="H729" s="45">
        <f t="shared" si="11"/>
        <v>0</v>
      </c>
    </row>
    <row r="730" spans="2:8" s="9" customFormat="1" ht="22.5" x14ac:dyDescent="0.25">
      <c r="B730" s="89" t="s">
        <v>1494</v>
      </c>
      <c r="C730" s="26" t="s">
        <v>1495</v>
      </c>
      <c r="D730" s="23" t="s">
        <v>1529</v>
      </c>
      <c r="E730" s="24">
        <v>1</v>
      </c>
      <c r="F730" s="24">
        <v>522210</v>
      </c>
      <c r="G730" s="131"/>
      <c r="H730" s="45">
        <f t="shared" si="11"/>
        <v>0</v>
      </c>
    </row>
    <row r="731" spans="2:8" s="9" customFormat="1" ht="22.5" x14ac:dyDescent="0.25">
      <c r="B731" s="89" t="s">
        <v>1496</v>
      </c>
      <c r="C731" s="26" t="s">
        <v>1497</v>
      </c>
      <c r="D731" s="23" t="s">
        <v>1529</v>
      </c>
      <c r="E731" s="24">
        <v>1</v>
      </c>
      <c r="F731" s="24">
        <v>522210</v>
      </c>
      <c r="G731" s="131"/>
      <c r="H731" s="45">
        <f t="shared" si="11"/>
        <v>0</v>
      </c>
    </row>
    <row r="732" spans="2:8" s="9" customFormat="1" ht="67.5" x14ac:dyDescent="0.25">
      <c r="B732" s="89" t="s">
        <v>1498</v>
      </c>
      <c r="C732" s="34" t="s">
        <v>2520</v>
      </c>
      <c r="D732" s="23" t="s">
        <v>1529</v>
      </c>
      <c r="E732" s="24">
        <v>48</v>
      </c>
      <c r="F732" s="24">
        <v>522210</v>
      </c>
      <c r="G732" s="131"/>
      <c r="H732" s="45">
        <f t="shared" si="11"/>
        <v>0</v>
      </c>
    </row>
    <row r="733" spans="2:8" s="9" customFormat="1" ht="78.75" x14ac:dyDescent="0.25">
      <c r="B733" s="89" t="s">
        <v>1499</v>
      </c>
      <c r="C733" s="26" t="s">
        <v>1500</v>
      </c>
      <c r="D733" s="23" t="s">
        <v>1529</v>
      </c>
      <c r="E733" s="24">
        <v>43</v>
      </c>
      <c r="F733" s="24">
        <v>568785</v>
      </c>
      <c r="G733" s="131"/>
      <c r="H733" s="45">
        <f t="shared" si="11"/>
        <v>0</v>
      </c>
    </row>
    <row r="734" spans="2:8" s="9" customFormat="1" ht="67.5" customHeight="1" x14ac:dyDescent="0.25">
      <c r="B734" s="89" t="s">
        <v>1501</v>
      </c>
      <c r="C734" s="26" t="s">
        <v>1502</v>
      </c>
      <c r="D734" s="23" t="s">
        <v>1529</v>
      </c>
      <c r="E734" s="24">
        <v>72</v>
      </c>
      <c r="F734" s="24">
        <v>573460</v>
      </c>
      <c r="G734" s="131"/>
      <c r="H734" s="45">
        <f t="shared" si="11"/>
        <v>0</v>
      </c>
    </row>
    <row r="735" spans="2:8" s="9" customFormat="1" ht="56.25" x14ac:dyDescent="0.25">
      <c r="B735" s="89" t="s">
        <v>1503</v>
      </c>
      <c r="C735" s="26" t="s">
        <v>1504</v>
      </c>
      <c r="D735" s="23" t="s">
        <v>1529</v>
      </c>
      <c r="E735" s="24">
        <v>11</v>
      </c>
      <c r="F735" s="24">
        <v>943210</v>
      </c>
      <c r="G735" s="131"/>
      <c r="H735" s="45">
        <f t="shared" si="11"/>
        <v>0</v>
      </c>
    </row>
    <row r="736" spans="2:8" s="9" customFormat="1" ht="45" x14ac:dyDescent="0.25">
      <c r="B736" s="89" t="s">
        <v>1505</v>
      </c>
      <c r="C736" s="26" t="s">
        <v>1506</v>
      </c>
      <c r="D736" s="23" t="s">
        <v>1529</v>
      </c>
      <c r="E736" s="24">
        <v>3</v>
      </c>
      <c r="F736" s="24">
        <v>522210</v>
      </c>
      <c r="G736" s="131"/>
      <c r="H736" s="45">
        <f t="shared" si="11"/>
        <v>0</v>
      </c>
    </row>
    <row r="737" spans="2:8" s="9" customFormat="1" x14ac:dyDescent="0.25">
      <c r="B737" s="95" t="s">
        <v>97</v>
      </c>
      <c r="C737" s="50" t="s">
        <v>149</v>
      </c>
      <c r="D737" s="51"/>
      <c r="E737" s="52"/>
      <c r="F737" s="52"/>
      <c r="G737" s="53"/>
      <c r="H737" s="54">
        <f t="shared" si="11"/>
        <v>0</v>
      </c>
    </row>
    <row r="738" spans="2:8" s="9" customFormat="1" ht="22.5" x14ac:dyDescent="0.25">
      <c r="B738" s="89" t="s">
        <v>426</v>
      </c>
      <c r="C738" s="26" t="s">
        <v>438</v>
      </c>
      <c r="D738" s="23" t="s">
        <v>1529</v>
      </c>
      <c r="E738" s="24">
        <v>24</v>
      </c>
      <c r="F738" s="24">
        <v>359096</v>
      </c>
      <c r="G738" s="131"/>
      <c r="H738" s="45">
        <f t="shared" si="11"/>
        <v>0</v>
      </c>
    </row>
    <row r="739" spans="2:8" s="9" customFormat="1" ht="22.5" x14ac:dyDescent="0.25">
      <c r="B739" s="89" t="s">
        <v>427</v>
      </c>
      <c r="C739" s="26" t="s">
        <v>439</v>
      </c>
      <c r="D739" s="23" t="s">
        <v>1529</v>
      </c>
      <c r="E739" s="24">
        <v>30</v>
      </c>
      <c r="F739" s="24">
        <v>334533</v>
      </c>
      <c r="G739" s="131"/>
      <c r="H739" s="45">
        <f t="shared" si="11"/>
        <v>0</v>
      </c>
    </row>
    <row r="740" spans="2:8" s="9" customFormat="1" ht="22.5" x14ac:dyDescent="0.25">
      <c r="B740" s="89" t="s">
        <v>428</v>
      </c>
      <c r="C740" s="26" t="s">
        <v>440</v>
      </c>
      <c r="D740" s="23" t="s">
        <v>1529</v>
      </c>
      <c r="E740" s="24">
        <v>62</v>
      </c>
      <c r="F740" s="24">
        <v>278583</v>
      </c>
      <c r="G740" s="131"/>
      <c r="H740" s="45">
        <f t="shared" si="11"/>
        <v>0</v>
      </c>
    </row>
    <row r="741" spans="2:8" s="9" customFormat="1" ht="33.75" x14ac:dyDescent="0.25">
      <c r="B741" s="89" t="s">
        <v>429</v>
      </c>
      <c r="C741" s="22" t="s">
        <v>441</v>
      </c>
      <c r="D741" s="23" t="s">
        <v>1529</v>
      </c>
      <c r="E741" s="24">
        <v>152</v>
      </c>
      <c r="F741" s="24">
        <v>1181700</v>
      </c>
      <c r="G741" s="131"/>
      <c r="H741" s="45">
        <f t="shared" si="11"/>
        <v>0</v>
      </c>
    </row>
    <row r="742" spans="2:8" s="9" customFormat="1" x14ac:dyDescent="0.25">
      <c r="B742" s="89" t="s">
        <v>430</v>
      </c>
      <c r="C742" s="26" t="s">
        <v>442</v>
      </c>
      <c r="D742" s="23" t="s">
        <v>1529</v>
      </c>
      <c r="E742" s="24">
        <v>85</v>
      </c>
      <c r="F742" s="24">
        <v>120228</v>
      </c>
      <c r="G742" s="131"/>
      <c r="H742" s="45">
        <f t="shared" si="11"/>
        <v>0</v>
      </c>
    </row>
    <row r="743" spans="2:8" s="9" customFormat="1" ht="22.5" x14ac:dyDescent="0.25">
      <c r="B743" s="89" t="s">
        <v>431</v>
      </c>
      <c r="C743" s="26" t="s">
        <v>443</v>
      </c>
      <c r="D743" s="23" t="s">
        <v>1529</v>
      </c>
      <c r="E743" s="24">
        <v>20</v>
      </c>
      <c r="F743" s="24">
        <v>142639</v>
      </c>
      <c r="G743" s="131"/>
      <c r="H743" s="45">
        <f t="shared" si="11"/>
        <v>0</v>
      </c>
    </row>
    <row r="744" spans="2:8" s="9" customFormat="1" ht="33.75" x14ac:dyDescent="0.25">
      <c r="B744" s="89" t="s">
        <v>432</v>
      </c>
      <c r="C744" s="22" t="s">
        <v>697</v>
      </c>
      <c r="D744" s="23" t="s">
        <v>1529</v>
      </c>
      <c r="E744" s="24">
        <v>329</v>
      </c>
      <c r="F744" s="24">
        <v>192024</v>
      </c>
      <c r="G744" s="131"/>
      <c r="H744" s="45">
        <f t="shared" si="11"/>
        <v>0</v>
      </c>
    </row>
    <row r="745" spans="2:8" s="9" customFormat="1" ht="33.75" x14ac:dyDescent="0.25">
      <c r="B745" s="89" t="s">
        <v>433</v>
      </c>
      <c r="C745" s="26" t="s">
        <v>444</v>
      </c>
      <c r="D745" s="23" t="s">
        <v>1529</v>
      </c>
      <c r="E745" s="24">
        <v>424</v>
      </c>
      <c r="F745" s="24">
        <v>395950</v>
      </c>
      <c r="G745" s="131"/>
      <c r="H745" s="45">
        <f t="shared" si="11"/>
        <v>0</v>
      </c>
    </row>
    <row r="746" spans="2:8" s="9" customFormat="1" ht="33.75" x14ac:dyDescent="0.25">
      <c r="B746" s="89" t="s">
        <v>434</v>
      </c>
      <c r="C746" s="26" t="s">
        <v>445</v>
      </c>
      <c r="D746" s="23" t="s">
        <v>1529</v>
      </c>
      <c r="E746" s="24">
        <v>51</v>
      </c>
      <c r="F746" s="24">
        <v>395950</v>
      </c>
      <c r="G746" s="131"/>
      <c r="H746" s="45">
        <f t="shared" si="11"/>
        <v>0</v>
      </c>
    </row>
    <row r="747" spans="2:8" s="9" customFormat="1" ht="33.75" x14ac:dyDescent="0.25">
      <c r="B747" s="89" t="s">
        <v>435</v>
      </c>
      <c r="C747" s="26" t="s">
        <v>446</v>
      </c>
      <c r="D747" s="23" t="s">
        <v>1529</v>
      </c>
      <c r="E747" s="24">
        <v>123</v>
      </c>
      <c r="F747" s="24">
        <v>395950</v>
      </c>
      <c r="G747" s="131"/>
      <c r="H747" s="45">
        <f t="shared" si="11"/>
        <v>0</v>
      </c>
    </row>
    <row r="748" spans="2:8" s="9" customFormat="1" ht="22.5" x14ac:dyDescent="0.25">
      <c r="B748" s="89" t="s">
        <v>436</v>
      </c>
      <c r="C748" s="26" t="s">
        <v>447</v>
      </c>
      <c r="D748" s="23" t="s">
        <v>1529</v>
      </c>
      <c r="E748" s="24">
        <v>20</v>
      </c>
      <c r="F748" s="24">
        <v>395950</v>
      </c>
      <c r="G748" s="131"/>
      <c r="H748" s="45">
        <f t="shared" si="11"/>
        <v>0</v>
      </c>
    </row>
    <row r="749" spans="2:8" s="9" customFormat="1" ht="22.5" x14ac:dyDescent="0.25">
      <c r="B749" s="89" t="s">
        <v>437</v>
      </c>
      <c r="C749" s="26" t="s">
        <v>448</v>
      </c>
      <c r="D749" s="23" t="s">
        <v>1529</v>
      </c>
      <c r="E749" s="24">
        <v>75</v>
      </c>
      <c r="F749" s="24">
        <v>140398</v>
      </c>
      <c r="G749" s="131"/>
      <c r="H749" s="45">
        <f t="shared" si="11"/>
        <v>0</v>
      </c>
    </row>
    <row r="750" spans="2:8" s="9" customFormat="1" x14ac:dyDescent="0.25">
      <c r="B750" s="89" t="s">
        <v>514</v>
      </c>
      <c r="C750" s="22" t="s">
        <v>640</v>
      </c>
      <c r="D750" s="23" t="s">
        <v>1529</v>
      </c>
      <c r="E750" s="24">
        <v>61</v>
      </c>
      <c r="F750" s="24">
        <v>143988</v>
      </c>
      <c r="G750" s="131"/>
      <c r="H750" s="45">
        <f t="shared" si="11"/>
        <v>0</v>
      </c>
    </row>
    <row r="751" spans="2:8" s="9" customFormat="1" ht="33.75" x14ac:dyDescent="0.25">
      <c r="B751" s="89" t="s">
        <v>515</v>
      </c>
      <c r="C751" s="22" t="s">
        <v>698</v>
      </c>
      <c r="D751" s="23" t="s">
        <v>1529</v>
      </c>
      <c r="E751" s="24">
        <v>1</v>
      </c>
      <c r="F751" s="24">
        <v>143988</v>
      </c>
      <c r="G751" s="131"/>
      <c r="H751" s="45">
        <f t="shared" si="11"/>
        <v>0</v>
      </c>
    </row>
    <row r="752" spans="2:8" s="9" customFormat="1" ht="22.5" x14ac:dyDescent="0.25">
      <c r="B752" s="89" t="s">
        <v>516</v>
      </c>
      <c r="C752" s="22" t="s">
        <v>517</v>
      </c>
      <c r="D752" s="23" t="s">
        <v>1529</v>
      </c>
      <c r="E752" s="24">
        <v>164</v>
      </c>
      <c r="F752" s="24">
        <v>181700</v>
      </c>
      <c r="G752" s="131"/>
      <c r="H752" s="45">
        <f t="shared" si="11"/>
        <v>0</v>
      </c>
    </row>
    <row r="753" spans="2:8" s="9" customFormat="1" ht="22.5" x14ac:dyDescent="0.25">
      <c r="B753" s="89" t="s">
        <v>599</v>
      </c>
      <c r="C753" s="26" t="s">
        <v>598</v>
      </c>
      <c r="D753" s="23" t="s">
        <v>1529</v>
      </c>
      <c r="E753" s="24">
        <v>22</v>
      </c>
      <c r="F753" s="24">
        <v>302343</v>
      </c>
      <c r="G753" s="131"/>
      <c r="H753" s="45">
        <f t="shared" si="11"/>
        <v>0</v>
      </c>
    </row>
    <row r="754" spans="2:8" s="9" customFormat="1" x14ac:dyDescent="0.25">
      <c r="B754" s="89" t="s">
        <v>600</v>
      </c>
      <c r="C754" s="26" t="s">
        <v>667</v>
      </c>
      <c r="D754" s="23" t="s">
        <v>1529</v>
      </c>
      <c r="E754" s="24">
        <v>14</v>
      </c>
      <c r="F754" s="24">
        <v>143988</v>
      </c>
      <c r="G754" s="131"/>
      <c r="H754" s="45">
        <f t="shared" si="11"/>
        <v>0</v>
      </c>
    </row>
    <row r="755" spans="2:8" s="9" customFormat="1" x14ac:dyDescent="0.25">
      <c r="B755" s="89" t="s">
        <v>602</v>
      </c>
      <c r="C755" s="22" t="s">
        <v>668</v>
      </c>
      <c r="D755" s="23" t="s">
        <v>1529</v>
      </c>
      <c r="E755" s="24">
        <v>30</v>
      </c>
      <c r="F755" s="24">
        <v>143988</v>
      </c>
      <c r="G755" s="131"/>
      <c r="H755" s="45">
        <f t="shared" si="11"/>
        <v>0</v>
      </c>
    </row>
    <row r="756" spans="2:8" s="9" customFormat="1" x14ac:dyDescent="0.25">
      <c r="B756" s="89" t="s">
        <v>624</v>
      </c>
      <c r="C756" s="22" t="s">
        <v>669</v>
      </c>
      <c r="D756" s="23" t="s">
        <v>1529</v>
      </c>
      <c r="E756" s="24">
        <v>12</v>
      </c>
      <c r="F756" s="24">
        <v>143988</v>
      </c>
      <c r="G756" s="131"/>
      <c r="H756" s="45">
        <f t="shared" si="11"/>
        <v>0</v>
      </c>
    </row>
    <row r="757" spans="2:8" s="9" customFormat="1" ht="33.75" x14ac:dyDescent="0.25">
      <c r="B757" s="89" t="s">
        <v>1386</v>
      </c>
      <c r="C757" s="22" t="s">
        <v>1387</v>
      </c>
      <c r="D757" s="23" t="s">
        <v>1529</v>
      </c>
      <c r="E757" s="24">
        <v>19</v>
      </c>
      <c r="F757" s="24">
        <v>311658</v>
      </c>
      <c r="G757" s="131"/>
      <c r="H757" s="45">
        <f t="shared" si="11"/>
        <v>0</v>
      </c>
    </row>
    <row r="758" spans="2:8" s="9" customFormat="1" ht="33.75" x14ac:dyDescent="0.25">
      <c r="B758" s="89" t="s">
        <v>1389</v>
      </c>
      <c r="C758" s="22" t="s">
        <v>1388</v>
      </c>
      <c r="D758" s="23" t="s">
        <v>1529</v>
      </c>
      <c r="E758" s="24">
        <v>43</v>
      </c>
      <c r="F758" s="24">
        <v>311658</v>
      </c>
      <c r="G758" s="131"/>
      <c r="H758" s="45">
        <f t="shared" si="11"/>
        <v>0</v>
      </c>
    </row>
    <row r="759" spans="2:8" s="9" customFormat="1" ht="22.5" x14ac:dyDescent="0.25">
      <c r="B759" s="89" t="s">
        <v>1390</v>
      </c>
      <c r="C759" s="22" t="s">
        <v>1391</v>
      </c>
      <c r="D759" s="23" t="s">
        <v>1529</v>
      </c>
      <c r="E759" s="24">
        <v>64</v>
      </c>
      <c r="F759" s="24">
        <v>287898</v>
      </c>
      <c r="G759" s="131"/>
      <c r="H759" s="45">
        <f t="shared" si="11"/>
        <v>0</v>
      </c>
    </row>
    <row r="760" spans="2:8" s="9" customFormat="1" ht="33.75" x14ac:dyDescent="0.25">
      <c r="B760" s="89" t="s">
        <v>1392</v>
      </c>
      <c r="C760" s="22" t="s">
        <v>1393</v>
      </c>
      <c r="D760" s="23" t="s">
        <v>1529</v>
      </c>
      <c r="E760" s="24">
        <v>69</v>
      </c>
      <c r="F760" s="24">
        <v>120228</v>
      </c>
      <c r="G760" s="131"/>
      <c r="H760" s="45">
        <f t="shared" si="11"/>
        <v>0</v>
      </c>
    </row>
    <row r="761" spans="2:8" s="9" customFormat="1" x14ac:dyDescent="0.25">
      <c r="B761" s="89" t="s">
        <v>1406</v>
      </c>
      <c r="C761" s="22" t="s">
        <v>1407</v>
      </c>
      <c r="D761" s="23" t="s">
        <v>1529</v>
      </c>
      <c r="E761" s="24">
        <v>70</v>
      </c>
      <c r="F761" s="24">
        <v>284228</v>
      </c>
      <c r="G761" s="131"/>
      <c r="H761" s="45">
        <f t="shared" si="11"/>
        <v>0</v>
      </c>
    </row>
    <row r="762" spans="2:8" s="9" customFormat="1" x14ac:dyDescent="0.25">
      <c r="B762" s="89" t="s">
        <v>1408</v>
      </c>
      <c r="C762" s="22" t="s">
        <v>1409</v>
      </c>
      <c r="D762" s="23" t="s">
        <v>1529</v>
      </c>
      <c r="E762" s="24">
        <v>3</v>
      </c>
      <c r="F762" s="24">
        <v>284228</v>
      </c>
      <c r="G762" s="131"/>
      <c r="H762" s="45">
        <f t="shared" si="11"/>
        <v>0</v>
      </c>
    </row>
    <row r="763" spans="2:8" s="9" customFormat="1" x14ac:dyDescent="0.25">
      <c r="B763" s="89" t="s">
        <v>1421</v>
      </c>
      <c r="C763" s="26" t="s">
        <v>1422</v>
      </c>
      <c r="D763" s="23" t="s">
        <v>1529</v>
      </c>
      <c r="E763" s="24">
        <v>12</v>
      </c>
      <c r="F763" s="24">
        <v>120228</v>
      </c>
      <c r="G763" s="131"/>
      <c r="H763" s="45">
        <f t="shared" si="11"/>
        <v>0</v>
      </c>
    </row>
    <row r="764" spans="2:8" s="9" customFormat="1" ht="33.75" x14ac:dyDescent="0.25">
      <c r="B764" s="89" t="s">
        <v>1431</v>
      </c>
      <c r="C764" s="22" t="s">
        <v>1432</v>
      </c>
      <c r="D764" s="23" t="s">
        <v>1529</v>
      </c>
      <c r="E764" s="24">
        <v>2</v>
      </c>
      <c r="F764" s="24">
        <v>344505</v>
      </c>
      <c r="G764" s="131"/>
      <c r="H764" s="45">
        <f t="shared" si="11"/>
        <v>0</v>
      </c>
    </row>
    <row r="765" spans="2:8" s="9" customFormat="1" ht="22.5" x14ac:dyDescent="0.25">
      <c r="B765" s="89" t="s">
        <v>1434</v>
      </c>
      <c r="C765" s="22" t="s">
        <v>1433</v>
      </c>
      <c r="D765" s="23" t="s">
        <v>1529</v>
      </c>
      <c r="E765" s="24">
        <v>15</v>
      </c>
      <c r="F765" s="24">
        <v>120228</v>
      </c>
      <c r="G765" s="131"/>
      <c r="H765" s="45">
        <f t="shared" si="11"/>
        <v>0</v>
      </c>
    </row>
    <row r="766" spans="2:8" s="9" customFormat="1" ht="15" customHeight="1" x14ac:dyDescent="0.25">
      <c r="B766" s="89" t="s">
        <v>1445</v>
      </c>
      <c r="C766" s="22" t="s">
        <v>1446</v>
      </c>
      <c r="D766" s="23" t="s">
        <v>1529</v>
      </c>
      <c r="E766" s="24">
        <v>1</v>
      </c>
      <c r="F766" s="24">
        <v>120228</v>
      </c>
      <c r="G766" s="131"/>
      <c r="H766" s="45">
        <f t="shared" si="11"/>
        <v>0</v>
      </c>
    </row>
    <row r="767" spans="2:8" s="9" customFormat="1" ht="33.75" x14ac:dyDescent="0.25">
      <c r="B767" s="89" t="s">
        <v>1456</v>
      </c>
      <c r="C767" s="22" t="s">
        <v>1457</v>
      </c>
      <c r="D767" s="23" t="s">
        <v>1529</v>
      </c>
      <c r="E767" s="24">
        <v>6</v>
      </c>
      <c r="F767" s="24">
        <v>1081700</v>
      </c>
      <c r="G767" s="131"/>
      <c r="H767" s="45">
        <f t="shared" si="11"/>
        <v>0</v>
      </c>
    </row>
    <row r="768" spans="2:8" s="9" customFormat="1" ht="33.75" x14ac:dyDescent="0.25">
      <c r="B768" s="89" t="s">
        <v>1458</v>
      </c>
      <c r="C768" s="22" t="s">
        <v>1459</v>
      </c>
      <c r="D768" s="23" t="s">
        <v>1529</v>
      </c>
      <c r="E768" s="24">
        <v>78</v>
      </c>
      <c r="F768" s="24">
        <v>120228</v>
      </c>
      <c r="G768" s="131"/>
      <c r="H768" s="45">
        <f t="shared" si="11"/>
        <v>0</v>
      </c>
    </row>
    <row r="769" spans="1:14" s="9" customFormat="1" ht="33.75" x14ac:dyDescent="0.25">
      <c r="B769" s="89" t="s">
        <v>1484</v>
      </c>
      <c r="C769" s="22" t="s">
        <v>1485</v>
      </c>
      <c r="D769" s="23" t="s">
        <v>1529</v>
      </c>
      <c r="E769" s="24">
        <v>179</v>
      </c>
      <c r="F769" s="24">
        <v>167580</v>
      </c>
      <c r="G769" s="131"/>
      <c r="H769" s="45">
        <f t="shared" si="11"/>
        <v>0</v>
      </c>
    </row>
    <row r="770" spans="1:14" s="9" customFormat="1" ht="33.75" x14ac:dyDescent="0.25">
      <c r="B770" s="89" t="s">
        <v>1486</v>
      </c>
      <c r="C770" s="22" t="s">
        <v>1487</v>
      </c>
      <c r="D770" s="23" t="s">
        <v>1529</v>
      </c>
      <c r="E770" s="24">
        <v>73</v>
      </c>
      <c r="F770" s="24">
        <v>167580</v>
      </c>
      <c r="G770" s="131"/>
      <c r="H770" s="45">
        <f t="shared" si="11"/>
        <v>0</v>
      </c>
    </row>
    <row r="771" spans="1:14" s="9" customFormat="1" ht="45" x14ac:dyDescent="0.25">
      <c r="B771" s="89" t="s">
        <v>1488</v>
      </c>
      <c r="C771" s="22" t="s">
        <v>1489</v>
      </c>
      <c r="D771" s="23" t="s">
        <v>1529</v>
      </c>
      <c r="E771" s="24">
        <v>42</v>
      </c>
      <c r="F771" s="24">
        <v>297213</v>
      </c>
      <c r="G771" s="131"/>
      <c r="H771" s="45">
        <f t="shared" si="11"/>
        <v>0</v>
      </c>
    </row>
    <row r="772" spans="1:14" s="9" customFormat="1" ht="33.75" x14ac:dyDescent="0.25">
      <c r="B772" s="89" t="s">
        <v>1490</v>
      </c>
      <c r="C772" s="26" t="s">
        <v>1491</v>
      </c>
      <c r="D772" s="23" t="s">
        <v>1529</v>
      </c>
      <c r="E772" s="24">
        <v>2</v>
      </c>
      <c r="F772" s="24">
        <v>344505</v>
      </c>
      <c r="G772" s="131"/>
      <c r="H772" s="45">
        <f t="shared" si="11"/>
        <v>0</v>
      </c>
    </row>
    <row r="773" spans="1:14" s="8" customFormat="1" x14ac:dyDescent="0.25">
      <c r="A773" s="9"/>
      <c r="B773" s="95" t="s">
        <v>98</v>
      </c>
      <c r="C773" s="50" t="s">
        <v>625</v>
      </c>
      <c r="D773" s="51"/>
      <c r="E773" s="52"/>
      <c r="F773" s="52"/>
      <c r="G773" s="53"/>
      <c r="H773" s="54">
        <f t="shared" si="11"/>
        <v>0</v>
      </c>
    </row>
    <row r="774" spans="1:14" s="9" customFormat="1" x14ac:dyDescent="0.25">
      <c r="B774" s="89" t="s">
        <v>470</v>
      </c>
      <c r="C774" s="22" t="s">
        <v>474</v>
      </c>
      <c r="D774" s="23" t="s">
        <v>1529</v>
      </c>
      <c r="E774" s="24">
        <v>10</v>
      </c>
      <c r="F774" s="24">
        <v>120228</v>
      </c>
      <c r="G774" s="131"/>
      <c r="H774" s="45">
        <f t="shared" si="11"/>
        <v>0</v>
      </c>
    </row>
    <row r="775" spans="1:14" s="9" customFormat="1" x14ac:dyDescent="0.25">
      <c r="B775" s="89" t="s">
        <v>471</v>
      </c>
      <c r="C775" s="22" t="s">
        <v>475</v>
      </c>
      <c r="D775" s="23" t="s">
        <v>1529</v>
      </c>
      <c r="E775" s="24">
        <v>124</v>
      </c>
      <c r="F775" s="24">
        <v>120228</v>
      </c>
      <c r="G775" s="131"/>
      <c r="H775" s="45">
        <f t="shared" si="11"/>
        <v>0</v>
      </c>
    </row>
    <row r="776" spans="1:14" s="9" customFormat="1" ht="33.75" x14ac:dyDescent="0.25">
      <c r="B776" s="89" t="s">
        <v>472</v>
      </c>
      <c r="C776" s="22" t="s">
        <v>476</v>
      </c>
      <c r="D776" s="23" t="s">
        <v>1529</v>
      </c>
      <c r="E776" s="24">
        <v>10</v>
      </c>
      <c r="F776" s="24">
        <v>120228</v>
      </c>
      <c r="G776" s="131"/>
      <c r="H776" s="45">
        <f t="shared" si="11"/>
        <v>0</v>
      </c>
    </row>
    <row r="777" spans="1:14" s="9" customFormat="1" x14ac:dyDescent="0.25">
      <c r="B777" s="89" t="s">
        <v>473</v>
      </c>
      <c r="C777" s="22" t="s">
        <v>477</v>
      </c>
      <c r="D777" s="23" t="s">
        <v>1529</v>
      </c>
      <c r="E777" s="24">
        <v>667</v>
      </c>
      <c r="F777" s="24">
        <v>199285</v>
      </c>
      <c r="G777" s="131"/>
      <c r="H777" s="45">
        <f t="shared" si="11"/>
        <v>0</v>
      </c>
    </row>
    <row r="778" spans="1:14" s="9" customFormat="1" x14ac:dyDescent="0.25">
      <c r="B778" s="89" t="s">
        <v>523</v>
      </c>
      <c r="C778" s="22" t="s">
        <v>670</v>
      </c>
      <c r="D778" s="23" t="s">
        <v>1528</v>
      </c>
      <c r="E778" s="24">
        <v>1</v>
      </c>
      <c r="F778" s="24">
        <v>142639</v>
      </c>
      <c r="G778" s="131"/>
      <c r="H778" s="45">
        <f t="shared" si="11"/>
        <v>0</v>
      </c>
    </row>
    <row r="779" spans="1:14" s="9" customFormat="1" ht="22.5" x14ac:dyDescent="0.25">
      <c r="B779" s="89" t="s">
        <v>597</v>
      </c>
      <c r="C779" s="26" t="s">
        <v>671</v>
      </c>
      <c r="D779" s="27" t="s">
        <v>1795</v>
      </c>
      <c r="E779" s="24">
        <v>52</v>
      </c>
      <c r="F779" s="24">
        <v>142639</v>
      </c>
      <c r="G779" s="131"/>
      <c r="H779" s="45">
        <f t="shared" si="11"/>
        <v>0</v>
      </c>
    </row>
    <row r="780" spans="1:14" s="9" customFormat="1" ht="22.5" x14ac:dyDescent="0.25">
      <c r="B780" s="89" t="s">
        <v>626</v>
      </c>
      <c r="C780" s="22" t="s">
        <v>672</v>
      </c>
      <c r="D780" s="27" t="s">
        <v>1529</v>
      </c>
      <c r="E780" s="24">
        <v>17</v>
      </c>
      <c r="F780" s="24">
        <v>142639</v>
      </c>
      <c r="G780" s="131"/>
      <c r="H780" s="45">
        <f t="shared" si="11"/>
        <v>0</v>
      </c>
    </row>
    <row r="781" spans="1:14" s="8" customFormat="1" x14ac:dyDescent="0.25">
      <c r="A781" s="9"/>
      <c r="B781" s="95" t="s">
        <v>99</v>
      </c>
      <c r="C781" s="50" t="s">
        <v>486</v>
      </c>
      <c r="D781" s="51"/>
      <c r="E781" s="52"/>
      <c r="F781" s="52"/>
      <c r="G781" s="53"/>
      <c r="H781" s="54">
        <f t="shared" si="11"/>
        <v>0</v>
      </c>
    </row>
    <row r="782" spans="1:14" s="8" customFormat="1" ht="22.5" x14ac:dyDescent="0.25">
      <c r="A782" s="9"/>
      <c r="B782" s="89" t="s">
        <v>449</v>
      </c>
      <c r="C782" s="22" t="s">
        <v>673</v>
      </c>
      <c r="D782" s="23" t="s">
        <v>1528</v>
      </c>
      <c r="E782" s="24">
        <v>891</v>
      </c>
      <c r="F782" s="24">
        <v>121084</v>
      </c>
      <c r="G782" s="131"/>
      <c r="H782" s="45">
        <f t="shared" si="11"/>
        <v>0</v>
      </c>
      <c r="I782" s="9"/>
      <c r="J782" s="9"/>
      <c r="K782" s="9"/>
      <c r="L782" s="9"/>
      <c r="M782" s="9"/>
      <c r="N782" s="9"/>
    </row>
    <row r="783" spans="1:14" s="8" customFormat="1" x14ac:dyDescent="0.25">
      <c r="A783" s="9"/>
      <c r="B783" s="89" t="s">
        <v>450</v>
      </c>
      <c r="C783" s="22" t="s">
        <v>451</v>
      </c>
      <c r="D783" s="23" t="s">
        <v>1528</v>
      </c>
      <c r="E783" s="24">
        <v>240</v>
      </c>
      <c r="F783" s="24">
        <v>110071</v>
      </c>
      <c r="G783" s="131"/>
      <c r="H783" s="45">
        <f t="shared" si="11"/>
        <v>0</v>
      </c>
      <c r="I783" s="9"/>
      <c r="J783" s="9"/>
      <c r="K783" s="9"/>
      <c r="L783" s="9"/>
      <c r="M783" s="9"/>
      <c r="N783" s="9"/>
    </row>
    <row r="784" spans="1:14" s="8" customFormat="1" x14ac:dyDescent="0.25">
      <c r="A784" s="9"/>
      <c r="B784" s="89" t="s">
        <v>452</v>
      </c>
      <c r="C784" s="22" t="s">
        <v>454</v>
      </c>
      <c r="D784" s="23" t="s">
        <v>1529</v>
      </c>
      <c r="E784" s="24">
        <v>1</v>
      </c>
      <c r="F784" s="24">
        <v>655019</v>
      </c>
      <c r="G784" s="131"/>
      <c r="H784" s="45">
        <f t="shared" si="11"/>
        <v>0</v>
      </c>
      <c r="I784" s="9"/>
      <c r="J784" s="9"/>
      <c r="K784" s="9"/>
      <c r="L784" s="9"/>
      <c r="M784" s="9"/>
      <c r="N784" s="9"/>
    </row>
    <row r="785" spans="1:14" s="8" customFormat="1" x14ac:dyDescent="0.25">
      <c r="A785" s="9"/>
      <c r="B785" s="89" t="s">
        <v>453</v>
      </c>
      <c r="C785" s="22" t="s">
        <v>455</v>
      </c>
      <c r="D785" s="23" t="s">
        <v>1528</v>
      </c>
      <c r="E785" s="24">
        <v>66</v>
      </c>
      <c r="F785" s="24">
        <v>110816</v>
      </c>
      <c r="G785" s="131"/>
      <c r="H785" s="45">
        <f t="shared" si="11"/>
        <v>0</v>
      </c>
      <c r="I785" s="9"/>
      <c r="J785" s="9"/>
      <c r="K785" s="9"/>
      <c r="L785" s="9"/>
      <c r="M785" s="9"/>
      <c r="N785" s="9"/>
    </row>
    <row r="786" spans="1:14" s="8" customFormat="1" ht="22.5" x14ac:dyDescent="0.25">
      <c r="A786" s="9"/>
      <c r="B786" s="89" t="s">
        <v>595</v>
      </c>
      <c r="C786" s="22" t="s">
        <v>674</v>
      </c>
      <c r="D786" s="23" t="s">
        <v>1528</v>
      </c>
      <c r="E786" s="24">
        <v>1022</v>
      </c>
      <c r="F786" s="24">
        <v>111065</v>
      </c>
      <c r="G786" s="131"/>
      <c r="H786" s="45">
        <f t="shared" si="11"/>
        <v>0</v>
      </c>
      <c r="I786" s="9"/>
      <c r="J786" s="9"/>
      <c r="K786" s="9"/>
      <c r="L786" s="9"/>
      <c r="M786" s="9"/>
      <c r="N786" s="9"/>
    </row>
    <row r="787" spans="1:14" s="8" customFormat="1" ht="22.5" x14ac:dyDescent="0.25">
      <c r="A787" s="9"/>
      <c r="B787" s="89" t="s">
        <v>596</v>
      </c>
      <c r="C787" s="22" t="s">
        <v>675</v>
      </c>
      <c r="D787" s="23" t="s">
        <v>1528</v>
      </c>
      <c r="E787" s="24">
        <v>60</v>
      </c>
      <c r="F787" s="24">
        <v>111065</v>
      </c>
      <c r="G787" s="131"/>
      <c r="H787" s="45">
        <f t="shared" si="11"/>
        <v>0</v>
      </c>
      <c r="I787" s="9"/>
      <c r="J787" s="9"/>
      <c r="K787" s="9"/>
      <c r="L787" s="9"/>
      <c r="M787" s="9"/>
      <c r="N787" s="9"/>
    </row>
    <row r="788" spans="1:14" s="8" customFormat="1" x14ac:dyDescent="0.25">
      <c r="A788" s="9"/>
      <c r="B788" s="89" t="s">
        <v>610</v>
      </c>
      <c r="C788" s="22" t="s">
        <v>609</v>
      </c>
      <c r="D788" s="23" t="s">
        <v>1795</v>
      </c>
      <c r="E788" s="24">
        <v>12</v>
      </c>
      <c r="F788" s="24">
        <v>120228</v>
      </c>
      <c r="G788" s="131"/>
      <c r="H788" s="45">
        <f t="shared" ref="H788:H851" si="12">ROUND(G788*E788,0)</f>
        <v>0</v>
      </c>
      <c r="I788" s="9"/>
      <c r="J788" s="9"/>
      <c r="K788" s="9"/>
      <c r="L788" s="9"/>
      <c r="M788" s="9"/>
      <c r="N788" s="9"/>
    </row>
    <row r="789" spans="1:14" s="8" customFormat="1" ht="33.75" x14ac:dyDescent="0.25">
      <c r="A789" s="9"/>
      <c r="B789" s="89" t="s">
        <v>611</v>
      </c>
      <c r="C789" s="22" t="s">
        <v>1467</v>
      </c>
      <c r="D789" s="23" t="s">
        <v>1529</v>
      </c>
      <c r="E789" s="24">
        <v>873</v>
      </c>
      <c r="F789" s="24">
        <v>149998</v>
      </c>
      <c r="G789" s="131"/>
      <c r="H789" s="45">
        <f t="shared" si="12"/>
        <v>0</v>
      </c>
      <c r="I789" s="9"/>
      <c r="J789" s="9"/>
      <c r="K789" s="9"/>
      <c r="L789" s="9"/>
      <c r="M789" s="9"/>
      <c r="N789" s="9"/>
    </row>
    <row r="790" spans="1:14" s="8" customFormat="1" ht="22.5" x14ac:dyDescent="0.25">
      <c r="A790" s="9"/>
      <c r="B790" s="89" t="s">
        <v>630</v>
      </c>
      <c r="C790" s="22" t="s">
        <v>629</v>
      </c>
      <c r="D790" s="27" t="s">
        <v>1795</v>
      </c>
      <c r="E790" s="24">
        <v>8</v>
      </c>
      <c r="F790" s="24">
        <v>1324775</v>
      </c>
      <c r="G790" s="131"/>
      <c r="H790" s="45">
        <f t="shared" si="12"/>
        <v>0</v>
      </c>
      <c r="I790" s="9"/>
      <c r="J790" s="9"/>
      <c r="K790" s="9"/>
      <c r="L790" s="9"/>
      <c r="M790" s="9"/>
      <c r="N790" s="9"/>
    </row>
    <row r="791" spans="1:14" s="8" customFormat="1" x14ac:dyDescent="0.25">
      <c r="A791" s="9"/>
      <c r="B791" s="89" t="s">
        <v>1414</v>
      </c>
      <c r="C791" s="22" t="s">
        <v>2479</v>
      </c>
      <c r="D791" s="23" t="s">
        <v>1795</v>
      </c>
      <c r="E791" s="24">
        <v>90</v>
      </c>
      <c r="F791" s="24">
        <v>120228</v>
      </c>
      <c r="G791" s="131"/>
      <c r="H791" s="45">
        <f t="shared" si="12"/>
        <v>0</v>
      </c>
      <c r="I791" s="9"/>
      <c r="J791" s="9"/>
      <c r="K791" s="9"/>
      <c r="L791" s="9"/>
      <c r="M791" s="9"/>
      <c r="N791" s="9"/>
    </row>
    <row r="792" spans="1:14" s="8" customFormat="1" ht="22.5" x14ac:dyDescent="0.25">
      <c r="A792" s="9"/>
      <c r="B792" s="89" t="s">
        <v>1426</v>
      </c>
      <c r="C792" s="22" t="s">
        <v>1427</v>
      </c>
      <c r="D792" s="23" t="s">
        <v>1795</v>
      </c>
      <c r="E792" s="24">
        <v>409</v>
      </c>
      <c r="F792" s="24">
        <v>201188</v>
      </c>
      <c r="G792" s="131"/>
      <c r="H792" s="45">
        <f t="shared" si="12"/>
        <v>0</v>
      </c>
      <c r="I792" s="9"/>
      <c r="J792" s="9"/>
      <c r="K792" s="9"/>
      <c r="L792" s="9"/>
      <c r="M792" s="9"/>
      <c r="N792" s="9"/>
    </row>
    <row r="793" spans="1:14" s="8" customFormat="1" ht="33.75" x14ac:dyDescent="0.25">
      <c r="A793" s="9"/>
      <c r="B793" s="89" t="s">
        <v>1443</v>
      </c>
      <c r="C793" s="22" t="s">
        <v>1444</v>
      </c>
      <c r="D793" s="23" t="s">
        <v>1795</v>
      </c>
      <c r="E793" s="24">
        <v>3</v>
      </c>
      <c r="F793" s="24">
        <v>420037</v>
      </c>
      <c r="G793" s="131"/>
      <c r="H793" s="45">
        <f t="shared" si="12"/>
        <v>0</v>
      </c>
      <c r="I793" s="9"/>
      <c r="J793" s="9"/>
      <c r="K793" s="9"/>
      <c r="L793" s="9"/>
      <c r="M793" s="9"/>
      <c r="N793" s="9"/>
    </row>
    <row r="794" spans="1:14" s="8" customFormat="1" x14ac:dyDescent="0.25">
      <c r="A794" s="9"/>
      <c r="B794" s="89" t="s">
        <v>1465</v>
      </c>
      <c r="C794" s="22" t="s">
        <v>1466</v>
      </c>
      <c r="D794" s="23" t="s">
        <v>1528</v>
      </c>
      <c r="E794" s="24">
        <v>10</v>
      </c>
      <c r="F794" s="24">
        <v>321498</v>
      </c>
      <c r="G794" s="131"/>
      <c r="H794" s="45">
        <f t="shared" si="12"/>
        <v>0</v>
      </c>
      <c r="I794" s="9"/>
      <c r="J794" s="9"/>
      <c r="K794" s="9"/>
      <c r="L794" s="9"/>
      <c r="M794" s="9"/>
      <c r="N794" s="9"/>
    </row>
    <row r="795" spans="1:14" s="8" customFormat="1" ht="22.5" x14ac:dyDescent="0.25">
      <c r="A795" s="9"/>
      <c r="B795" s="89" t="s">
        <v>1468</v>
      </c>
      <c r="C795" s="22" t="s">
        <v>1469</v>
      </c>
      <c r="D795" s="27" t="s">
        <v>1529</v>
      </c>
      <c r="E795" s="24">
        <v>430</v>
      </c>
      <c r="F795" s="24">
        <v>91448</v>
      </c>
      <c r="G795" s="131"/>
      <c r="H795" s="45">
        <f t="shared" si="12"/>
        <v>0</v>
      </c>
      <c r="I795" s="9"/>
      <c r="J795" s="9"/>
      <c r="K795" s="9"/>
      <c r="L795" s="9"/>
      <c r="M795" s="9"/>
      <c r="N795" s="9"/>
    </row>
    <row r="796" spans="1:14" s="8" customFormat="1" ht="22.5" x14ac:dyDescent="0.25">
      <c r="A796" s="9"/>
      <c r="B796" s="89" t="s">
        <v>1510</v>
      </c>
      <c r="C796" s="26" t="s">
        <v>1509</v>
      </c>
      <c r="D796" s="23" t="s">
        <v>1795</v>
      </c>
      <c r="E796" s="24">
        <v>16</v>
      </c>
      <c r="F796" s="24">
        <v>697748</v>
      </c>
      <c r="G796" s="131"/>
      <c r="H796" s="45">
        <f t="shared" si="12"/>
        <v>0</v>
      </c>
      <c r="I796" s="9"/>
      <c r="J796" s="9"/>
      <c r="K796" s="9"/>
      <c r="L796" s="9"/>
      <c r="M796" s="9"/>
      <c r="N796" s="9"/>
    </row>
    <row r="797" spans="1:14" s="8" customFormat="1" ht="22.5" x14ac:dyDescent="0.25">
      <c r="A797" s="9"/>
      <c r="B797" s="89" t="s">
        <v>1513</v>
      </c>
      <c r="C797" s="22" t="s">
        <v>1514</v>
      </c>
      <c r="D797" s="23" t="s">
        <v>1795</v>
      </c>
      <c r="E797" s="24">
        <v>792</v>
      </c>
      <c r="F797" s="24">
        <v>1461272</v>
      </c>
      <c r="G797" s="131"/>
      <c r="H797" s="45">
        <f t="shared" si="12"/>
        <v>0</v>
      </c>
      <c r="I797" s="9"/>
      <c r="J797" s="9"/>
      <c r="K797" s="9"/>
      <c r="L797" s="9"/>
      <c r="M797" s="9"/>
      <c r="N797" s="9"/>
    </row>
    <row r="798" spans="1:14" s="8" customFormat="1" x14ac:dyDescent="0.25">
      <c r="A798" s="9" t="s">
        <v>2175</v>
      </c>
      <c r="B798" s="97" t="s">
        <v>155</v>
      </c>
      <c r="C798" s="69" t="s">
        <v>156</v>
      </c>
      <c r="D798" s="70"/>
      <c r="E798" s="71"/>
      <c r="F798" s="71"/>
      <c r="G798" s="72"/>
      <c r="H798" s="73">
        <f t="shared" si="12"/>
        <v>0</v>
      </c>
    </row>
    <row r="799" spans="1:14" s="9" customFormat="1" x14ac:dyDescent="0.25">
      <c r="B799" s="95" t="s">
        <v>802</v>
      </c>
      <c r="C799" s="50" t="s">
        <v>803</v>
      </c>
      <c r="D799" s="51"/>
      <c r="E799" s="52"/>
      <c r="F799" s="52"/>
      <c r="G799" s="53"/>
      <c r="H799" s="54">
        <f t="shared" si="12"/>
        <v>0</v>
      </c>
    </row>
    <row r="800" spans="1:14" s="8" customFormat="1" x14ac:dyDescent="0.25">
      <c r="A800" s="9"/>
      <c r="B800" s="98" t="s">
        <v>215</v>
      </c>
      <c r="C800" s="59" t="s">
        <v>737</v>
      </c>
      <c r="D800" s="60"/>
      <c r="E800" s="61"/>
      <c r="F800" s="61"/>
      <c r="G800" s="62"/>
      <c r="H800" s="63">
        <f t="shared" si="12"/>
        <v>0</v>
      </c>
    </row>
    <row r="801" spans="1:8" s="8" customFormat="1" ht="45" x14ac:dyDescent="0.25">
      <c r="A801" s="9"/>
      <c r="B801" s="96" t="s">
        <v>738</v>
      </c>
      <c r="C801" s="22" t="s">
        <v>1725</v>
      </c>
      <c r="D801" s="23" t="s">
        <v>1795</v>
      </c>
      <c r="E801" s="24">
        <v>1</v>
      </c>
      <c r="F801" s="24">
        <v>1722540</v>
      </c>
      <c r="G801" s="131"/>
      <c r="H801" s="45">
        <f t="shared" si="12"/>
        <v>0</v>
      </c>
    </row>
    <row r="802" spans="1:8" s="8" customFormat="1" ht="45" x14ac:dyDescent="0.25">
      <c r="A802" s="9"/>
      <c r="B802" s="96" t="s">
        <v>739</v>
      </c>
      <c r="C802" s="22" t="s">
        <v>1726</v>
      </c>
      <c r="D802" s="23" t="s">
        <v>1795</v>
      </c>
      <c r="E802" s="24">
        <v>8</v>
      </c>
      <c r="F802" s="24">
        <v>1839576</v>
      </c>
      <c r="G802" s="131"/>
      <c r="H802" s="45">
        <f t="shared" si="12"/>
        <v>0</v>
      </c>
    </row>
    <row r="803" spans="1:8" s="8" customFormat="1" ht="45" x14ac:dyDescent="0.25">
      <c r="A803" s="9"/>
      <c r="B803" s="89" t="s">
        <v>740</v>
      </c>
      <c r="C803" s="22" t="s">
        <v>2187</v>
      </c>
      <c r="D803" s="23" t="s">
        <v>1795</v>
      </c>
      <c r="E803" s="24">
        <v>14</v>
      </c>
      <c r="F803" s="24">
        <v>2222431</v>
      </c>
      <c r="G803" s="131"/>
      <c r="H803" s="45">
        <f t="shared" si="12"/>
        <v>0</v>
      </c>
    </row>
    <row r="804" spans="1:8" s="8" customFormat="1" ht="45" x14ac:dyDescent="0.25">
      <c r="A804" s="9"/>
      <c r="B804" s="89" t="s">
        <v>741</v>
      </c>
      <c r="C804" s="22" t="s">
        <v>2188</v>
      </c>
      <c r="D804" s="23" t="s">
        <v>1795</v>
      </c>
      <c r="E804" s="24">
        <v>2</v>
      </c>
      <c r="F804" s="24">
        <v>2261443</v>
      </c>
      <c r="G804" s="131"/>
      <c r="H804" s="45">
        <f t="shared" si="12"/>
        <v>0</v>
      </c>
    </row>
    <row r="805" spans="1:8" s="8" customFormat="1" ht="45" x14ac:dyDescent="0.25">
      <c r="A805" s="9"/>
      <c r="B805" s="89" t="s">
        <v>742</v>
      </c>
      <c r="C805" s="22" t="s">
        <v>2189</v>
      </c>
      <c r="D805" s="23" t="s">
        <v>1795</v>
      </c>
      <c r="E805" s="24">
        <v>136</v>
      </c>
      <c r="F805" s="24">
        <v>2349220</v>
      </c>
      <c r="G805" s="131"/>
      <c r="H805" s="45">
        <f t="shared" si="12"/>
        <v>0</v>
      </c>
    </row>
    <row r="806" spans="1:8" s="8" customFormat="1" ht="45" x14ac:dyDescent="0.25">
      <c r="A806" s="9"/>
      <c r="B806" s="89" t="s">
        <v>743</v>
      </c>
      <c r="C806" s="22" t="s">
        <v>2190</v>
      </c>
      <c r="D806" s="23" t="s">
        <v>1795</v>
      </c>
      <c r="E806" s="24">
        <v>4</v>
      </c>
      <c r="F806" s="24">
        <v>2349220</v>
      </c>
      <c r="G806" s="131"/>
      <c r="H806" s="45">
        <f t="shared" si="12"/>
        <v>0</v>
      </c>
    </row>
    <row r="807" spans="1:8" s="8" customFormat="1" ht="45" x14ac:dyDescent="0.25">
      <c r="A807" s="9"/>
      <c r="B807" s="89" t="s">
        <v>744</v>
      </c>
      <c r="C807" s="22" t="s">
        <v>2191</v>
      </c>
      <c r="D807" s="23" t="s">
        <v>1795</v>
      </c>
      <c r="E807" s="24">
        <v>7</v>
      </c>
      <c r="F807" s="24">
        <v>2419986</v>
      </c>
      <c r="G807" s="131"/>
      <c r="H807" s="45">
        <f t="shared" si="12"/>
        <v>0</v>
      </c>
    </row>
    <row r="808" spans="1:8" s="8" customFormat="1" ht="45" x14ac:dyDescent="0.25">
      <c r="A808" s="9"/>
      <c r="B808" s="89" t="s">
        <v>745</v>
      </c>
      <c r="C808" s="22" t="s">
        <v>2192</v>
      </c>
      <c r="D808" s="23" t="s">
        <v>1795</v>
      </c>
      <c r="E808" s="24">
        <v>12</v>
      </c>
      <c r="F808" s="24">
        <v>2544280</v>
      </c>
      <c r="G808" s="131"/>
      <c r="H808" s="45">
        <f t="shared" si="12"/>
        <v>0</v>
      </c>
    </row>
    <row r="809" spans="1:8" s="8" customFormat="1" ht="45" x14ac:dyDescent="0.25">
      <c r="A809" s="9"/>
      <c r="B809" s="89" t="s">
        <v>746</v>
      </c>
      <c r="C809" s="22" t="s">
        <v>2193</v>
      </c>
      <c r="D809" s="23" t="s">
        <v>1795</v>
      </c>
      <c r="E809" s="24">
        <v>3</v>
      </c>
      <c r="F809" s="24">
        <v>2563786</v>
      </c>
      <c r="G809" s="131"/>
      <c r="H809" s="45">
        <f t="shared" si="12"/>
        <v>0</v>
      </c>
    </row>
    <row r="810" spans="1:8" s="8" customFormat="1" ht="45" x14ac:dyDescent="0.25">
      <c r="A810" s="9"/>
      <c r="B810" s="96" t="s">
        <v>747</v>
      </c>
      <c r="C810" s="22" t="s">
        <v>1727</v>
      </c>
      <c r="D810" s="23" t="s">
        <v>1795</v>
      </c>
      <c r="E810" s="24">
        <v>2</v>
      </c>
      <c r="F810" s="24">
        <v>2597922</v>
      </c>
      <c r="G810" s="131"/>
      <c r="H810" s="45">
        <f t="shared" si="12"/>
        <v>0</v>
      </c>
    </row>
    <row r="811" spans="1:8" s="8" customFormat="1" ht="45" x14ac:dyDescent="0.25">
      <c r="A811" s="9"/>
      <c r="B811" s="96" t="s">
        <v>748</v>
      </c>
      <c r="C811" s="22" t="s">
        <v>1728</v>
      </c>
      <c r="D811" s="23" t="s">
        <v>1795</v>
      </c>
      <c r="E811" s="24">
        <v>3</v>
      </c>
      <c r="F811" s="24">
        <v>2764698</v>
      </c>
      <c r="G811" s="131"/>
      <c r="H811" s="45">
        <f t="shared" si="12"/>
        <v>0</v>
      </c>
    </row>
    <row r="812" spans="1:8" s="8" customFormat="1" x14ac:dyDescent="0.25">
      <c r="A812" s="9"/>
      <c r="B812" s="98" t="s">
        <v>216</v>
      </c>
      <c r="C812" s="59" t="s">
        <v>749</v>
      </c>
      <c r="D812" s="60"/>
      <c r="E812" s="61"/>
      <c r="F812" s="61"/>
      <c r="G812" s="62"/>
      <c r="H812" s="63">
        <f t="shared" si="12"/>
        <v>0</v>
      </c>
    </row>
    <row r="813" spans="1:8" s="8" customFormat="1" ht="33.75" x14ac:dyDescent="0.25">
      <c r="A813" s="9"/>
      <c r="B813" s="96" t="s">
        <v>750</v>
      </c>
      <c r="C813" s="22" t="s">
        <v>1729</v>
      </c>
      <c r="D813" s="23" t="s">
        <v>1795</v>
      </c>
      <c r="E813" s="24">
        <v>2</v>
      </c>
      <c r="F813" s="24">
        <v>15860043</v>
      </c>
      <c r="G813" s="131"/>
      <c r="H813" s="45">
        <f t="shared" si="12"/>
        <v>0</v>
      </c>
    </row>
    <row r="814" spans="1:8" s="8" customFormat="1" ht="33.75" x14ac:dyDescent="0.25">
      <c r="A814" s="9"/>
      <c r="B814" s="96" t="s">
        <v>751</v>
      </c>
      <c r="C814" s="22" t="s">
        <v>1730</v>
      </c>
      <c r="D814" s="23" t="s">
        <v>1795</v>
      </c>
      <c r="E814" s="24">
        <v>1</v>
      </c>
      <c r="F814" s="24">
        <v>11016975</v>
      </c>
      <c r="G814" s="131"/>
      <c r="H814" s="45">
        <f t="shared" si="12"/>
        <v>0</v>
      </c>
    </row>
    <row r="815" spans="1:8" s="8" customFormat="1" ht="33.75" x14ac:dyDescent="0.25">
      <c r="A815" s="9"/>
      <c r="B815" s="89" t="s">
        <v>752</v>
      </c>
      <c r="C815" s="22" t="s">
        <v>2182</v>
      </c>
      <c r="D815" s="23" t="s">
        <v>1795</v>
      </c>
      <c r="E815" s="24">
        <v>3</v>
      </c>
      <c r="F815" s="24">
        <v>23933643</v>
      </c>
      <c r="G815" s="131"/>
      <c r="H815" s="45">
        <f t="shared" si="12"/>
        <v>0</v>
      </c>
    </row>
    <row r="816" spans="1:8" s="8" customFormat="1" x14ac:dyDescent="0.25">
      <c r="A816" s="9"/>
      <c r="B816" s="98" t="s">
        <v>217</v>
      </c>
      <c r="C816" s="59" t="s">
        <v>753</v>
      </c>
      <c r="D816" s="60"/>
      <c r="E816" s="61"/>
      <c r="F816" s="61"/>
      <c r="G816" s="62"/>
      <c r="H816" s="63">
        <f t="shared" si="12"/>
        <v>0</v>
      </c>
    </row>
    <row r="817" spans="1:8" s="8" customFormat="1" ht="45" x14ac:dyDescent="0.25">
      <c r="A817" s="9"/>
      <c r="B817" s="96" t="s">
        <v>754</v>
      </c>
      <c r="C817" s="22" t="s">
        <v>1731</v>
      </c>
      <c r="D817" s="23" t="s">
        <v>1795</v>
      </c>
      <c r="E817" s="24">
        <v>1</v>
      </c>
      <c r="F817" s="24">
        <v>7457768</v>
      </c>
      <c r="G817" s="131"/>
      <c r="H817" s="45">
        <f t="shared" si="12"/>
        <v>0</v>
      </c>
    </row>
    <row r="818" spans="1:8" s="8" customFormat="1" ht="45" x14ac:dyDescent="0.25">
      <c r="A818" s="9"/>
      <c r="B818" s="96" t="s">
        <v>755</v>
      </c>
      <c r="C818" s="22" t="s">
        <v>1732</v>
      </c>
      <c r="D818" s="23" t="s">
        <v>1795</v>
      </c>
      <c r="E818" s="24">
        <v>1</v>
      </c>
      <c r="F818" s="24">
        <v>7457768</v>
      </c>
      <c r="G818" s="131"/>
      <c r="H818" s="45">
        <f t="shared" si="12"/>
        <v>0</v>
      </c>
    </row>
    <row r="819" spans="1:8" s="8" customFormat="1" ht="45" x14ac:dyDescent="0.25">
      <c r="A819" s="9"/>
      <c r="B819" s="96" t="s">
        <v>756</v>
      </c>
      <c r="C819" s="22" t="s">
        <v>1733</v>
      </c>
      <c r="D819" s="23" t="s">
        <v>1795</v>
      </c>
      <c r="E819" s="24">
        <v>1</v>
      </c>
      <c r="F819" s="24">
        <v>12363326</v>
      </c>
      <c r="G819" s="131"/>
      <c r="H819" s="45">
        <f t="shared" si="12"/>
        <v>0</v>
      </c>
    </row>
    <row r="820" spans="1:8" s="8" customFormat="1" ht="45" x14ac:dyDescent="0.25">
      <c r="A820" s="9"/>
      <c r="B820" s="96" t="s">
        <v>757</v>
      </c>
      <c r="C820" s="22" t="s">
        <v>1734</v>
      </c>
      <c r="D820" s="23" t="s">
        <v>1795</v>
      </c>
      <c r="E820" s="24">
        <v>1</v>
      </c>
      <c r="F820" s="24">
        <v>14934576</v>
      </c>
      <c r="G820" s="131"/>
      <c r="H820" s="45">
        <f t="shared" si="12"/>
        <v>0</v>
      </c>
    </row>
    <row r="821" spans="1:8" s="8" customFormat="1" ht="45" x14ac:dyDescent="0.25">
      <c r="A821" s="9"/>
      <c r="B821" s="89" t="s">
        <v>758</v>
      </c>
      <c r="C821" s="22" t="s">
        <v>2183</v>
      </c>
      <c r="D821" s="23" t="s">
        <v>1795</v>
      </c>
      <c r="E821" s="24">
        <v>2</v>
      </c>
      <c r="F821" s="24">
        <v>27530000</v>
      </c>
      <c r="G821" s="131"/>
      <c r="H821" s="45">
        <f t="shared" si="12"/>
        <v>0</v>
      </c>
    </row>
    <row r="822" spans="1:8" s="8" customFormat="1" ht="45" x14ac:dyDescent="0.25">
      <c r="A822" s="9"/>
      <c r="B822" s="96" t="s">
        <v>759</v>
      </c>
      <c r="C822" s="22" t="s">
        <v>1735</v>
      </c>
      <c r="D822" s="23" t="s">
        <v>1795</v>
      </c>
      <c r="E822" s="24">
        <v>3</v>
      </c>
      <c r="F822" s="24">
        <v>36036470</v>
      </c>
      <c r="G822" s="131"/>
      <c r="H822" s="45">
        <f t="shared" si="12"/>
        <v>0</v>
      </c>
    </row>
    <row r="823" spans="1:8" s="8" customFormat="1" x14ac:dyDescent="0.25">
      <c r="A823" s="9"/>
      <c r="B823" s="98" t="s">
        <v>760</v>
      </c>
      <c r="C823" s="59" t="s">
        <v>761</v>
      </c>
      <c r="D823" s="60"/>
      <c r="E823" s="61"/>
      <c r="F823" s="61"/>
      <c r="G823" s="62"/>
      <c r="H823" s="63">
        <f t="shared" si="12"/>
        <v>0</v>
      </c>
    </row>
    <row r="824" spans="1:8" s="8" customFormat="1" ht="22.5" customHeight="1" x14ac:dyDescent="0.25">
      <c r="A824" s="9"/>
      <c r="B824" s="89" t="s">
        <v>762</v>
      </c>
      <c r="C824" s="22" t="s">
        <v>2177</v>
      </c>
      <c r="D824" s="23" t="s">
        <v>1795</v>
      </c>
      <c r="E824" s="24">
        <v>74</v>
      </c>
      <c r="F824" s="24">
        <v>221129</v>
      </c>
      <c r="G824" s="131"/>
      <c r="H824" s="45">
        <f t="shared" si="12"/>
        <v>0</v>
      </c>
    </row>
    <row r="825" spans="1:8" s="8" customFormat="1" ht="22.5" customHeight="1" x14ac:dyDescent="0.25">
      <c r="A825" s="9"/>
      <c r="B825" s="89" t="s">
        <v>763</v>
      </c>
      <c r="C825" s="22" t="s">
        <v>2178</v>
      </c>
      <c r="D825" s="23" t="s">
        <v>1795</v>
      </c>
      <c r="E825" s="24">
        <v>83</v>
      </c>
      <c r="F825" s="24">
        <v>289094</v>
      </c>
      <c r="G825" s="131"/>
      <c r="H825" s="45">
        <f t="shared" si="12"/>
        <v>0</v>
      </c>
    </row>
    <row r="826" spans="1:8" s="8" customFormat="1" ht="22.5" customHeight="1" x14ac:dyDescent="0.25">
      <c r="A826" s="9"/>
      <c r="B826" s="89" t="s">
        <v>764</v>
      </c>
      <c r="C826" s="22" t="s">
        <v>2179</v>
      </c>
      <c r="D826" s="23" t="s">
        <v>1795</v>
      </c>
      <c r="E826" s="24">
        <v>17</v>
      </c>
      <c r="F826" s="24">
        <v>323344</v>
      </c>
      <c r="G826" s="131"/>
      <c r="H826" s="45">
        <f t="shared" si="12"/>
        <v>0</v>
      </c>
    </row>
    <row r="827" spans="1:8" s="8" customFormat="1" ht="22.5" customHeight="1" x14ac:dyDescent="0.25">
      <c r="A827" s="9"/>
      <c r="B827" s="89" t="s">
        <v>2180</v>
      </c>
      <c r="C827" s="22" t="s">
        <v>2181</v>
      </c>
      <c r="D827" s="23" t="s">
        <v>1795</v>
      </c>
      <c r="E827" s="24">
        <v>5</v>
      </c>
      <c r="F827" s="24">
        <v>352594</v>
      </c>
      <c r="G827" s="131"/>
      <c r="H827" s="45">
        <f t="shared" si="12"/>
        <v>0</v>
      </c>
    </row>
    <row r="828" spans="1:8" s="8" customFormat="1" x14ac:dyDescent="0.25">
      <c r="A828" s="9"/>
      <c r="B828" s="98" t="s">
        <v>765</v>
      </c>
      <c r="C828" s="59" t="s">
        <v>766</v>
      </c>
      <c r="D828" s="60"/>
      <c r="E828" s="61"/>
      <c r="F828" s="61"/>
      <c r="G828" s="62"/>
      <c r="H828" s="63">
        <f t="shared" si="12"/>
        <v>0</v>
      </c>
    </row>
    <row r="829" spans="1:8" s="8" customFormat="1" ht="45" x14ac:dyDescent="0.25">
      <c r="A829" s="9"/>
      <c r="B829" s="89" t="s">
        <v>767</v>
      </c>
      <c r="C829" s="22" t="s">
        <v>1736</v>
      </c>
      <c r="D829" s="23" t="s">
        <v>1795</v>
      </c>
      <c r="E829" s="24">
        <v>1</v>
      </c>
      <c r="F829" s="24">
        <v>2197789</v>
      </c>
      <c r="G829" s="131"/>
      <c r="H829" s="45">
        <f t="shared" si="12"/>
        <v>0</v>
      </c>
    </row>
    <row r="830" spans="1:8" s="8" customFormat="1" ht="45" x14ac:dyDescent="0.25">
      <c r="A830" s="9"/>
      <c r="B830" s="89" t="s">
        <v>768</v>
      </c>
      <c r="C830" s="22" t="s">
        <v>1737</v>
      </c>
      <c r="D830" s="23" t="s">
        <v>1795</v>
      </c>
      <c r="E830" s="24">
        <v>23</v>
      </c>
      <c r="F830" s="24">
        <v>2229389</v>
      </c>
      <c r="G830" s="131"/>
      <c r="H830" s="45">
        <f t="shared" si="12"/>
        <v>0</v>
      </c>
    </row>
    <row r="831" spans="1:8" s="8" customFormat="1" ht="45" x14ac:dyDescent="0.25">
      <c r="A831" s="9"/>
      <c r="B831" s="89" t="s">
        <v>769</v>
      </c>
      <c r="C831" s="22" t="s">
        <v>1738</v>
      </c>
      <c r="D831" s="23" t="s">
        <v>1795</v>
      </c>
      <c r="E831" s="24">
        <v>4</v>
      </c>
      <c r="F831" s="24">
        <v>2798989</v>
      </c>
      <c r="G831" s="131"/>
      <c r="H831" s="45">
        <f t="shared" si="12"/>
        <v>0</v>
      </c>
    </row>
    <row r="832" spans="1:8" s="8" customFormat="1" x14ac:dyDescent="0.25">
      <c r="A832" s="9"/>
      <c r="B832" s="98" t="s">
        <v>770</v>
      </c>
      <c r="C832" s="59" t="s">
        <v>771</v>
      </c>
      <c r="D832" s="60"/>
      <c r="E832" s="61"/>
      <c r="F832" s="61"/>
      <c r="G832" s="62"/>
      <c r="H832" s="63">
        <f t="shared" si="12"/>
        <v>0</v>
      </c>
    </row>
    <row r="833" spans="1:8" s="8" customFormat="1" ht="22.5" x14ac:dyDescent="0.25">
      <c r="A833" s="9"/>
      <c r="B833" s="89" t="s">
        <v>772</v>
      </c>
      <c r="C833" s="22" t="s">
        <v>1739</v>
      </c>
      <c r="D833" s="23" t="s">
        <v>1795</v>
      </c>
      <c r="E833" s="24">
        <v>1</v>
      </c>
      <c r="F833" s="24">
        <v>1287212</v>
      </c>
      <c r="G833" s="131"/>
      <c r="H833" s="45">
        <f t="shared" si="12"/>
        <v>0</v>
      </c>
    </row>
    <row r="834" spans="1:8" s="8" customFormat="1" ht="22.5" x14ac:dyDescent="0.25">
      <c r="A834" s="9"/>
      <c r="B834" s="89" t="s">
        <v>773</v>
      </c>
      <c r="C834" s="22" t="s">
        <v>1740</v>
      </c>
      <c r="D834" s="23" t="s">
        <v>1795</v>
      </c>
      <c r="E834" s="24">
        <v>2</v>
      </c>
      <c r="F834" s="24">
        <v>1450412</v>
      </c>
      <c r="G834" s="131"/>
      <c r="H834" s="45">
        <f t="shared" si="12"/>
        <v>0</v>
      </c>
    </row>
    <row r="835" spans="1:8" s="8" customFormat="1" ht="22.5" x14ac:dyDescent="0.25">
      <c r="A835" s="9"/>
      <c r="B835" s="89" t="s">
        <v>773</v>
      </c>
      <c r="C835" s="22" t="s">
        <v>1741</v>
      </c>
      <c r="D835" s="23" t="s">
        <v>1795</v>
      </c>
      <c r="E835" s="24">
        <v>1</v>
      </c>
      <c r="F835" s="24">
        <v>1287212</v>
      </c>
      <c r="G835" s="131"/>
      <c r="H835" s="45">
        <f t="shared" si="12"/>
        <v>0</v>
      </c>
    </row>
    <row r="836" spans="1:8" s="8" customFormat="1" ht="22.5" x14ac:dyDescent="0.25">
      <c r="A836" s="9"/>
      <c r="B836" s="89" t="s">
        <v>774</v>
      </c>
      <c r="C836" s="22" t="s">
        <v>1742</v>
      </c>
      <c r="D836" s="23" t="s">
        <v>1795</v>
      </c>
      <c r="E836" s="24">
        <v>1</v>
      </c>
      <c r="F836" s="24">
        <v>1565612</v>
      </c>
      <c r="G836" s="131"/>
      <c r="H836" s="45">
        <f t="shared" si="12"/>
        <v>0</v>
      </c>
    </row>
    <row r="837" spans="1:8" s="8" customFormat="1" ht="22.5" x14ac:dyDescent="0.25">
      <c r="A837" s="9"/>
      <c r="B837" s="89" t="s">
        <v>775</v>
      </c>
      <c r="C837" s="22" t="s">
        <v>1743</v>
      </c>
      <c r="D837" s="23" t="s">
        <v>1795</v>
      </c>
      <c r="E837" s="24">
        <v>1</v>
      </c>
      <c r="F837" s="24">
        <v>4374328</v>
      </c>
      <c r="G837" s="131"/>
      <c r="H837" s="45">
        <f t="shared" si="12"/>
        <v>0</v>
      </c>
    </row>
    <row r="838" spans="1:8" s="8" customFormat="1" ht="22.5" x14ac:dyDescent="0.25">
      <c r="A838" s="9"/>
      <c r="B838" s="89" t="s">
        <v>776</v>
      </c>
      <c r="C838" s="22" t="s">
        <v>1744</v>
      </c>
      <c r="D838" s="23" t="s">
        <v>1795</v>
      </c>
      <c r="E838" s="24">
        <v>1</v>
      </c>
      <c r="F838" s="24">
        <v>4750968</v>
      </c>
      <c r="G838" s="131"/>
      <c r="H838" s="45">
        <f t="shared" si="12"/>
        <v>0</v>
      </c>
    </row>
    <row r="839" spans="1:8" s="8" customFormat="1" ht="22.5" x14ac:dyDescent="0.25">
      <c r="A839" s="9"/>
      <c r="B839" s="89" t="s">
        <v>777</v>
      </c>
      <c r="C839" s="22" t="s">
        <v>1745</v>
      </c>
      <c r="D839" s="23" t="s">
        <v>1795</v>
      </c>
      <c r="E839" s="24">
        <v>1</v>
      </c>
      <c r="F839" s="24">
        <v>4828728</v>
      </c>
      <c r="G839" s="131"/>
      <c r="H839" s="45">
        <f t="shared" si="12"/>
        <v>0</v>
      </c>
    </row>
    <row r="840" spans="1:8" s="8" customFormat="1" ht="22.5" x14ac:dyDescent="0.25">
      <c r="A840" s="9"/>
      <c r="B840" s="89" t="s">
        <v>778</v>
      </c>
      <c r="C840" s="22" t="s">
        <v>1746</v>
      </c>
      <c r="D840" s="23" t="s">
        <v>1795</v>
      </c>
      <c r="E840" s="24">
        <v>1</v>
      </c>
      <c r="F840" s="24">
        <v>6035128</v>
      </c>
      <c r="G840" s="131"/>
      <c r="H840" s="45">
        <f t="shared" si="12"/>
        <v>0</v>
      </c>
    </row>
    <row r="841" spans="1:8" s="8" customFormat="1" ht="22.5" x14ac:dyDescent="0.25">
      <c r="A841" s="9"/>
      <c r="B841" s="89" t="s">
        <v>779</v>
      </c>
      <c r="C841" s="22" t="s">
        <v>2184</v>
      </c>
      <c r="D841" s="23" t="s">
        <v>1795</v>
      </c>
      <c r="E841" s="24">
        <v>4</v>
      </c>
      <c r="F841" s="24">
        <v>4830328</v>
      </c>
      <c r="G841" s="131"/>
      <c r="H841" s="45">
        <f t="shared" si="12"/>
        <v>0</v>
      </c>
    </row>
    <row r="842" spans="1:8" s="8" customFormat="1" ht="22.5" x14ac:dyDescent="0.25">
      <c r="A842" s="9"/>
      <c r="B842" s="89" t="s">
        <v>780</v>
      </c>
      <c r="C842" s="22" t="s">
        <v>2185</v>
      </c>
      <c r="D842" s="23" t="s">
        <v>1795</v>
      </c>
      <c r="E842" s="24">
        <v>3</v>
      </c>
      <c r="F842" s="24">
        <v>4902328</v>
      </c>
      <c r="G842" s="131"/>
      <c r="H842" s="45">
        <f t="shared" si="12"/>
        <v>0</v>
      </c>
    </row>
    <row r="843" spans="1:8" s="8" customFormat="1" ht="22.5" x14ac:dyDescent="0.25">
      <c r="A843" s="9"/>
      <c r="B843" s="89" t="s">
        <v>781</v>
      </c>
      <c r="C843" s="22" t="s">
        <v>1747</v>
      </c>
      <c r="D843" s="23" t="s">
        <v>1795</v>
      </c>
      <c r="E843" s="24">
        <v>1</v>
      </c>
      <c r="F843" s="24">
        <v>4902328</v>
      </c>
      <c r="G843" s="131"/>
      <c r="H843" s="45">
        <f t="shared" si="12"/>
        <v>0</v>
      </c>
    </row>
    <row r="844" spans="1:8" s="8" customFormat="1" ht="22.5" x14ac:dyDescent="0.25">
      <c r="A844" s="9"/>
      <c r="B844" s="89" t="s">
        <v>782</v>
      </c>
      <c r="C844" s="22" t="s">
        <v>1748</v>
      </c>
      <c r="D844" s="23" t="s">
        <v>1795</v>
      </c>
      <c r="E844" s="24">
        <v>1</v>
      </c>
      <c r="F844" s="24">
        <v>5587128</v>
      </c>
      <c r="G844" s="131"/>
      <c r="H844" s="45">
        <f t="shared" si="12"/>
        <v>0</v>
      </c>
    </row>
    <row r="845" spans="1:8" s="8" customFormat="1" ht="22.5" x14ac:dyDescent="0.25">
      <c r="A845" s="9"/>
      <c r="B845" s="89" t="s">
        <v>783</v>
      </c>
      <c r="C845" s="22" t="s">
        <v>1749</v>
      </c>
      <c r="D845" s="23" t="s">
        <v>1795</v>
      </c>
      <c r="E845" s="24">
        <v>1</v>
      </c>
      <c r="F845" s="24">
        <v>5963128</v>
      </c>
      <c r="G845" s="131"/>
      <c r="H845" s="45">
        <f t="shared" si="12"/>
        <v>0</v>
      </c>
    </row>
    <row r="846" spans="1:8" s="8" customFormat="1" ht="22.5" x14ac:dyDescent="0.25">
      <c r="A846" s="9"/>
      <c r="B846" s="89" t="s">
        <v>784</v>
      </c>
      <c r="C846" s="22" t="s">
        <v>1750</v>
      </c>
      <c r="D846" s="23" t="s">
        <v>1795</v>
      </c>
      <c r="E846" s="24">
        <v>1</v>
      </c>
      <c r="F846" s="24">
        <v>4902328</v>
      </c>
      <c r="G846" s="131"/>
      <c r="H846" s="45">
        <f t="shared" si="12"/>
        <v>0</v>
      </c>
    </row>
    <row r="847" spans="1:8" s="8" customFormat="1" ht="22.5" x14ac:dyDescent="0.25">
      <c r="A847" s="9"/>
      <c r="B847" s="89" t="s">
        <v>785</v>
      </c>
      <c r="C847" s="22" t="s">
        <v>1751</v>
      </c>
      <c r="D847" s="23" t="s">
        <v>1795</v>
      </c>
      <c r="E847" s="24">
        <v>1</v>
      </c>
      <c r="F847" s="24">
        <v>5588128</v>
      </c>
      <c r="G847" s="131"/>
      <c r="H847" s="45">
        <f t="shared" si="12"/>
        <v>0</v>
      </c>
    </row>
    <row r="848" spans="1:8" s="8" customFormat="1" ht="22.5" x14ac:dyDescent="0.25">
      <c r="A848" s="9"/>
      <c r="B848" s="89" t="s">
        <v>786</v>
      </c>
      <c r="C848" s="22" t="s">
        <v>1752</v>
      </c>
      <c r="D848" s="23" t="s">
        <v>1795</v>
      </c>
      <c r="E848" s="24">
        <v>1</v>
      </c>
      <c r="F848" s="24">
        <v>10396728</v>
      </c>
      <c r="G848" s="131"/>
      <c r="H848" s="45">
        <f t="shared" si="12"/>
        <v>0</v>
      </c>
    </row>
    <row r="849" spans="1:8" s="8" customFormat="1" ht="22.5" x14ac:dyDescent="0.25">
      <c r="A849" s="9"/>
      <c r="B849" s="89" t="s">
        <v>787</v>
      </c>
      <c r="C849" s="22" t="s">
        <v>2160</v>
      </c>
      <c r="D849" s="23" t="s">
        <v>1795</v>
      </c>
      <c r="E849" s="24">
        <v>1</v>
      </c>
      <c r="F849" s="24">
        <v>15347128</v>
      </c>
      <c r="G849" s="131"/>
      <c r="H849" s="45">
        <f t="shared" si="12"/>
        <v>0</v>
      </c>
    </row>
    <row r="850" spans="1:8" s="8" customFormat="1" ht="22.5" x14ac:dyDescent="0.25">
      <c r="A850" s="9"/>
      <c r="B850" s="89" t="s">
        <v>788</v>
      </c>
      <c r="C850" s="22" t="s">
        <v>1753</v>
      </c>
      <c r="D850" s="23" t="s">
        <v>1795</v>
      </c>
      <c r="E850" s="24">
        <v>1</v>
      </c>
      <c r="F850" s="24">
        <v>15347128</v>
      </c>
      <c r="G850" s="131"/>
      <c r="H850" s="45">
        <f t="shared" si="12"/>
        <v>0</v>
      </c>
    </row>
    <row r="851" spans="1:8" s="8" customFormat="1" ht="22.5" x14ac:dyDescent="0.25">
      <c r="A851" s="9"/>
      <c r="B851" s="89" t="s">
        <v>789</v>
      </c>
      <c r="C851" s="22" t="s">
        <v>1754</v>
      </c>
      <c r="D851" s="23" t="s">
        <v>1795</v>
      </c>
      <c r="E851" s="24">
        <v>1</v>
      </c>
      <c r="F851" s="24">
        <v>11615928</v>
      </c>
      <c r="G851" s="131"/>
      <c r="H851" s="45">
        <f t="shared" si="12"/>
        <v>0</v>
      </c>
    </row>
    <row r="852" spans="1:8" s="8" customFormat="1" ht="22.5" x14ac:dyDescent="0.25">
      <c r="A852" s="9"/>
      <c r="B852" s="89" t="s">
        <v>790</v>
      </c>
      <c r="C852" s="22" t="s">
        <v>1755</v>
      </c>
      <c r="D852" s="23" t="s">
        <v>1795</v>
      </c>
      <c r="E852" s="24">
        <v>1</v>
      </c>
      <c r="F852" s="24">
        <v>12038328</v>
      </c>
      <c r="G852" s="131"/>
      <c r="H852" s="45">
        <f t="shared" ref="H852:H915" si="13">ROUND(G852*E852,0)</f>
        <v>0</v>
      </c>
    </row>
    <row r="853" spans="1:8" s="8" customFormat="1" ht="22.5" x14ac:dyDescent="0.25">
      <c r="A853" s="9"/>
      <c r="B853" s="89" t="s">
        <v>791</v>
      </c>
      <c r="C853" s="22" t="s">
        <v>1756</v>
      </c>
      <c r="D853" s="23" t="s">
        <v>1795</v>
      </c>
      <c r="E853" s="24">
        <v>1</v>
      </c>
      <c r="F853" s="24">
        <v>10550328</v>
      </c>
      <c r="G853" s="131"/>
      <c r="H853" s="45">
        <f t="shared" si="13"/>
        <v>0</v>
      </c>
    </row>
    <row r="854" spans="1:8" s="8" customFormat="1" ht="22.5" x14ac:dyDescent="0.25">
      <c r="A854" s="9"/>
      <c r="B854" s="89" t="s">
        <v>792</v>
      </c>
      <c r="C854" s="22" t="s">
        <v>1757</v>
      </c>
      <c r="D854" s="23" t="s">
        <v>1795</v>
      </c>
      <c r="E854" s="24">
        <v>1</v>
      </c>
      <c r="F854" s="24">
        <v>12038328</v>
      </c>
      <c r="G854" s="131"/>
      <c r="H854" s="45">
        <f t="shared" si="13"/>
        <v>0</v>
      </c>
    </row>
    <row r="855" spans="1:8" s="8" customFormat="1" ht="22.5" x14ac:dyDescent="0.25">
      <c r="A855" s="9"/>
      <c r="B855" s="89" t="s">
        <v>793</v>
      </c>
      <c r="C855" s="22" t="s">
        <v>1758</v>
      </c>
      <c r="D855" s="23" t="s">
        <v>1795</v>
      </c>
      <c r="E855" s="24">
        <v>1</v>
      </c>
      <c r="F855" s="24">
        <v>15580728</v>
      </c>
      <c r="G855" s="131"/>
      <c r="H855" s="45">
        <f t="shared" si="13"/>
        <v>0</v>
      </c>
    </row>
    <row r="856" spans="1:8" s="8" customFormat="1" ht="22.5" x14ac:dyDescent="0.25">
      <c r="A856" s="9"/>
      <c r="B856" s="89" t="s">
        <v>794</v>
      </c>
      <c r="C856" s="22" t="s">
        <v>2186</v>
      </c>
      <c r="D856" s="23" t="s">
        <v>1795</v>
      </c>
      <c r="E856" s="24">
        <v>31</v>
      </c>
      <c r="F856" s="24">
        <v>297660</v>
      </c>
      <c r="G856" s="131"/>
      <c r="H856" s="45">
        <f t="shared" si="13"/>
        <v>0</v>
      </c>
    </row>
    <row r="857" spans="1:8" s="8" customFormat="1" x14ac:dyDescent="0.25">
      <c r="A857" s="9"/>
      <c r="B857" s="98" t="s">
        <v>795</v>
      </c>
      <c r="C857" s="59" t="s">
        <v>796</v>
      </c>
      <c r="D857" s="60"/>
      <c r="E857" s="61"/>
      <c r="F857" s="61"/>
      <c r="G857" s="62"/>
      <c r="H857" s="63">
        <f t="shared" si="13"/>
        <v>0</v>
      </c>
    </row>
    <row r="858" spans="1:8" s="8" customFormat="1" ht="22.5" x14ac:dyDescent="0.25">
      <c r="A858" s="9"/>
      <c r="B858" s="89" t="s">
        <v>797</v>
      </c>
      <c r="C858" s="22" t="s">
        <v>1759</v>
      </c>
      <c r="D858" s="23" t="s">
        <v>1795</v>
      </c>
      <c r="E858" s="24">
        <v>1</v>
      </c>
      <c r="F858" s="24">
        <v>5308045</v>
      </c>
      <c r="G858" s="131"/>
      <c r="H858" s="45">
        <f t="shared" si="13"/>
        <v>0</v>
      </c>
    </row>
    <row r="859" spans="1:8" s="8" customFormat="1" ht="22.5" x14ac:dyDescent="0.25">
      <c r="A859" s="9"/>
      <c r="B859" s="89" t="s">
        <v>798</v>
      </c>
      <c r="C859" s="22" t="s">
        <v>1760</v>
      </c>
      <c r="D859" s="23" t="s">
        <v>1795</v>
      </c>
      <c r="E859" s="24">
        <v>1</v>
      </c>
      <c r="F859" s="24">
        <v>4824845</v>
      </c>
      <c r="G859" s="131"/>
      <c r="H859" s="45">
        <f t="shared" si="13"/>
        <v>0</v>
      </c>
    </row>
    <row r="860" spans="1:8" s="8" customFormat="1" ht="22.5" x14ac:dyDescent="0.25">
      <c r="A860" s="9"/>
      <c r="B860" s="89" t="s">
        <v>799</v>
      </c>
      <c r="C860" s="22" t="s">
        <v>1761</v>
      </c>
      <c r="D860" s="23" t="s">
        <v>1795</v>
      </c>
      <c r="E860" s="24">
        <v>1</v>
      </c>
      <c r="F860" s="24">
        <v>13429645</v>
      </c>
      <c r="G860" s="131"/>
      <c r="H860" s="45">
        <f t="shared" si="13"/>
        <v>0</v>
      </c>
    </row>
    <row r="861" spans="1:8" s="8" customFormat="1" ht="22.5" x14ac:dyDescent="0.25">
      <c r="A861" s="9"/>
      <c r="B861" s="89" t="s">
        <v>800</v>
      </c>
      <c r="C861" s="22" t="s">
        <v>1762</v>
      </c>
      <c r="D861" s="23" t="s">
        <v>1795</v>
      </c>
      <c r="E861" s="24">
        <v>1</v>
      </c>
      <c r="F861" s="24">
        <v>20354445</v>
      </c>
      <c r="G861" s="131"/>
      <c r="H861" s="45">
        <f t="shared" si="13"/>
        <v>0</v>
      </c>
    </row>
    <row r="862" spans="1:8" s="8" customFormat="1" ht="22.5" x14ac:dyDescent="0.25">
      <c r="A862" s="9"/>
      <c r="B862" s="89" t="s">
        <v>801</v>
      </c>
      <c r="C862" s="22" t="s">
        <v>1763</v>
      </c>
      <c r="D862" s="23" t="s">
        <v>1795</v>
      </c>
      <c r="E862" s="24">
        <v>1</v>
      </c>
      <c r="F862" s="24">
        <v>21612045</v>
      </c>
      <c r="G862" s="131"/>
      <c r="H862" s="45">
        <f t="shared" si="13"/>
        <v>0</v>
      </c>
    </row>
    <row r="863" spans="1:8" s="8" customFormat="1" x14ac:dyDescent="0.25">
      <c r="A863" s="9"/>
      <c r="B863" s="95" t="s">
        <v>804</v>
      </c>
      <c r="C863" s="50" t="s">
        <v>805</v>
      </c>
      <c r="D863" s="51"/>
      <c r="E863" s="52"/>
      <c r="F863" s="52"/>
      <c r="G863" s="53"/>
      <c r="H863" s="54">
        <f t="shared" si="13"/>
        <v>0</v>
      </c>
    </row>
    <row r="864" spans="1:8" s="8" customFormat="1" ht="33.75" x14ac:dyDescent="0.25">
      <c r="A864" s="9"/>
      <c r="B864" s="98" t="s">
        <v>218</v>
      </c>
      <c r="C864" s="59" t="s">
        <v>1764</v>
      </c>
      <c r="D864" s="60"/>
      <c r="E864" s="61"/>
      <c r="F864" s="61"/>
      <c r="G864" s="62"/>
      <c r="H864" s="63">
        <f t="shared" si="13"/>
        <v>0</v>
      </c>
    </row>
    <row r="865" spans="1:8" s="8" customFormat="1" ht="36" customHeight="1" x14ac:dyDescent="0.25">
      <c r="A865" s="9"/>
      <c r="B865" s="89" t="s">
        <v>806</v>
      </c>
      <c r="C865" s="22" t="s">
        <v>2426</v>
      </c>
      <c r="D865" s="23" t="s">
        <v>1528</v>
      </c>
      <c r="E865" s="24">
        <v>652</v>
      </c>
      <c r="F865" s="24">
        <v>28235</v>
      </c>
      <c r="G865" s="131"/>
      <c r="H865" s="45">
        <f t="shared" si="13"/>
        <v>0</v>
      </c>
    </row>
    <row r="866" spans="1:8" s="8" customFormat="1" ht="36" customHeight="1" x14ac:dyDescent="0.25">
      <c r="A866" s="9"/>
      <c r="B866" s="89" t="s">
        <v>807</v>
      </c>
      <c r="C866" s="22" t="s">
        <v>2427</v>
      </c>
      <c r="D866" s="23" t="s">
        <v>1528</v>
      </c>
      <c r="E866" s="24">
        <v>433</v>
      </c>
      <c r="F866" s="24">
        <v>31377</v>
      </c>
      <c r="G866" s="131"/>
      <c r="H866" s="45">
        <f t="shared" si="13"/>
        <v>0</v>
      </c>
    </row>
    <row r="867" spans="1:8" s="8" customFormat="1" ht="36" customHeight="1" x14ac:dyDescent="0.25">
      <c r="A867" s="9"/>
      <c r="B867" s="89" t="s">
        <v>808</v>
      </c>
      <c r="C867" s="22" t="s">
        <v>2428</v>
      </c>
      <c r="D867" s="23" t="s">
        <v>1528</v>
      </c>
      <c r="E867" s="24">
        <v>855</v>
      </c>
      <c r="F867" s="24">
        <v>33743</v>
      </c>
      <c r="G867" s="131"/>
      <c r="H867" s="45">
        <f t="shared" si="13"/>
        <v>0</v>
      </c>
    </row>
    <row r="868" spans="1:8" s="8" customFormat="1" ht="36" customHeight="1" x14ac:dyDescent="0.25">
      <c r="A868" s="9"/>
      <c r="B868" s="89" t="s">
        <v>809</v>
      </c>
      <c r="C868" s="22" t="s">
        <v>2429</v>
      </c>
      <c r="D868" s="23" t="s">
        <v>1528</v>
      </c>
      <c r="E868" s="24">
        <v>269</v>
      </c>
      <c r="F868" s="24">
        <v>35797</v>
      </c>
      <c r="G868" s="131"/>
      <c r="H868" s="45">
        <f t="shared" si="13"/>
        <v>0</v>
      </c>
    </row>
    <row r="869" spans="1:8" s="8" customFormat="1" ht="36" customHeight="1" x14ac:dyDescent="0.25">
      <c r="A869" s="9"/>
      <c r="B869" s="89" t="s">
        <v>810</v>
      </c>
      <c r="C869" s="22" t="s">
        <v>2430</v>
      </c>
      <c r="D869" s="23" t="s">
        <v>1528</v>
      </c>
      <c r="E869" s="24">
        <v>245</v>
      </c>
      <c r="F869" s="24">
        <v>49593</v>
      </c>
      <c r="G869" s="131"/>
      <c r="H869" s="45">
        <f t="shared" si="13"/>
        <v>0</v>
      </c>
    </row>
    <row r="870" spans="1:8" s="8" customFormat="1" ht="36" customHeight="1" x14ac:dyDescent="0.25">
      <c r="A870" s="9"/>
      <c r="B870" s="89" t="s">
        <v>811</v>
      </c>
      <c r="C870" s="22" t="s">
        <v>2431</v>
      </c>
      <c r="D870" s="23" t="s">
        <v>1528</v>
      </c>
      <c r="E870" s="24">
        <v>61</v>
      </c>
      <c r="F870" s="24">
        <v>49593</v>
      </c>
      <c r="G870" s="131"/>
      <c r="H870" s="45">
        <f t="shared" si="13"/>
        <v>0</v>
      </c>
    </row>
    <row r="871" spans="1:8" s="8" customFormat="1" ht="36" customHeight="1" x14ac:dyDescent="0.25">
      <c r="A871" s="9"/>
      <c r="B871" s="89" t="s">
        <v>812</v>
      </c>
      <c r="C871" s="22" t="s">
        <v>2432</v>
      </c>
      <c r="D871" s="23" t="s">
        <v>1528</v>
      </c>
      <c r="E871" s="24">
        <v>57</v>
      </c>
      <c r="F871" s="24">
        <v>68684</v>
      </c>
      <c r="G871" s="131"/>
      <c r="H871" s="45">
        <f t="shared" si="13"/>
        <v>0</v>
      </c>
    </row>
    <row r="872" spans="1:8" s="8" customFormat="1" ht="36" customHeight="1" x14ac:dyDescent="0.25">
      <c r="A872" s="9"/>
      <c r="B872" s="89" t="s">
        <v>813</v>
      </c>
      <c r="C872" s="22" t="s">
        <v>2433</v>
      </c>
      <c r="D872" s="23" t="s">
        <v>1528</v>
      </c>
      <c r="E872" s="24">
        <v>25</v>
      </c>
      <c r="F872" s="24">
        <v>68684</v>
      </c>
      <c r="G872" s="131"/>
      <c r="H872" s="45">
        <f t="shared" si="13"/>
        <v>0</v>
      </c>
    </row>
    <row r="873" spans="1:8" s="8" customFormat="1" ht="36" customHeight="1" x14ac:dyDescent="0.25">
      <c r="A873" s="9"/>
      <c r="B873" s="89" t="s">
        <v>814</v>
      </c>
      <c r="C873" s="22" t="s">
        <v>2434</v>
      </c>
      <c r="D873" s="23" t="s">
        <v>1528</v>
      </c>
      <c r="E873" s="24">
        <v>39</v>
      </c>
      <c r="F873" s="24">
        <v>79639</v>
      </c>
      <c r="G873" s="131"/>
      <c r="H873" s="45">
        <f t="shared" si="13"/>
        <v>0</v>
      </c>
    </row>
    <row r="874" spans="1:8" s="8" customFormat="1" ht="36" customHeight="1" x14ac:dyDescent="0.25">
      <c r="A874" s="9"/>
      <c r="B874" s="89" t="s">
        <v>815</v>
      </c>
      <c r="C874" s="22" t="s">
        <v>2435</v>
      </c>
      <c r="D874" s="23" t="s">
        <v>1528</v>
      </c>
      <c r="E874" s="24">
        <v>14</v>
      </c>
      <c r="F874" s="24">
        <v>79639</v>
      </c>
      <c r="G874" s="131"/>
      <c r="H874" s="45">
        <f t="shared" si="13"/>
        <v>0</v>
      </c>
    </row>
    <row r="875" spans="1:8" s="8" customFormat="1" ht="36" customHeight="1" x14ac:dyDescent="0.25">
      <c r="A875" s="9"/>
      <c r="B875" s="89" t="s">
        <v>816</v>
      </c>
      <c r="C875" s="22" t="s">
        <v>2436</v>
      </c>
      <c r="D875" s="23" t="s">
        <v>1528</v>
      </c>
      <c r="E875" s="24">
        <v>12</v>
      </c>
      <c r="F875" s="24">
        <v>98238</v>
      </c>
      <c r="G875" s="131"/>
      <c r="H875" s="45">
        <f t="shared" si="13"/>
        <v>0</v>
      </c>
    </row>
    <row r="876" spans="1:8" s="8" customFormat="1" ht="36" customHeight="1" x14ac:dyDescent="0.25">
      <c r="A876" s="9"/>
      <c r="B876" s="89" t="s">
        <v>817</v>
      </c>
      <c r="C876" s="22" t="s">
        <v>2437</v>
      </c>
      <c r="D876" s="23" t="s">
        <v>1528</v>
      </c>
      <c r="E876" s="24">
        <v>15</v>
      </c>
      <c r="F876" s="24">
        <v>98238</v>
      </c>
      <c r="G876" s="131"/>
      <c r="H876" s="45">
        <f t="shared" si="13"/>
        <v>0</v>
      </c>
    </row>
    <row r="877" spans="1:8" s="8" customFormat="1" ht="38.25" customHeight="1" x14ac:dyDescent="0.25">
      <c r="A877" s="9"/>
      <c r="B877" s="98" t="s">
        <v>219</v>
      </c>
      <c r="C877" s="59" t="s">
        <v>2438</v>
      </c>
      <c r="D877" s="60"/>
      <c r="E877" s="61"/>
      <c r="F877" s="61"/>
      <c r="G877" s="62"/>
      <c r="H877" s="63">
        <f t="shared" si="13"/>
        <v>0</v>
      </c>
    </row>
    <row r="878" spans="1:8" s="8" customFormat="1" ht="27" customHeight="1" x14ac:dyDescent="0.25">
      <c r="A878" s="9"/>
      <c r="B878" s="89" t="s">
        <v>818</v>
      </c>
      <c r="C878" s="22" t="s">
        <v>2439</v>
      </c>
      <c r="D878" s="23" t="s">
        <v>1528</v>
      </c>
      <c r="E878" s="24">
        <v>652</v>
      </c>
      <c r="F878" s="24">
        <v>4283</v>
      </c>
      <c r="G878" s="131"/>
      <c r="H878" s="45">
        <f t="shared" si="13"/>
        <v>0</v>
      </c>
    </row>
    <row r="879" spans="1:8" s="8" customFormat="1" ht="27" customHeight="1" x14ac:dyDescent="0.25">
      <c r="A879" s="9"/>
      <c r="B879" s="89" t="s">
        <v>819</v>
      </c>
      <c r="C879" s="22" t="s">
        <v>2440</v>
      </c>
      <c r="D879" s="23" t="s">
        <v>1528</v>
      </c>
      <c r="E879" s="24">
        <v>433</v>
      </c>
      <c r="F879" s="24">
        <v>5232</v>
      </c>
      <c r="G879" s="131"/>
      <c r="H879" s="45">
        <f t="shared" si="13"/>
        <v>0</v>
      </c>
    </row>
    <row r="880" spans="1:8" s="8" customFormat="1" ht="27" customHeight="1" x14ac:dyDescent="0.25">
      <c r="A880" s="9"/>
      <c r="B880" s="89" t="s">
        <v>820</v>
      </c>
      <c r="C880" s="22" t="s">
        <v>2441</v>
      </c>
      <c r="D880" s="23" t="s">
        <v>1528</v>
      </c>
      <c r="E880" s="24">
        <v>855</v>
      </c>
      <c r="F880" s="24">
        <v>5322</v>
      </c>
      <c r="G880" s="131"/>
      <c r="H880" s="45">
        <f t="shared" si="13"/>
        <v>0</v>
      </c>
    </row>
    <row r="881" spans="1:8" s="8" customFormat="1" ht="27" customHeight="1" x14ac:dyDescent="0.25">
      <c r="A881" s="9"/>
      <c r="B881" s="89" t="s">
        <v>821</v>
      </c>
      <c r="C881" s="22" t="s">
        <v>2442</v>
      </c>
      <c r="D881" s="23" t="s">
        <v>1528</v>
      </c>
      <c r="E881" s="24">
        <v>269</v>
      </c>
      <c r="F881" s="24">
        <v>5612</v>
      </c>
      <c r="G881" s="131"/>
      <c r="H881" s="45">
        <f t="shared" si="13"/>
        <v>0</v>
      </c>
    </row>
    <row r="882" spans="1:8" s="8" customFormat="1" ht="27" customHeight="1" x14ac:dyDescent="0.25">
      <c r="A882" s="9"/>
      <c r="B882" s="89" t="s">
        <v>822</v>
      </c>
      <c r="C882" s="22" t="s">
        <v>2443</v>
      </c>
      <c r="D882" s="23" t="s">
        <v>1528</v>
      </c>
      <c r="E882" s="24">
        <v>245</v>
      </c>
      <c r="F882" s="24">
        <v>5713</v>
      </c>
      <c r="G882" s="131"/>
      <c r="H882" s="45">
        <f t="shared" si="13"/>
        <v>0</v>
      </c>
    </row>
    <row r="883" spans="1:8" s="8" customFormat="1" ht="27" customHeight="1" x14ac:dyDescent="0.25">
      <c r="A883" s="9"/>
      <c r="B883" s="89" t="s">
        <v>823</v>
      </c>
      <c r="C883" s="22" t="s">
        <v>2444</v>
      </c>
      <c r="D883" s="23" t="s">
        <v>1528</v>
      </c>
      <c r="E883" s="24">
        <v>61</v>
      </c>
      <c r="F883" s="24">
        <v>5730</v>
      </c>
      <c r="G883" s="131"/>
      <c r="H883" s="45">
        <f t="shared" si="13"/>
        <v>0</v>
      </c>
    </row>
    <row r="884" spans="1:8" s="8" customFormat="1" ht="27" customHeight="1" x14ac:dyDescent="0.25">
      <c r="A884" s="9"/>
      <c r="B884" s="89" t="s">
        <v>824</v>
      </c>
      <c r="C884" s="22" t="s">
        <v>2445</v>
      </c>
      <c r="D884" s="23" t="s">
        <v>1528</v>
      </c>
      <c r="E884" s="24">
        <v>57</v>
      </c>
      <c r="F884" s="24">
        <v>6047</v>
      </c>
      <c r="G884" s="131"/>
      <c r="H884" s="45">
        <f t="shared" si="13"/>
        <v>0</v>
      </c>
    </row>
    <row r="885" spans="1:8" s="8" customFormat="1" ht="27" customHeight="1" x14ac:dyDescent="0.25">
      <c r="A885" s="9"/>
      <c r="B885" s="89" t="s">
        <v>825</v>
      </c>
      <c r="C885" s="22" t="s">
        <v>2446</v>
      </c>
      <c r="D885" s="23" t="s">
        <v>1528</v>
      </c>
      <c r="E885" s="24">
        <v>25</v>
      </c>
      <c r="F885" s="24">
        <v>6366</v>
      </c>
      <c r="G885" s="131"/>
      <c r="H885" s="45">
        <f t="shared" si="13"/>
        <v>0</v>
      </c>
    </row>
    <row r="886" spans="1:8" s="8" customFormat="1" ht="27" customHeight="1" x14ac:dyDescent="0.25">
      <c r="A886" s="9"/>
      <c r="B886" s="89" t="s">
        <v>826</v>
      </c>
      <c r="C886" s="22" t="s">
        <v>2447</v>
      </c>
      <c r="D886" s="23" t="s">
        <v>1528</v>
      </c>
      <c r="E886" s="24">
        <v>39</v>
      </c>
      <c r="F886" s="24">
        <v>6684</v>
      </c>
      <c r="G886" s="131"/>
      <c r="H886" s="45">
        <f t="shared" si="13"/>
        <v>0</v>
      </c>
    </row>
    <row r="887" spans="1:8" s="8" customFormat="1" ht="27" customHeight="1" x14ac:dyDescent="0.25">
      <c r="A887" s="9"/>
      <c r="B887" s="89" t="s">
        <v>827</v>
      </c>
      <c r="C887" s="22" t="s">
        <v>2448</v>
      </c>
      <c r="D887" s="23" t="s">
        <v>1528</v>
      </c>
      <c r="E887" s="24">
        <v>14</v>
      </c>
      <c r="F887" s="24">
        <v>6827</v>
      </c>
      <c r="G887" s="131"/>
      <c r="H887" s="45">
        <f t="shared" si="13"/>
        <v>0</v>
      </c>
    </row>
    <row r="888" spans="1:8" s="8" customFormat="1" ht="27" customHeight="1" x14ac:dyDescent="0.25">
      <c r="A888" s="9"/>
      <c r="B888" s="89" t="s">
        <v>828</v>
      </c>
      <c r="C888" s="22" t="s">
        <v>2449</v>
      </c>
      <c r="D888" s="23" t="s">
        <v>1528</v>
      </c>
      <c r="E888" s="24">
        <v>12</v>
      </c>
      <c r="F888" s="24">
        <v>7319</v>
      </c>
      <c r="G888" s="131"/>
      <c r="H888" s="45">
        <f t="shared" si="13"/>
        <v>0</v>
      </c>
    </row>
    <row r="889" spans="1:8" s="8" customFormat="1" ht="27" customHeight="1" x14ac:dyDescent="0.25">
      <c r="A889" s="9"/>
      <c r="B889" s="89" t="s">
        <v>829</v>
      </c>
      <c r="C889" s="22" t="s">
        <v>2450</v>
      </c>
      <c r="D889" s="23" t="s">
        <v>1528</v>
      </c>
      <c r="E889" s="24">
        <v>15</v>
      </c>
      <c r="F889" s="24">
        <v>7386</v>
      </c>
      <c r="G889" s="131"/>
      <c r="H889" s="45">
        <f t="shared" si="13"/>
        <v>0</v>
      </c>
    </row>
    <row r="890" spans="1:8" s="8" customFormat="1" ht="22.5" x14ac:dyDescent="0.25">
      <c r="A890" s="9"/>
      <c r="B890" s="98" t="s">
        <v>220</v>
      </c>
      <c r="C890" s="59" t="s">
        <v>1766</v>
      </c>
      <c r="D890" s="60"/>
      <c r="E890" s="61"/>
      <c r="F890" s="61"/>
      <c r="G890" s="62"/>
      <c r="H890" s="63">
        <f t="shared" si="13"/>
        <v>0</v>
      </c>
    </row>
    <row r="891" spans="1:8" s="8" customFormat="1" x14ac:dyDescent="0.25">
      <c r="A891" s="9"/>
      <c r="B891" s="89" t="s">
        <v>830</v>
      </c>
      <c r="C891" s="22" t="s">
        <v>1767</v>
      </c>
      <c r="D891" s="27" t="s">
        <v>2163</v>
      </c>
      <c r="E891" s="24">
        <v>215</v>
      </c>
      <c r="F891" s="24">
        <v>19900</v>
      </c>
      <c r="G891" s="131"/>
      <c r="H891" s="45">
        <f t="shared" si="13"/>
        <v>0</v>
      </c>
    </row>
    <row r="892" spans="1:8" s="8" customFormat="1" ht="22.5" x14ac:dyDescent="0.25">
      <c r="A892" s="9"/>
      <c r="B892" s="98" t="s">
        <v>831</v>
      </c>
      <c r="C892" s="59" t="s">
        <v>1768</v>
      </c>
      <c r="D892" s="60"/>
      <c r="E892" s="61"/>
      <c r="F892" s="61"/>
      <c r="G892" s="62"/>
      <c r="H892" s="63">
        <f t="shared" si="13"/>
        <v>0</v>
      </c>
    </row>
    <row r="893" spans="1:8" s="8" customFormat="1" x14ac:dyDescent="0.25">
      <c r="A893" s="9"/>
      <c r="B893" s="89" t="s">
        <v>832</v>
      </c>
      <c r="C893" s="22" t="s">
        <v>1769</v>
      </c>
      <c r="D893" s="23" t="s">
        <v>1795</v>
      </c>
      <c r="E893" s="24">
        <v>25</v>
      </c>
      <c r="F893" s="24">
        <v>77450</v>
      </c>
      <c r="G893" s="131"/>
      <c r="H893" s="45">
        <f t="shared" si="13"/>
        <v>0</v>
      </c>
    </row>
    <row r="894" spans="1:8" s="8" customFormat="1" x14ac:dyDescent="0.25">
      <c r="A894" s="9"/>
      <c r="B894" s="95" t="s">
        <v>833</v>
      </c>
      <c r="C894" s="50" t="s">
        <v>834</v>
      </c>
      <c r="D894" s="51"/>
      <c r="E894" s="52"/>
      <c r="F894" s="52"/>
      <c r="G894" s="53"/>
      <c r="H894" s="54">
        <f t="shared" si="13"/>
        <v>0</v>
      </c>
    </row>
    <row r="895" spans="1:8" s="8" customFormat="1" ht="33.75" x14ac:dyDescent="0.25">
      <c r="A895" s="9"/>
      <c r="B895" s="98" t="s">
        <v>221</v>
      </c>
      <c r="C895" s="59" t="s">
        <v>1770</v>
      </c>
      <c r="D895" s="60"/>
      <c r="E895" s="61"/>
      <c r="F895" s="61"/>
      <c r="G895" s="62"/>
      <c r="H895" s="63">
        <f t="shared" si="13"/>
        <v>0</v>
      </c>
    </row>
    <row r="896" spans="1:8" s="8" customFormat="1" x14ac:dyDescent="0.25">
      <c r="A896" s="9"/>
      <c r="B896" s="89" t="s">
        <v>835</v>
      </c>
      <c r="C896" s="22" t="s">
        <v>2451</v>
      </c>
      <c r="D896" s="23" t="s">
        <v>1529</v>
      </c>
      <c r="E896" s="24">
        <v>3146</v>
      </c>
      <c r="F896" s="24">
        <v>43784</v>
      </c>
      <c r="G896" s="131"/>
      <c r="H896" s="45">
        <f t="shared" si="13"/>
        <v>0</v>
      </c>
    </row>
    <row r="897" spans="1:8" s="8" customFormat="1" x14ac:dyDescent="0.25">
      <c r="A897" s="9"/>
      <c r="B897" s="89" t="s">
        <v>836</v>
      </c>
      <c r="C897" s="22" t="s">
        <v>2452</v>
      </c>
      <c r="D897" s="23" t="s">
        <v>1529</v>
      </c>
      <c r="E897" s="24">
        <v>682</v>
      </c>
      <c r="F897" s="24">
        <v>51220</v>
      </c>
      <c r="G897" s="131"/>
      <c r="H897" s="45">
        <f t="shared" si="13"/>
        <v>0</v>
      </c>
    </row>
    <row r="898" spans="1:8" s="8" customFormat="1" ht="33.75" x14ac:dyDescent="0.25">
      <c r="A898" s="9"/>
      <c r="B898" s="98" t="s">
        <v>222</v>
      </c>
      <c r="C898" s="59" t="s">
        <v>1771</v>
      </c>
      <c r="D898" s="60"/>
      <c r="E898" s="61"/>
      <c r="F898" s="61"/>
      <c r="G898" s="62"/>
      <c r="H898" s="63">
        <f t="shared" si="13"/>
        <v>0</v>
      </c>
    </row>
    <row r="899" spans="1:8" s="8" customFormat="1" ht="22.5" x14ac:dyDescent="0.25">
      <c r="A899" s="9"/>
      <c r="B899" s="89" t="s">
        <v>837</v>
      </c>
      <c r="C899" s="22" t="s">
        <v>2523</v>
      </c>
      <c r="D899" s="23" t="s">
        <v>1529</v>
      </c>
      <c r="E899" s="24">
        <v>130</v>
      </c>
      <c r="F899" s="24">
        <v>104296</v>
      </c>
      <c r="G899" s="131"/>
      <c r="H899" s="45">
        <f t="shared" si="13"/>
        <v>0</v>
      </c>
    </row>
    <row r="900" spans="1:8" s="8" customFormat="1" ht="22.5" x14ac:dyDescent="0.25">
      <c r="A900" s="9"/>
      <c r="B900" s="98" t="s">
        <v>223</v>
      </c>
      <c r="C900" s="59" t="s">
        <v>1772</v>
      </c>
      <c r="D900" s="60"/>
      <c r="E900" s="61"/>
      <c r="F900" s="61"/>
      <c r="G900" s="62"/>
      <c r="H900" s="63">
        <f t="shared" si="13"/>
        <v>0</v>
      </c>
    </row>
    <row r="901" spans="1:8" s="8" customFormat="1" x14ac:dyDescent="0.25">
      <c r="A901" s="9"/>
      <c r="B901" s="89" t="s">
        <v>838</v>
      </c>
      <c r="C901" s="22" t="s">
        <v>1773</v>
      </c>
      <c r="D901" s="23" t="s">
        <v>1529</v>
      </c>
      <c r="E901" s="24">
        <v>78</v>
      </c>
      <c r="F901" s="24">
        <v>17565</v>
      </c>
      <c r="G901" s="131"/>
      <c r="H901" s="45">
        <f t="shared" si="13"/>
        <v>0</v>
      </c>
    </row>
    <row r="902" spans="1:8" s="8" customFormat="1" x14ac:dyDescent="0.25">
      <c r="A902" s="9"/>
      <c r="B902" s="95" t="s">
        <v>839</v>
      </c>
      <c r="C902" s="50" t="s">
        <v>840</v>
      </c>
      <c r="D902" s="51"/>
      <c r="E902" s="52"/>
      <c r="F902" s="52"/>
      <c r="G902" s="53"/>
      <c r="H902" s="54">
        <f t="shared" si="13"/>
        <v>0</v>
      </c>
    </row>
    <row r="903" spans="1:8" s="8" customFormat="1" x14ac:dyDescent="0.25">
      <c r="A903" s="9"/>
      <c r="B903" s="98" t="s">
        <v>224</v>
      </c>
      <c r="C903" s="59" t="s">
        <v>841</v>
      </c>
      <c r="D903" s="60"/>
      <c r="E903" s="61"/>
      <c r="F903" s="61"/>
      <c r="G903" s="62"/>
      <c r="H903" s="63">
        <f t="shared" si="13"/>
        <v>0</v>
      </c>
    </row>
    <row r="904" spans="1:8" s="8" customFormat="1" x14ac:dyDescent="0.25">
      <c r="A904" s="9"/>
      <c r="B904" s="89" t="s">
        <v>842</v>
      </c>
      <c r="C904" s="22" t="s">
        <v>2453</v>
      </c>
      <c r="D904" s="23" t="s">
        <v>1795</v>
      </c>
      <c r="E904" s="24">
        <v>53</v>
      </c>
      <c r="F904" s="24">
        <v>85442</v>
      </c>
      <c r="G904" s="131"/>
      <c r="H904" s="45">
        <f t="shared" si="13"/>
        <v>0</v>
      </c>
    </row>
    <row r="905" spans="1:8" s="8" customFormat="1" x14ac:dyDescent="0.25">
      <c r="A905" s="9"/>
      <c r="B905" s="89" t="s">
        <v>843</v>
      </c>
      <c r="C905" s="22" t="s">
        <v>2454</v>
      </c>
      <c r="D905" s="23" t="s">
        <v>1795</v>
      </c>
      <c r="E905" s="24">
        <v>20</v>
      </c>
      <c r="F905" s="24">
        <v>108442</v>
      </c>
      <c r="G905" s="131"/>
      <c r="H905" s="45">
        <f t="shared" si="13"/>
        <v>0</v>
      </c>
    </row>
    <row r="906" spans="1:8" s="8" customFormat="1" x14ac:dyDescent="0.25">
      <c r="A906" s="9"/>
      <c r="B906" s="89" t="s">
        <v>844</v>
      </c>
      <c r="C906" s="22" t="s">
        <v>2455</v>
      </c>
      <c r="D906" s="23" t="s">
        <v>1795</v>
      </c>
      <c r="E906" s="24">
        <v>3</v>
      </c>
      <c r="F906" s="24">
        <v>130442</v>
      </c>
      <c r="G906" s="131"/>
      <c r="H906" s="45">
        <f t="shared" si="13"/>
        <v>0</v>
      </c>
    </row>
    <row r="907" spans="1:8" s="8" customFormat="1" x14ac:dyDescent="0.25">
      <c r="A907" s="9"/>
      <c r="B907" s="98" t="s">
        <v>225</v>
      </c>
      <c r="C907" s="59" t="s">
        <v>845</v>
      </c>
      <c r="D907" s="60"/>
      <c r="E907" s="61"/>
      <c r="F907" s="61"/>
      <c r="G907" s="62"/>
      <c r="H907" s="63">
        <f t="shared" si="13"/>
        <v>0</v>
      </c>
    </row>
    <row r="908" spans="1:8" s="8" customFormat="1" x14ac:dyDescent="0.25">
      <c r="A908" s="9"/>
      <c r="B908" s="89" t="s">
        <v>846</v>
      </c>
      <c r="C908" s="22" t="s">
        <v>2456</v>
      </c>
      <c r="D908" s="23" t="s">
        <v>1795</v>
      </c>
      <c r="E908" s="24">
        <v>1</v>
      </c>
      <c r="F908" s="24">
        <v>85442</v>
      </c>
      <c r="G908" s="131"/>
      <c r="H908" s="45">
        <f t="shared" si="13"/>
        <v>0</v>
      </c>
    </row>
    <row r="909" spans="1:8" s="8" customFormat="1" x14ac:dyDescent="0.25">
      <c r="A909" s="9"/>
      <c r="B909" s="98" t="s">
        <v>847</v>
      </c>
      <c r="C909" s="59" t="s">
        <v>848</v>
      </c>
      <c r="D909" s="60"/>
      <c r="E909" s="61"/>
      <c r="F909" s="61"/>
      <c r="G909" s="62"/>
      <c r="H909" s="63">
        <f t="shared" si="13"/>
        <v>0</v>
      </c>
    </row>
    <row r="910" spans="1:8" s="8" customFormat="1" x14ac:dyDescent="0.25">
      <c r="A910" s="9"/>
      <c r="B910" s="89" t="s">
        <v>849</v>
      </c>
      <c r="C910" s="22" t="s">
        <v>2457</v>
      </c>
      <c r="D910" s="23" t="s">
        <v>1795</v>
      </c>
      <c r="E910" s="24">
        <v>8</v>
      </c>
      <c r="F910" s="24">
        <v>130442</v>
      </c>
      <c r="G910" s="131"/>
      <c r="H910" s="45">
        <f t="shared" si="13"/>
        <v>0</v>
      </c>
    </row>
    <row r="911" spans="1:8" s="8" customFormat="1" ht="20.25" customHeight="1" x14ac:dyDescent="0.25">
      <c r="A911" s="9"/>
      <c r="B911" s="98" t="s">
        <v>850</v>
      </c>
      <c r="C911" s="59" t="s">
        <v>851</v>
      </c>
      <c r="D911" s="60"/>
      <c r="E911" s="61"/>
      <c r="F911" s="61"/>
      <c r="G911" s="62"/>
      <c r="H911" s="63">
        <f t="shared" si="13"/>
        <v>0</v>
      </c>
    </row>
    <row r="912" spans="1:8" s="8" customFormat="1" x14ac:dyDescent="0.25">
      <c r="A912" s="9"/>
      <c r="B912" s="89" t="s">
        <v>852</v>
      </c>
      <c r="C912" s="22" t="s">
        <v>2506</v>
      </c>
      <c r="D912" s="23" t="s">
        <v>1795</v>
      </c>
      <c r="E912" s="24">
        <v>343</v>
      </c>
      <c r="F912" s="24">
        <v>62442</v>
      </c>
      <c r="G912" s="131"/>
      <c r="H912" s="45">
        <f t="shared" si="13"/>
        <v>0</v>
      </c>
    </row>
    <row r="913" spans="1:8" s="8" customFormat="1" x14ac:dyDescent="0.25">
      <c r="A913" s="9"/>
      <c r="B913" s="89" t="s">
        <v>853</v>
      </c>
      <c r="C913" s="22" t="s">
        <v>2507</v>
      </c>
      <c r="D913" s="23" t="s">
        <v>1795</v>
      </c>
      <c r="E913" s="24">
        <v>2</v>
      </c>
      <c r="F913" s="24">
        <v>253442</v>
      </c>
      <c r="G913" s="131"/>
      <c r="H913" s="45">
        <f t="shared" si="13"/>
        <v>0</v>
      </c>
    </row>
    <row r="914" spans="1:8" s="8" customFormat="1" x14ac:dyDescent="0.25">
      <c r="A914" s="9"/>
      <c r="B914" s="89" t="s">
        <v>854</v>
      </c>
      <c r="C914" s="22" t="s">
        <v>2508</v>
      </c>
      <c r="D914" s="23" t="s">
        <v>1795</v>
      </c>
      <c r="E914" s="24">
        <v>11</v>
      </c>
      <c r="F914" s="24">
        <v>120442</v>
      </c>
      <c r="G914" s="131"/>
      <c r="H914" s="45">
        <f t="shared" si="13"/>
        <v>0</v>
      </c>
    </row>
    <row r="915" spans="1:8" s="8" customFormat="1" x14ac:dyDescent="0.25">
      <c r="A915" s="9"/>
      <c r="B915" s="89" t="s">
        <v>855</v>
      </c>
      <c r="C915" s="22" t="s">
        <v>2506</v>
      </c>
      <c r="D915" s="23" t="s">
        <v>1795</v>
      </c>
      <c r="E915" s="24">
        <v>11</v>
      </c>
      <c r="F915" s="24">
        <v>62442</v>
      </c>
      <c r="G915" s="131"/>
      <c r="H915" s="45">
        <f t="shared" si="13"/>
        <v>0</v>
      </c>
    </row>
    <row r="916" spans="1:8" s="8" customFormat="1" x14ac:dyDescent="0.25">
      <c r="A916" s="9"/>
      <c r="B916" s="89" t="s">
        <v>856</v>
      </c>
      <c r="C916" s="22" t="s">
        <v>2509</v>
      </c>
      <c r="D916" s="23" t="s">
        <v>1795</v>
      </c>
      <c r="E916" s="24">
        <v>1</v>
      </c>
      <c r="F916" s="24">
        <v>156574</v>
      </c>
      <c r="G916" s="131"/>
      <c r="H916" s="45">
        <f t="shared" ref="H916:H979" si="14">ROUND(G916*E916,0)</f>
        <v>0</v>
      </c>
    </row>
    <row r="917" spans="1:8" s="8" customFormat="1" x14ac:dyDescent="0.25">
      <c r="A917" s="9"/>
      <c r="B917" s="89" t="s">
        <v>2161</v>
      </c>
      <c r="C917" s="22" t="s">
        <v>2510</v>
      </c>
      <c r="D917" s="23" t="s">
        <v>1795</v>
      </c>
      <c r="E917" s="24">
        <v>3</v>
      </c>
      <c r="F917" s="24">
        <v>120442</v>
      </c>
      <c r="G917" s="131"/>
      <c r="H917" s="45">
        <f t="shared" si="14"/>
        <v>0</v>
      </c>
    </row>
    <row r="918" spans="1:8" s="8" customFormat="1" x14ac:dyDescent="0.25">
      <c r="A918" s="9"/>
      <c r="B918" s="89" t="s">
        <v>857</v>
      </c>
      <c r="C918" s="22" t="s">
        <v>2511</v>
      </c>
      <c r="D918" s="23" t="s">
        <v>1795</v>
      </c>
      <c r="E918" s="24">
        <v>6</v>
      </c>
      <c r="F918" s="24">
        <v>146442</v>
      </c>
      <c r="G918" s="131"/>
      <c r="H918" s="45">
        <f t="shared" si="14"/>
        <v>0</v>
      </c>
    </row>
    <row r="919" spans="1:8" s="8" customFormat="1" x14ac:dyDescent="0.25">
      <c r="A919" s="9"/>
      <c r="B919" s="89" t="s">
        <v>2162</v>
      </c>
      <c r="C919" s="22" t="s">
        <v>2512</v>
      </c>
      <c r="D919" s="23" t="s">
        <v>1795</v>
      </c>
      <c r="E919" s="24">
        <v>4</v>
      </c>
      <c r="F919" s="24">
        <v>146442</v>
      </c>
      <c r="G919" s="131"/>
      <c r="H919" s="45">
        <f t="shared" si="14"/>
        <v>0</v>
      </c>
    </row>
    <row r="920" spans="1:8" s="8" customFormat="1" x14ac:dyDescent="0.25">
      <c r="A920" s="9"/>
      <c r="B920" s="89" t="s">
        <v>858</v>
      </c>
      <c r="C920" s="22" t="s">
        <v>2508</v>
      </c>
      <c r="D920" s="23" t="s">
        <v>1795</v>
      </c>
      <c r="E920" s="24">
        <v>2</v>
      </c>
      <c r="F920" s="24">
        <v>120442</v>
      </c>
      <c r="G920" s="131"/>
      <c r="H920" s="45">
        <f t="shared" si="14"/>
        <v>0</v>
      </c>
    </row>
    <row r="921" spans="1:8" s="8" customFormat="1" x14ac:dyDescent="0.25">
      <c r="A921" s="9"/>
      <c r="B921" s="98" t="s">
        <v>859</v>
      </c>
      <c r="C921" s="59" t="s">
        <v>860</v>
      </c>
      <c r="D921" s="60"/>
      <c r="E921" s="61"/>
      <c r="F921" s="61"/>
      <c r="G921" s="62"/>
      <c r="H921" s="63">
        <f t="shared" si="14"/>
        <v>0</v>
      </c>
    </row>
    <row r="922" spans="1:8" s="8" customFormat="1" x14ac:dyDescent="0.25">
      <c r="A922" s="9"/>
      <c r="B922" s="89" t="s">
        <v>861</v>
      </c>
      <c r="C922" s="22" t="s">
        <v>2513</v>
      </c>
      <c r="D922" s="23" t="s">
        <v>1795</v>
      </c>
      <c r="E922" s="24">
        <v>3</v>
      </c>
      <c r="F922" s="24">
        <v>146442</v>
      </c>
      <c r="G922" s="131"/>
      <c r="H922" s="45">
        <f t="shared" si="14"/>
        <v>0</v>
      </c>
    </row>
    <row r="923" spans="1:8" s="8" customFormat="1" x14ac:dyDescent="0.25">
      <c r="A923" s="9"/>
      <c r="B923" s="89" t="s">
        <v>862</v>
      </c>
      <c r="C923" s="22" t="s">
        <v>2514</v>
      </c>
      <c r="D923" s="23" t="s">
        <v>1795</v>
      </c>
      <c r="E923" s="24">
        <v>14</v>
      </c>
      <c r="F923" s="24">
        <v>258442</v>
      </c>
      <c r="G923" s="131"/>
      <c r="H923" s="45">
        <f t="shared" si="14"/>
        <v>0</v>
      </c>
    </row>
    <row r="924" spans="1:8" s="8" customFormat="1" x14ac:dyDescent="0.25">
      <c r="A924" s="9"/>
      <c r="B924" s="98" t="s">
        <v>863</v>
      </c>
      <c r="C924" s="59" t="s">
        <v>864</v>
      </c>
      <c r="D924" s="60"/>
      <c r="E924" s="61"/>
      <c r="F924" s="61"/>
      <c r="G924" s="62"/>
      <c r="H924" s="63">
        <f t="shared" si="14"/>
        <v>0</v>
      </c>
    </row>
    <row r="925" spans="1:8" s="8" customFormat="1" x14ac:dyDescent="0.25">
      <c r="A925" s="9"/>
      <c r="B925" s="89" t="s">
        <v>865</v>
      </c>
      <c r="C925" s="22" t="s">
        <v>2458</v>
      </c>
      <c r="D925" s="23" t="s">
        <v>1795</v>
      </c>
      <c r="E925" s="24">
        <v>8</v>
      </c>
      <c r="F925" s="24">
        <v>38902</v>
      </c>
      <c r="G925" s="131"/>
      <c r="H925" s="45">
        <f t="shared" si="14"/>
        <v>0</v>
      </c>
    </row>
    <row r="926" spans="1:8" s="8" customFormat="1" x14ac:dyDescent="0.25">
      <c r="A926" s="9"/>
      <c r="B926" s="98" t="s">
        <v>866</v>
      </c>
      <c r="C926" s="59" t="s">
        <v>867</v>
      </c>
      <c r="D926" s="60"/>
      <c r="E926" s="61"/>
      <c r="F926" s="61"/>
      <c r="G926" s="62"/>
      <c r="H926" s="63">
        <f t="shared" si="14"/>
        <v>0</v>
      </c>
    </row>
    <row r="927" spans="1:8" s="8" customFormat="1" x14ac:dyDescent="0.25">
      <c r="A927" s="9"/>
      <c r="B927" s="89" t="s">
        <v>868</v>
      </c>
      <c r="C927" s="22" t="s">
        <v>2459</v>
      </c>
      <c r="D927" s="23" t="s">
        <v>1528</v>
      </c>
      <c r="E927" s="24">
        <v>16</v>
      </c>
      <c r="F927" s="24">
        <v>53705</v>
      </c>
      <c r="G927" s="131"/>
      <c r="H927" s="45">
        <f t="shared" si="14"/>
        <v>0</v>
      </c>
    </row>
    <row r="928" spans="1:8" s="8" customFormat="1" ht="22.5" x14ac:dyDescent="0.25">
      <c r="A928" s="9"/>
      <c r="B928" s="98" t="s">
        <v>869</v>
      </c>
      <c r="C928" s="59" t="s">
        <v>2480</v>
      </c>
      <c r="D928" s="60"/>
      <c r="E928" s="61"/>
      <c r="F928" s="61"/>
      <c r="G928" s="62"/>
      <c r="H928" s="63">
        <f t="shared" si="14"/>
        <v>0</v>
      </c>
    </row>
    <row r="929" spans="1:8" s="8" customFormat="1" x14ac:dyDescent="0.25">
      <c r="A929" s="9"/>
      <c r="B929" s="89" t="s">
        <v>870</v>
      </c>
      <c r="C929" s="22" t="s">
        <v>2460</v>
      </c>
      <c r="D929" s="23" t="s">
        <v>1795</v>
      </c>
      <c r="E929" s="24">
        <v>2</v>
      </c>
      <c r="F929" s="24">
        <v>297715</v>
      </c>
      <c r="G929" s="131"/>
      <c r="H929" s="45">
        <f t="shared" si="14"/>
        <v>0</v>
      </c>
    </row>
    <row r="930" spans="1:8" s="8" customFormat="1" x14ac:dyDescent="0.25">
      <c r="A930" s="9"/>
      <c r="B930" s="89" t="s">
        <v>870</v>
      </c>
      <c r="C930" s="22" t="s">
        <v>2461</v>
      </c>
      <c r="D930" s="23" t="s">
        <v>1795</v>
      </c>
      <c r="E930" s="24">
        <v>2</v>
      </c>
      <c r="F930" s="24">
        <v>266715</v>
      </c>
      <c r="G930" s="131"/>
      <c r="H930" s="45">
        <f t="shared" si="14"/>
        <v>0</v>
      </c>
    </row>
    <row r="931" spans="1:8" s="8" customFormat="1" x14ac:dyDescent="0.25">
      <c r="A931" s="9"/>
      <c r="B931" s="89" t="s">
        <v>870</v>
      </c>
      <c r="C931" s="22" t="s">
        <v>2462</v>
      </c>
      <c r="D931" s="23" t="s">
        <v>1795</v>
      </c>
      <c r="E931" s="24">
        <v>2</v>
      </c>
      <c r="F931" s="24">
        <v>451715</v>
      </c>
      <c r="G931" s="131"/>
      <c r="H931" s="45">
        <f t="shared" si="14"/>
        <v>0</v>
      </c>
    </row>
    <row r="932" spans="1:8" s="8" customFormat="1" x14ac:dyDescent="0.25">
      <c r="A932" s="9"/>
      <c r="B932" s="89" t="s">
        <v>870</v>
      </c>
      <c r="C932" s="22" t="s">
        <v>2463</v>
      </c>
      <c r="D932" s="23" t="s">
        <v>1795</v>
      </c>
      <c r="E932" s="24">
        <v>2</v>
      </c>
      <c r="F932" s="24">
        <v>297715</v>
      </c>
      <c r="G932" s="131"/>
      <c r="H932" s="45">
        <f t="shared" si="14"/>
        <v>0</v>
      </c>
    </row>
    <row r="933" spans="1:8" s="8" customFormat="1" x14ac:dyDescent="0.25">
      <c r="A933" s="9"/>
      <c r="B933" s="95" t="s">
        <v>871</v>
      </c>
      <c r="C933" s="55" t="s">
        <v>872</v>
      </c>
      <c r="D933" s="56"/>
      <c r="E933" s="57"/>
      <c r="F933" s="57"/>
      <c r="G933" s="53"/>
      <c r="H933" s="54">
        <f t="shared" si="14"/>
        <v>0</v>
      </c>
    </row>
    <row r="934" spans="1:8" s="8" customFormat="1" ht="22.5" x14ac:dyDescent="0.25">
      <c r="A934" s="9"/>
      <c r="B934" s="98" t="s">
        <v>226</v>
      </c>
      <c r="C934" s="59" t="s">
        <v>2481</v>
      </c>
      <c r="D934" s="60"/>
      <c r="E934" s="61"/>
      <c r="F934" s="61"/>
      <c r="G934" s="62"/>
      <c r="H934" s="63">
        <f t="shared" si="14"/>
        <v>0</v>
      </c>
    </row>
    <row r="935" spans="1:8" s="8" customFormat="1" ht="22.5" x14ac:dyDescent="0.25">
      <c r="A935" s="9"/>
      <c r="B935" s="89" t="s">
        <v>873</v>
      </c>
      <c r="C935" s="22" t="s">
        <v>2515</v>
      </c>
      <c r="D935" s="23" t="s">
        <v>1795</v>
      </c>
      <c r="E935" s="24">
        <v>1</v>
      </c>
      <c r="F935" s="24">
        <v>5732363</v>
      </c>
      <c r="G935" s="131"/>
      <c r="H935" s="45">
        <f t="shared" si="14"/>
        <v>0</v>
      </c>
    </row>
    <row r="936" spans="1:8" s="8" customFormat="1" ht="22.5" x14ac:dyDescent="0.25">
      <c r="A936" s="9"/>
      <c r="B936" s="89" t="s">
        <v>874</v>
      </c>
      <c r="C936" s="22" t="s">
        <v>2516</v>
      </c>
      <c r="D936" s="23" t="s">
        <v>1795</v>
      </c>
      <c r="E936" s="24">
        <v>1</v>
      </c>
      <c r="F936" s="24">
        <v>4261363</v>
      </c>
      <c r="G936" s="131"/>
      <c r="H936" s="45">
        <f t="shared" si="14"/>
        <v>0</v>
      </c>
    </row>
    <row r="937" spans="1:8" s="8" customFormat="1" ht="22.5" x14ac:dyDescent="0.25">
      <c r="A937" s="9"/>
      <c r="B937" s="89" t="s">
        <v>875</v>
      </c>
      <c r="C937" s="22" t="s">
        <v>2517</v>
      </c>
      <c r="D937" s="23" t="s">
        <v>1795</v>
      </c>
      <c r="E937" s="24">
        <v>1</v>
      </c>
      <c r="F937" s="24">
        <v>4261363</v>
      </c>
      <c r="G937" s="131"/>
      <c r="H937" s="45">
        <f t="shared" si="14"/>
        <v>0</v>
      </c>
    </row>
    <row r="938" spans="1:8" s="8" customFormat="1" ht="22.5" x14ac:dyDescent="0.25">
      <c r="A938" s="9"/>
      <c r="B938" s="89" t="s">
        <v>876</v>
      </c>
      <c r="C938" s="22" t="s">
        <v>2516</v>
      </c>
      <c r="D938" s="23" t="s">
        <v>1795</v>
      </c>
      <c r="E938" s="24">
        <v>1</v>
      </c>
      <c r="F938" s="24">
        <v>5680163</v>
      </c>
      <c r="G938" s="131"/>
      <c r="H938" s="45">
        <f t="shared" si="14"/>
        <v>0</v>
      </c>
    </row>
    <row r="939" spans="1:8" s="8" customFormat="1" ht="22.5" x14ac:dyDescent="0.25">
      <c r="A939" s="9"/>
      <c r="B939" s="89" t="s">
        <v>877</v>
      </c>
      <c r="C939" s="22" t="s">
        <v>2516</v>
      </c>
      <c r="D939" s="23" t="s">
        <v>1795</v>
      </c>
      <c r="E939" s="24">
        <v>1</v>
      </c>
      <c r="F939" s="24">
        <v>7451363</v>
      </c>
      <c r="G939" s="131"/>
      <c r="H939" s="45">
        <f t="shared" si="14"/>
        <v>0</v>
      </c>
    </row>
    <row r="940" spans="1:8" s="8" customFormat="1" ht="22.5" x14ac:dyDescent="0.25">
      <c r="A940" s="9"/>
      <c r="B940" s="89" t="s">
        <v>878</v>
      </c>
      <c r="C940" s="22" t="s">
        <v>2516</v>
      </c>
      <c r="D940" s="23" t="s">
        <v>1795</v>
      </c>
      <c r="E940" s="24">
        <v>1</v>
      </c>
      <c r="F940" s="24">
        <v>5893363</v>
      </c>
      <c r="G940" s="131"/>
      <c r="H940" s="45">
        <f t="shared" si="14"/>
        <v>0</v>
      </c>
    </row>
    <row r="941" spans="1:8" s="8" customFormat="1" ht="22.5" x14ac:dyDescent="0.25">
      <c r="A941" s="9"/>
      <c r="B941" s="89" t="s">
        <v>879</v>
      </c>
      <c r="C941" s="22" t="s">
        <v>2518</v>
      </c>
      <c r="D941" s="23" t="s">
        <v>1795</v>
      </c>
      <c r="E941" s="24">
        <v>1</v>
      </c>
      <c r="F941" s="24">
        <v>21895072</v>
      </c>
      <c r="G941" s="131"/>
      <c r="H941" s="45">
        <f t="shared" si="14"/>
        <v>0</v>
      </c>
    </row>
    <row r="942" spans="1:8" s="8" customFormat="1" ht="22.5" x14ac:dyDescent="0.25">
      <c r="A942" s="9"/>
      <c r="B942" s="89" t="s">
        <v>880</v>
      </c>
      <c r="C942" s="22" t="s">
        <v>2516</v>
      </c>
      <c r="D942" s="23" t="s">
        <v>1795</v>
      </c>
      <c r="E942" s="24">
        <v>1</v>
      </c>
      <c r="F942" s="24">
        <v>7242363</v>
      </c>
      <c r="G942" s="131"/>
      <c r="H942" s="45">
        <f t="shared" si="14"/>
        <v>0</v>
      </c>
    </row>
    <row r="943" spans="1:8" s="8" customFormat="1" ht="22.5" x14ac:dyDescent="0.25">
      <c r="A943" s="9"/>
      <c r="B943" s="89" t="s">
        <v>881</v>
      </c>
      <c r="C943" s="22" t="s">
        <v>2519</v>
      </c>
      <c r="D943" s="23" t="s">
        <v>1795</v>
      </c>
      <c r="E943" s="24">
        <v>1</v>
      </c>
      <c r="F943" s="24">
        <v>4916363</v>
      </c>
      <c r="G943" s="131"/>
      <c r="H943" s="45">
        <f t="shared" si="14"/>
        <v>0</v>
      </c>
    </row>
    <row r="944" spans="1:8" s="8" customFormat="1" ht="22.5" x14ac:dyDescent="0.25">
      <c r="A944" s="9"/>
      <c r="B944" s="98" t="s">
        <v>882</v>
      </c>
      <c r="C944" s="59" t="s">
        <v>1774</v>
      </c>
      <c r="D944" s="60"/>
      <c r="E944" s="61"/>
      <c r="F944" s="61"/>
      <c r="G944" s="62"/>
      <c r="H944" s="63">
        <f t="shared" si="14"/>
        <v>0</v>
      </c>
    </row>
    <row r="945" spans="1:8" s="8" customFormat="1" x14ac:dyDescent="0.25">
      <c r="A945" s="9"/>
      <c r="B945" s="89" t="s">
        <v>883</v>
      </c>
      <c r="C945" s="22" t="s">
        <v>1775</v>
      </c>
      <c r="D945" s="23" t="s">
        <v>1795</v>
      </c>
      <c r="E945" s="24">
        <v>3</v>
      </c>
      <c r="F945" s="24">
        <v>59854</v>
      </c>
      <c r="G945" s="131"/>
      <c r="H945" s="45">
        <f t="shared" si="14"/>
        <v>0</v>
      </c>
    </row>
    <row r="946" spans="1:8" s="8" customFormat="1" ht="22.5" x14ac:dyDescent="0.25">
      <c r="A946" s="9"/>
      <c r="B946" s="98" t="s">
        <v>884</v>
      </c>
      <c r="C946" s="59" t="s">
        <v>1776</v>
      </c>
      <c r="D946" s="60"/>
      <c r="E946" s="61"/>
      <c r="F946" s="61"/>
      <c r="G946" s="62"/>
      <c r="H946" s="63">
        <f t="shared" si="14"/>
        <v>0</v>
      </c>
    </row>
    <row r="947" spans="1:8" s="8" customFormat="1" x14ac:dyDescent="0.25">
      <c r="A947" s="9"/>
      <c r="B947" s="89" t="s">
        <v>885</v>
      </c>
      <c r="C947" s="22" t="s">
        <v>1777</v>
      </c>
      <c r="D947" s="23" t="s">
        <v>1528</v>
      </c>
      <c r="E947" s="24">
        <v>2144</v>
      </c>
      <c r="F947" s="24">
        <v>4380</v>
      </c>
      <c r="G947" s="131"/>
      <c r="H947" s="45">
        <f t="shared" si="14"/>
        <v>0</v>
      </c>
    </row>
    <row r="948" spans="1:8" s="8" customFormat="1" ht="33.75" x14ac:dyDescent="0.25">
      <c r="A948" s="9"/>
      <c r="B948" s="98" t="s">
        <v>886</v>
      </c>
      <c r="C948" s="59" t="s">
        <v>1778</v>
      </c>
      <c r="D948" s="60"/>
      <c r="E948" s="61"/>
      <c r="F948" s="61"/>
      <c r="G948" s="62"/>
      <c r="H948" s="63">
        <f t="shared" si="14"/>
        <v>0</v>
      </c>
    </row>
    <row r="949" spans="1:8" s="8" customFormat="1" x14ac:dyDescent="0.25">
      <c r="A949" s="9"/>
      <c r="B949" s="89" t="s">
        <v>887</v>
      </c>
      <c r="C949" s="22" t="s">
        <v>1765</v>
      </c>
      <c r="D949" s="23" t="s">
        <v>1528</v>
      </c>
      <c r="E949" s="24">
        <v>1116</v>
      </c>
      <c r="F949" s="24">
        <v>13320</v>
      </c>
      <c r="G949" s="131"/>
      <c r="H949" s="45">
        <f t="shared" si="14"/>
        <v>0</v>
      </c>
    </row>
    <row r="950" spans="1:8" s="8" customFormat="1" x14ac:dyDescent="0.25">
      <c r="A950" s="9" t="s">
        <v>2175</v>
      </c>
      <c r="B950" s="97" t="s">
        <v>100</v>
      </c>
      <c r="C950" s="69" t="s">
        <v>482</v>
      </c>
      <c r="D950" s="70"/>
      <c r="E950" s="71"/>
      <c r="F950" s="71"/>
      <c r="G950" s="72"/>
      <c r="H950" s="73">
        <f t="shared" si="14"/>
        <v>0</v>
      </c>
    </row>
    <row r="951" spans="1:8" s="8" customFormat="1" x14ac:dyDescent="0.25">
      <c r="A951" s="9"/>
      <c r="B951" s="95" t="s">
        <v>101</v>
      </c>
      <c r="C951" s="55" t="s">
        <v>102</v>
      </c>
      <c r="D951" s="56"/>
      <c r="E951" s="57"/>
      <c r="F951" s="57"/>
      <c r="G951" s="53"/>
      <c r="H951" s="54">
        <f t="shared" si="14"/>
        <v>0</v>
      </c>
    </row>
    <row r="952" spans="1:8" s="9" customFormat="1" ht="45" x14ac:dyDescent="0.25">
      <c r="B952" s="89" t="s">
        <v>136</v>
      </c>
      <c r="C952" s="22" t="s">
        <v>1864</v>
      </c>
      <c r="D952" s="23" t="s">
        <v>1529</v>
      </c>
      <c r="E952" s="24">
        <v>2559</v>
      </c>
      <c r="F952" s="24">
        <v>39878</v>
      </c>
      <c r="G952" s="131"/>
      <c r="H952" s="45">
        <f t="shared" si="14"/>
        <v>0</v>
      </c>
    </row>
    <row r="953" spans="1:8" s="9" customFormat="1" ht="33.75" x14ac:dyDescent="0.25">
      <c r="B953" s="89" t="s">
        <v>348</v>
      </c>
      <c r="C953" s="22" t="s">
        <v>639</v>
      </c>
      <c r="D953" s="23" t="s">
        <v>1529</v>
      </c>
      <c r="E953" s="24">
        <v>1185</v>
      </c>
      <c r="F953" s="24">
        <v>43724</v>
      </c>
      <c r="G953" s="131"/>
      <c r="H953" s="45">
        <f t="shared" si="14"/>
        <v>0</v>
      </c>
    </row>
    <row r="954" spans="1:8" s="8" customFormat="1" x14ac:dyDescent="0.25">
      <c r="A954" s="9"/>
      <c r="B954" s="95" t="s">
        <v>483</v>
      </c>
      <c r="C954" s="55" t="s">
        <v>484</v>
      </c>
      <c r="D954" s="56"/>
      <c r="E954" s="57"/>
      <c r="F954" s="57"/>
      <c r="G954" s="53"/>
      <c r="H954" s="54">
        <f t="shared" si="14"/>
        <v>0</v>
      </c>
    </row>
    <row r="955" spans="1:8" s="9" customFormat="1" ht="33.75" x14ac:dyDescent="0.25">
      <c r="B955" s="89" t="s">
        <v>485</v>
      </c>
      <c r="C955" s="22" t="s">
        <v>1865</v>
      </c>
      <c r="D955" s="23" t="s">
        <v>1529</v>
      </c>
      <c r="E955" s="24">
        <v>201</v>
      </c>
      <c r="F955" s="24">
        <v>310223</v>
      </c>
      <c r="G955" s="131"/>
      <c r="H955" s="45">
        <f t="shared" si="14"/>
        <v>0</v>
      </c>
    </row>
    <row r="956" spans="1:8" s="8" customFormat="1" x14ac:dyDescent="0.25">
      <c r="A956" s="9" t="s">
        <v>2175</v>
      </c>
      <c r="B956" s="97" t="s">
        <v>137</v>
      </c>
      <c r="C956" s="69" t="s">
        <v>138</v>
      </c>
      <c r="D956" s="70"/>
      <c r="E956" s="71"/>
      <c r="F956" s="71"/>
      <c r="G956" s="72"/>
      <c r="H956" s="73">
        <f t="shared" si="14"/>
        <v>0</v>
      </c>
    </row>
    <row r="957" spans="1:8" s="9" customFormat="1" ht="22.5" x14ac:dyDescent="0.25">
      <c r="B957" s="89" t="s">
        <v>277</v>
      </c>
      <c r="C957" s="22" t="s">
        <v>638</v>
      </c>
      <c r="D957" s="23" t="s">
        <v>1528</v>
      </c>
      <c r="E957" s="24">
        <v>78</v>
      </c>
      <c r="F957" s="24">
        <v>107716</v>
      </c>
      <c r="G957" s="131"/>
      <c r="H957" s="45">
        <f t="shared" si="14"/>
        <v>0</v>
      </c>
    </row>
    <row r="958" spans="1:8" s="9" customFormat="1" ht="33.75" x14ac:dyDescent="0.25">
      <c r="B958" s="89" t="s">
        <v>278</v>
      </c>
      <c r="C958" s="22" t="s">
        <v>1507</v>
      </c>
      <c r="D958" s="23" t="s">
        <v>1528</v>
      </c>
      <c r="E958" s="24">
        <v>45</v>
      </c>
      <c r="F958" s="24">
        <v>747514</v>
      </c>
      <c r="G958" s="131"/>
      <c r="H958" s="45">
        <f t="shared" si="14"/>
        <v>0</v>
      </c>
    </row>
    <row r="959" spans="1:8" s="9" customFormat="1" ht="22.5" x14ac:dyDescent="0.25">
      <c r="B959" s="89" t="s">
        <v>349</v>
      </c>
      <c r="C959" s="22" t="s">
        <v>350</v>
      </c>
      <c r="D959" s="23" t="s">
        <v>1528</v>
      </c>
      <c r="E959" s="24">
        <v>1</v>
      </c>
      <c r="F959" s="24">
        <v>195390</v>
      </c>
      <c r="G959" s="131"/>
      <c r="H959" s="45">
        <f t="shared" si="14"/>
        <v>0</v>
      </c>
    </row>
    <row r="960" spans="1:8" s="9" customFormat="1" ht="22.5" x14ac:dyDescent="0.25">
      <c r="B960" s="89" t="s">
        <v>424</v>
      </c>
      <c r="C960" s="22" t="s">
        <v>425</v>
      </c>
      <c r="D960" s="23" t="s">
        <v>1795</v>
      </c>
      <c r="E960" s="24">
        <v>74</v>
      </c>
      <c r="F960" s="24">
        <v>1304748</v>
      </c>
      <c r="G960" s="131"/>
      <c r="H960" s="45">
        <f t="shared" si="14"/>
        <v>0</v>
      </c>
    </row>
    <row r="961" spans="1:8" s="8" customFormat="1" x14ac:dyDescent="0.25">
      <c r="A961" s="9" t="s">
        <v>2175</v>
      </c>
      <c r="B961" s="97" t="s">
        <v>103</v>
      </c>
      <c r="C961" s="69" t="s">
        <v>104</v>
      </c>
      <c r="D961" s="70"/>
      <c r="E961" s="71"/>
      <c r="F961" s="71"/>
      <c r="G961" s="72"/>
      <c r="H961" s="73">
        <f t="shared" si="14"/>
        <v>0</v>
      </c>
    </row>
    <row r="962" spans="1:8" s="8" customFormat="1" x14ac:dyDescent="0.25">
      <c r="A962" s="9"/>
      <c r="B962" s="95" t="s">
        <v>105</v>
      </c>
      <c r="C962" s="55" t="s">
        <v>106</v>
      </c>
      <c r="D962" s="56"/>
      <c r="E962" s="57"/>
      <c r="F962" s="57"/>
      <c r="G962" s="53"/>
      <c r="H962" s="54">
        <f t="shared" si="14"/>
        <v>0</v>
      </c>
    </row>
    <row r="963" spans="1:8" s="9" customFormat="1" ht="45" x14ac:dyDescent="0.25">
      <c r="B963" s="96" t="s">
        <v>139</v>
      </c>
      <c r="C963" s="22" t="s">
        <v>2412</v>
      </c>
      <c r="D963" s="23" t="s">
        <v>1795</v>
      </c>
      <c r="E963" s="24">
        <v>88</v>
      </c>
      <c r="F963" s="24">
        <v>710546</v>
      </c>
      <c r="G963" s="131"/>
      <c r="H963" s="45">
        <f t="shared" si="14"/>
        <v>0</v>
      </c>
    </row>
    <row r="964" spans="1:8" s="9" customFormat="1" ht="45" x14ac:dyDescent="0.25">
      <c r="B964" s="89" t="s">
        <v>140</v>
      </c>
      <c r="C964" s="22" t="s">
        <v>2413</v>
      </c>
      <c r="D964" s="23" t="s">
        <v>1795</v>
      </c>
      <c r="E964" s="24">
        <v>13</v>
      </c>
      <c r="F964" s="24">
        <v>475758</v>
      </c>
      <c r="G964" s="131"/>
      <c r="H964" s="45">
        <f t="shared" si="14"/>
        <v>0</v>
      </c>
    </row>
    <row r="965" spans="1:8" s="9" customFormat="1" ht="45" customHeight="1" x14ac:dyDescent="0.25">
      <c r="B965" s="89" t="s">
        <v>383</v>
      </c>
      <c r="C965" s="22" t="s">
        <v>2414</v>
      </c>
      <c r="D965" s="23" t="s">
        <v>1795</v>
      </c>
      <c r="E965" s="24">
        <v>134</v>
      </c>
      <c r="F965" s="24">
        <v>486908</v>
      </c>
      <c r="G965" s="131"/>
      <c r="H965" s="45">
        <f t="shared" si="14"/>
        <v>0</v>
      </c>
    </row>
    <row r="966" spans="1:8" s="9" customFormat="1" ht="67.5" x14ac:dyDescent="0.25">
      <c r="B966" s="89" t="s">
        <v>384</v>
      </c>
      <c r="C966" s="22" t="s">
        <v>2400</v>
      </c>
      <c r="D966" s="23" t="s">
        <v>1795</v>
      </c>
      <c r="E966" s="24">
        <v>1</v>
      </c>
      <c r="F966" s="24">
        <v>273374</v>
      </c>
      <c r="G966" s="131"/>
      <c r="H966" s="45">
        <f t="shared" si="14"/>
        <v>0</v>
      </c>
    </row>
    <row r="967" spans="1:8" s="9" customFormat="1" ht="33.75" x14ac:dyDescent="0.25">
      <c r="B967" s="89" t="s">
        <v>385</v>
      </c>
      <c r="C967" s="22" t="s">
        <v>2401</v>
      </c>
      <c r="D967" s="23" t="s">
        <v>1795</v>
      </c>
      <c r="E967" s="24">
        <v>3</v>
      </c>
      <c r="F967" s="24">
        <v>304291</v>
      </c>
      <c r="G967" s="131"/>
      <c r="H967" s="45">
        <f t="shared" si="14"/>
        <v>0</v>
      </c>
    </row>
    <row r="968" spans="1:8" s="9" customFormat="1" ht="33.75" x14ac:dyDescent="0.25">
      <c r="B968" s="89" t="s">
        <v>421</v>
      </c>
      <c r="C968" s="22" t="s">
        <v>676</v>
      </c>
      <c r="D968" s="23" t="s">
        <v>1795</v>
      </c>
      <c r="E968" s="24">
        <v>11</v>
      </c>
      <c r="F968" s="24">
        <v>211757</v>
      </c>
      <c r="G968" s="131"/>
      <c r="H968" s="45">
        <f t="shared" si="14"/>
        <v>0</v>
      </c>
    </row>
    <row r="969" spans="1:8" s="9" customFormat="1" ht="56.25" x14ac:dyDescent="0.25">
      <c r="B969" s="89" t="s">
        <v>386</v>
      </c>
      <c r="C969" s="22" t="s">
        <v>1866</v>
      </c>
      <c r="D969" s="23" t="s">
        <v>1795</v>
      </c>
      <c r="E969" s="24">
        <v>2</v>
      </c>
      <c r="F969" s="24">
        <v>110453</v>
      </c>
      <c r="G969" s="131"/>
      <c r="H969" s="45">
        <f t="shared" si="14"/>
        <v>0</v>
      </c>
    </row>
    <row r="970" spans="1:8" s="9" customFormat="1" ht="56.25" x14ac:dyDescent="0.25">
      <c r="B970" s="89" t="s">
        <v>387</v>
      </c>
      <c r="C970" s="22" t="s">
        <v>2402</v>
      </c>
      <c r="D970" s="23" t="s">
        <v>1795</v>
      </c>
      <c r="E970" s="24">
        <v>404</v>
      </c>
      <c r="F970" s="24">
        <v>355044</v>
      </c>
      <c r="G970" s="131"/>
      <c r="H970" s="45">
        <f t="shared" si="14"/>
        <v>0</v>
      </c>
    </row>
    <row r="971" spans="1:8" s="9" customFormat="1" ht="56.25" x14ac:dyDescent="0.25">
      <c r="B971" s="89" t="s">
        <v>388</v>
      </c>
      <c r="C971" s="22" t="s">
        <v>2403</v>
      </c>
      <c r="D971" s="23" t="s">
        <v>1795</v>
      </c>
      <c r="E971" s="24">
        <v>384</v>
      </c>
      <c r="F971" s="24">
        <v>2286830</v>
      </c>
      <c r="G971" s="131"/>
      <c r="H971" s="45">
        <f t="shared" si="14"/>
        <v>0</v>
      </c>
    </row>
    <row r="972" spans="1:8" s="9" customFormat="1" ht="45" x14ac:dyDescent="0.25">
      <c r="B972" s="89" t="s">
        <v>389</v>
      </c>
      <c r="C972" s="22" t="s">
        <v>1867</v>
      </c>
      <c r="D972" s="23" t="s">
        <v>1795</v>
      </c>
      <c r="E972" s="24">
        <v>194</v>
      </c>
      <c r="F972" s="24">
        <v>2840040</v>
      </c>
      <c r="G972" s="131"/>
      <c r="H972" s="45">
        <f t="shared" si="14"/>
        <v>0</v>
      </c>
    </row>
    <row r="973" spans="1:8" s="9" customFormat="1" ht="90" x14ac:dyDescent="0.25">
      <c r="B973" s="89" t="s">
        <v>390</v>
      </c>
      <c r="C973" s="22" t="s">
        <v>2404</v>
      </c>
      <c r="D973" s="23" t="s">
        <v>1795</v>
      </c>
      <c r="E973" s="24">
        <v>1</v>
      </c>
      <c r="F973" s="24">
        <v>942608</v>
      </c>
      <c r="G973" s="131"/>
      <c r="H973" s="45">
        <f t="shared" si="14"/>
        <v>0</v>
      </c>
    </row>
    <row r="974" spans="1:8" s="9" customFormat="1" ht="45" x14ac:dyDescent="0.25">
      <c r="B974" s="89" t="s">
        <v>391</v>
      </c>
      <c r="C974" s="22" t="s">
        <v>2405</v>
      </c>
      <c r="D974" s="23" t="s">
        <v>1795</v>
      </c>
      <c r="E974" s="24">
        <v>24</v>
      </c>
      <c r="F974" s="24">
        <v>1094552</v>
      </c>
      <c r="G974" s="131"/>
      <c r="H974" s="45">
        <f t="shared" si="14"/>
        <v>0</v>
      </c>
    </row>
    <row r="975" spans="1:8" s="9" customFormat="1" ht="56.25" x14ac:dyDescent="0.25">
      <c r="B975" s="89" t="s">
        <v>392</v>
      </c>
      <c r="C975" s="22" t="s">
        <v>2406</v>
      </c>
      <c r="D975" s="23" t="s">
        <v>1795</v>
      </c>
      <c r="E975" s="24">
        <v>5</v>
      </c>
      <c r="F975" s="24">
        <v>722908</v>
      </c>
      <c r="G975" s="131"/>
      <c r="H975" s="45">
        <f t="shared" si="14"/>
        <v>0</v>
      </c>
    </row>
    <row r="976" spans="1:8" s="9" customFormat="1" ht="45" x14ac:dyDescent="0.25">
      <c r="B976" s="89" t="s">
        <v>393</v>
      </c>
      <c r="C976" s="22" t="s">
        <v>2407</v>
      </c>
      <c r="D976" s="23" t="s">
        <v>1795</v>
      </c>
      <c r="E976" s="24">
        <v>24</v>
      </c>
      <c r="F976" s="24">
        <v>235908</v>
      </c>
      <c r="G976" s="131"/>
      <c r="H976" s="45">
        <f t="shared" si="14"/>
        <v>0</v>
      </c>
    </row>
    <row r="977" spans="1:10" s="9" customFormat="1" ht="33.75" x14ac:dyDescent="0.25">
      <c r="B977" s="89" t="s">
        <v>504</v>
      </c>
      <c r="C977" s="22" t="s">
        <v>1868</v>
      </c>
      <c r="D977" s="23" t="s">
        <v>1795</v>
      </c>
      <c r="E977" s="24">
        <v>79</v>
      </c>
      <c r="F977" s="24">
        <v>250450</v>
      </c>
      <c r="G977" s="131"/>
      <c r="H977" s="45">
        <f t="shared" si="14"/>
        <v>0</v>
      </c>
    </row>
    <row r="978" spans="1:10" s="9" customFormat="1" ht="45" x14ac:dyDescent="0.25">
      <c r="B978" s="89" t="s">
        <v>505</v>
      </c>
      <c r="C978" s="22" t="s">
        <v>2482</v>
      </c>
      <c r="D978" s="23" t="s">
        <v>1795</v>
      </c>
      <c r="E978" s="24">
        <v>1</v>
      </c>
      <c r="F978" s="24">
        <v>473297</v>
      </c>
      <c r="G978" s="131"/>
      <c r="H978" s="45">
        <f t="shared" si="14"/>
        <v>0</v>
      </c>
    </row>
    <row r="979" spans="1:10" s="9" customFormat="1" ht="45" x14ac:dyDescent="0.25">
      <c r="B979" s="89" t="s">
        <v>506</v>
      </c>
      <c r="C979" s="22" t="s">
        <v>2483</v>
      </c>
      <c r="D979" s="23" t="s">
        <v>1795</v>
      </c>
      <c r="E979" s="24">
        <v>65</v>
      </c>
      <c r="F979" s="24">
        <v>191305</v>
      </c>
      <c r="G979" s="131"/>
      <c r="H979" s="45">
        <f t="shared" si="14"/>
        <v>0</v>
      </c>
    </row>
    <row r="980" spans="1:10" s="9" customFormat="1" ht="45" x14ac:dyDescent="0.25">
      <c r="B980" s="89" t="s">
        <v>507</v>
      </c>
      <c r="C980" s="22" t="s">
        <v>2408</v>
      </c>
      <c r="D980" s="23" t="s">
        <v>1795</v>
      </c>
      <c r="E980" s="24">
        <v>47</v>
      </c>
      <c r="F980" s="24">
        <v>339318</v>
      </c>
      <c r="G980" s="131"/>
      <c r="H980" s="45">
        <f t="shared" ref="H980:H1043" si="15">ROUND(G980*E980,0)</f>
        <v>0</v>
      </c>
    </row>
    <row r="981" spans="1:10" s="9" customFormat="1" ht="45" x14ac:dyDescent="0.25">
      <c r="B981" s="89" t="s">
        <v>508</v>
      </c>
      <c r="C981" s="26" t="s">
        <v>2409</v>
      </c>
      <c r="D981" s="27" t="s">
        <v>1795</v>
      </c>
      <c r="E981" s="24">
        <v>2</v>
      </c>
      <c r="F981" s="24">
        <v>761908</v>
      </c>
      <c r="G981" s="131"/>
      <c r="H981" s="45">
        <f t="shared" si="15"/>
        <v>0</v>
      </c>
    </row>
    <row r="982" spans="1:10" s="9" customFormat="1" ht="56.25" x14ac:dyDescent="0.25">
      <c r="B982" s="89" t="s">
        <v>509</v>
      </c>
      <c r="C982" s="26" t="s">
        <v>2410</v>
      </c>
      <c r="D982" s="27" t="s">
        <v>1795</v>
      </c>
      <c r="E982" s="24">
        <v>9</v>
      </c>
      <c r="F982" s="24">
        <v>314908</v>
      </c>
      <c r="G982" s="131"/>
      <c r="H982" s="45">
        <f t="shared" si="15"/>
        <v>0</v>
      </c>
    </row>
    <row r="983" spans="1:10" s="9" customFormat="1" ht="45" x14ac:dyDescent="0.25">
      <c r="B983" s="89" t="s">
        <v>510</v>
      </c>
      <c r="C983" s="22" t="s">
        <v>2411</v>
      </c>
      <c r="D983" s="23" t="s">
        <v>1795</v>
      </c>
      <c r="E983" s="24">
        <v>129</v>
      </c>
      <c r="F983" s="24">
        <v>152396</v>
      </c>
      <c r="G983" s="131"/>
      <c r="H983" s="45">
        <f t="shared" si="15"/>
        <v>0</v>
      </c>
    </row>
    <row r="984" spans="1:10" s="9" customFormat="1" ht="56.25" x14ac:dyDescent="0.25">
      <c r="B984" s="89" t="s">
        <v>585</v>
      </c>
      <c r="C984" s="22" t="s">
        <v>2484</v>
      </c>
      <c r="D984" s="23" t="s">
        <v>1795</v>
      </c>
      <c r="E984" s="24">
        <v>44</v>
      </c>
      <c r="F984" s="24">
        <v>619909</v>
      </c>
      <c r="G984" s="131"/>
      <c r="H984" s="45">
        <f t="shared" si="15"/>
        <v>0</v>
      </c>
    </row>
    <row r="985" spans="1:10" s="9" customFormat="1" ht="45" x14ac:dyDescent="0.25">
      <c r="B985" s="89" t="s">
        <v>586</v>
      </c>
      <c r="C985" s="22" t="s">
        <v>1869</v>
      </c>
      <c r="D985" s="23" t="s">
        <v>1795</v>
      </c>
      <c r="E985" s="24">
        <v>1</v>
      </c>
      <c r="F985" s="24">
        <v>2038536</v>
      </c>
      <c r="G985" s="131"/>
      <c r="H985" s="45">
        <f t="shared" si="15"/>
        <v>0</v>
      </c>
    </row>
    <row r="986" spans="1:10" s="9" customFormat="1" x14ac:dyDescent="0.25">
      <c r="B986" s="89" t="s">
        <v>1453</v>
      </c>
      <c r="C986" s="22" t="s">
        <v>1454</v>
      </c>
      <c r="D986" s="23" t="s">
        <v>1795</v>
      </c>
      <c r="E986" s="24">
        <v>1</v>
      </c>
      <c r="F986" s="24">
        <v>296404</v>
      </c>
      <c r="G986" s="131"/>
      <c r="H986" s="45">
        <f t="shared" si="15"/>
        <v>0</v>
      </c>
    </row>
    <row r="987" spans="1:10" s="8" customFormat="1" x14ac:dyDescent="0.25">
      <c r="A987" s="9"/>
      <c r="B987" s="95" t="s">
        <v>107</v>
      </c>
      <c r="C987" s="55" t="s">
        <v>108</v>
      </c>
      <c r="D987" s="56"/>
      <c r="E987" s="57"/>
      <c r="F987" s="57"/>
      <c r="G987" s="53"/>
      <c r="H987" s="54">
        <f t="shared" si="15"/>
        <v>0</v>
      </c>
    </row>
    <row r="988" spans="1:10" s="9" customFormat="1" ht="33.75" x14ac:dyDescent="0.25">
      <c r="B988" s="89" t="s">
        <v>135</v>
      </c>
      <c r="C988" s="22" t="s">
        <v>1870</v>
      </c>
      <c r="D988" s="23" t="s">
        <v>1795</v>
      </c>
      <c r="E988" s="24">
        <v>26</v>
      </c>
      <c r="F988" s="24">
        <v>365419</v>
      </c>
      <c r="G988" s="131"/>
      <c r="H988" s="45">
        <f t="shared" si="15"/>
        <v>0</v>
      </c>
    </row>
    <row r="989" spans="1:10" s="9" customFormat="1" ht="33.75" x14ac:dyDescent="0.25">
      <c r="B989" s="89" t="s">
        <v>1470</v>
      </c>
      <c r="C989" s="22" t="s">
        <v>1871</v>
      </c>
      <c r="D989" s="23" t="s">
        <v>1795</v>
      </c>
      <c r="E989" s="24">
        <v>2</v>
      </c>
      <c r="F989" s="24">
        <v>1181917</v>
      </c>
      <c r="G989" s="131"/>
      <c r="H989" s="45">
        <f t="shared" si="15"/>
        <v>0</v>
      </c>
    </row>
    <row r="990" spans="1:10" s="8" customFormat="1" x14ac:dyDescent="0.25">
      <c r="A990" s="9" t="s">
        <v>2175</v>
      </c>
      <c r="B990" s="97" t="s">
        <v>109</v>
      </c>
      <c r="C990" s="69" t="s">
        <v>110</v>
      </c>
      <c r="D990" s="70"/>
      <c r="E990" s="71"/>
      <c r="F990" s="71"/>
      <c r="G990" s="72"/>
      <c r="H990" s="73">
        <f t="shared" si="15"/>
        <v>0</v>
      </c>
    </row>
    <row r="991" spans="1:10" s="8" customFormat="1" x14ac:dyDescent="0.25">
      <c r="A991" s="9"/>
      <c r="B991" s="95" t="s">
        <v>111</v>
      </c>
      <c r="C991" s="55" t="s">
        <v>112</v>
      </c>
      <c r="D991" s="56"/>
      <c r="E991" s="57"/>
      <c r="F991" s="57"/>
      <c r="G991" s="53"/>
      <c r="H991" s="54">
        <f t="shared" si="15"/>
        <v>0</v>
      </c>
    </row>
    <row r="992" spans="1:10" s="8" customFormat="1" ht="45" x14ac:dyDescent="0.25">
      <c r="A992" s="9"/>
      <c r="B992" s="89" t="s">
        <v>524</v>
      </c>
      <c r="C992" s="22" t="s">
        <v>1872</v>
      </c>
      <c r="D992" s="23" t="s">
        <v>1529</v>
      </c>
      <c r="E992" s="24">
        <v>5288</v>
      </c>
      <c r="F992" s="24">
        <v>54863</v>
      </c>
      <c r="G992" s="131"/>
      <c r="H992" s="45">
        <f t="shared" si="15"/>
        <v>0</v>
      </c>
      <c r="I992" s="9"/>
      <c r="J992" s="9"/>
    </row>
    <row r="993" spans="1:12" s="8" customFormat="1" ht="56.25" x14ac:dyDescent="0.25">
      <c r="A993" s="9"/>
      <c r="B993" s="89" t="s">
        <v>525</v>
      </c>
      <c r="C993" s="22" t="s">
        <v>1873</v>
      </c>
      <c r="D993" s="23" t="s">
        <v>1529</v>
      </c>
      <c r="E993" s="24">
        <v>2506</v>
      </c>
      <c r="F993" s="24">
        <v>63601</v>
      </c>
      <c r="G993" s="131"/>
      <c r="H993" s="45">
        <f t="shared" si="15"/>
        <v>0</v>
      </c>
      <c r="I993" s="9"/>
      <c r="J993" s="9"/>
    </row>
    <row r="994" spans="1:12" s="8" customFormat="1" x14ac:dyDescent="0.25">
      <c r="A994" s="9"/>
      <c r="B994" s="95" t="s">
        <v>113</v>
      </c>
      <c r="C994" s="55" t="s">
        <v>114</v>
      </c>
      <c r="D994" s="56"/>
      <c r="E994" s="57"/>
      <c r="F994" s="57"/>
      <c r="G994" s="53"/>
      <c r="H994" s="54">
        <f t="shared" si="15"/>
        <v>0</v>
      </c>
    </row>
    <row r="995" spans="1:12" s="9" customFormat="1" ht="33.75" x14ac:dyDescent="0.25">
      <c r="B995" s="89" t="s">
        <v>601</v>
      </c>
      <c r="C995" s="26" t="s">
        <v>1874</v>
      </c>
      <c r="D995" s="27" t="s">
        <v>1529</v>
      </c>
      <c r="E995" s="24">
        <v>1</v>
      </c>
      <c r="F995" s="24">
        <v>382476</v>
      </c>
      <c r="G995" s="131"/>
      <c r="H995" s="45">
        <f t="shared" si="15"/>
        <v>0</v>
      </c>
    </row>
    <row r="996" spans="1:12" s="8" customFormat="1" x14ac:dyDescent="0.25">
      <c r="A996" s="9" t="s">
        <v>2175</v>
      </c>
      <c r="B996" s="97" t="s">
        <v>283</v>
      </c>
      <c r="C996" s="69" t="s">
        <v>65</v>
      </c>
      <c r="D996" s="70"/>
      <c r="E996" s="71"/>
      <c r="F996" s="71"/>
      <c r="G996" s="72"/>
      <c r="H996" s="73">
        <f t="shared" si="15"/>
        <v>0</v>
      </c>
    </row>
    <row r="997" spans="1:12" s="8" customFormat="1" x14ac:dyDescent="0.25">
      <c r="A997" s="9"/>
      <c r="B997" s="95" t="s">
        <v>115</v>
      </c>
      <c r="C997" s="55" t="s">
        <v>116</v>
      </c>
      <c r="D997" s="56"/>
      <c r="E997" s="57"/>
      <c r="F997" s="57"/>
      <c r="G997" s="53"/>
      <c r="H997" s="54">
        <f t="shared" si="15"/>
        <v>0</v>
      </c>
    </row>
    <row r="998" spans="1:12" s="8" customFormat="1" ht="45" x14ac:dyDescent="0.25">
      <c r="A998" s="9"/>
      <c r="B998" s="89" t="s">
        <v>69</v>
      </c>
      <c r="C998" s="26" t="s">
        <v>1875</v>
      </c>
      <c r="D998" s="23" t="s">
        <v>1529</v>
      </c>
      <c r="E998" s="24">
        <v>5575</v>
      </c>
      <c r="F998" s="24">
        <v>23199</v>
      </c>
      <c r="G998" s="131"/>
      <c r="H998" s="45">
        <f t="shared" si="15"/>
        <v>0</v>
      </c>
      <c r="I998" s="9"/>
      <c r="J998" s="9"/>
      <c r="K998" s="9"/>
      <c r="L998" s="9"/>
    </row>
    <row r="999" spans="1:12" s="8" customFormat="1" ht="45" x14ac:dyDescent="0.25">
      <c r="A999" s="9"/>
      <c r="B999" s="89" t="s">
        <v>70</v>
      </c>
      <c r="C999" s="26" t="s">
        <v>1876</v>
      </c>
      <c r="D999" s="23" t="s">
        <v>1529</v>
      </c>
      <c r="E999" s="24">
        <v>9833</v>
      </c>
      <c r="F999" s="24">
        <v>12982</v>
      </c>
      <c r="G999" s="131"/>
      <c r="H999" s="45">
        <f t="shared" si="15"/>
        <v>0</v>
      </c>
      <c r="I999" s="9"/>
      <c r="J999" s="9"/>
      <c r="K999" s="9"/>
      <c r="L999" s="9"/>
    </row>
    <row r="1000" spans="1:12" s="8" customFormat="1" ht="45" x14ac:dyDescent="0.25">
      <c r="A1000" s="9"/>
      <c r="B1000" s="89" t="s">
        <v>347</v>
      </c>
      <c r="C1000" s="26" t="s">
        <v>1877</v>
      </c>
      <c r="D1000" s="23" t="s">
        <v>1529</v>
      </c>
      <c r="E1000" s="24">
        <v>8137</v>
      </c>
      <c r="F1000" s="24">
        <v>37287</v>
      </c>
      <c r="G1000" s="131"/>
      <c r="H1000" s="45">
        <f t="shared" si="15"/>
        <v>0</v>
      </c>
      <c r="I1000" s="9"/>
      <c r="J1000" s="9"/>
      <c r="K1000" s="9"/>
      <c r="L1000" s="9"/>
    </row>
    <row r="1001" spans="1:12" s="8" customFormat="1" ht="45" x14ac:dyDescent="0.25">
      <c r="A1001" s="9"/>
      <c r="B1001" s="89" t="s">
        <v>1483</v>
      </c>
      <c r="C1001" s="26" t="s">
        <v>1878</v>
      </c>
      <c r="D1001" s="23" t="s">
        <v>1529</v>
      </c>
      <c r="E1001" s="24">
        <v>5606</v>
      </c>
      <c r="F1001" s="24">
        <v>12982</v>
      </c>
      <c r="G1001" s="131"/>
      <c r="H1001" s="45">
        <f t="shared" si="15"/>
        <v>0</v>
      </c>
      <c r="I1001" s="9"/>
      <c r="J1001" s="9"/>
      <c r="K1001" s="9"/>
      <c r="L1001" s="9"/>
    </row>
    <row r="1002" spans="1:12" s="8" customFormat="1" x14ac:dyDescent="0.25">
      <c r="A1002" s="9" t="s">
        <v>2175</v>
      </c>
      <c r="B1002" s="97" t="s">
        <v>117</v>
      </c>
      <c r="C1002" s="69" t="s">
        <v>119</v>
      </c>
      <c r="D1002" s="70"/>
      <c r="E1002" s="71"/>
      <c r="F1002" s="71"/>
      <c r="G1002" s="72"/>
      <c r="H1002" s="73">
        <f t="shared" si="15"/>
        <v>0</v>
      </c>
    </row>
    <row r="1003" spans="1:12" s="8" customFormat="1" x14ac:dyDescent="0.25">
      <c r="A1003" s="9"/>
      <c r="B1003" s="95" t="s">
        <v>118</v>
      </c>
      <c r="C1003" s="55" t="s">
        <v>119</v>
      </c>
      <c r="D1003" s="56"/>
      <c r="E1003" s="57"/>
      <c r="F1003" s="57"/>
      <c r="G1003" s="53"/>
      <c r="H1003" s="54">
        <f t="shared" si="15"/>
        <v>0</v>
      </c>
    </row>
    <row r="1004" spans="1:12" s="8" customFormat="1" ht="33.75" x14ac:dyDescent="0.25">
      <c r="A1004" s="9"/>
      <c r="B1004" s="89" t="s">
        <v>141</v>
      </c>
      <c r="C1004" s="26" t="s">
        <v>1879</v>
      </c>
      <c r="D1004" s="23" t="s">
        <v>1529</v>
      </c>
      <c r="E1004" s="24">
        <v>2</v>
      </c>
      <c r="F1004" s="24">
        <v>97063</v>
      </c>
      <c r="G1004" s="131"/>
      <c r="H1004" s="45">
        <f t="shared" si="15"/>
        <v>0</v>
      </c>
      <c r="I1004" s="9"/>
      <c r="J1004" s="9"/>
      <c r="K1004" s="9"/>
    </row>
    <row r="1005" spans="1:12" s="8" customFormat="1" ht="33.75" x14ac:dyDescent="0.25">
      <c r="A1005" s="9"/>
      <c r="B1005" s="89" t="s">
        <v>422</v>
      </c>
      <c r="C1005" s="26" t="s">
        <v>1880</v>
      </c>
      <c r="D1005" s="23" t="s">
        <v>1529</v>
      </c>
      <c r="E1005" s="24">
        <v>67</v>
      </c>
      <c r="F1005" s="24">
        <v>66809</v>
      </c>
      <c r="G1005" s="131"/>
      <c r="H1005" s="45">
        <f t="shared" si="15"/>
        <v>0</v>
      </c>
      <c r="I1005" s="9"/>
      <c r="J1005" s="9"/>
      <c r="K1005" s="9"/>
    </row>
    <row r="1006" spans="1:12" s="8" customFormat="1" ht="45" x14ac:dyDescent="0.25">
      <c r="A1006" s="9"/>
      <c r="B1006" s="89" t="s">
        <v>423</v>
      </c>
      <c r="C1006" s="26" t="s">
        <v>1881</v>
      </c>
      <c r="D1006" s="27" t="s">
        <v>1795</v>
      </c>
      <c r="E1006" s="24">
        <v>169</v>
      </c>
      <c r="F1006" s="24">
        <v>147552</v>
      </c>
      <c r="G1006" s="131"/>
      <c r="H1006" s="45">
        <f t="shared" si="15"/>
        <v>0</v>
      </c>
      <c r="I1006" s="9"/>
      <c r="J1006" s="9"/>
      <c r="K1006" s="9"/>
    </row>
    <row r="1007" spans="1:12" s="8" customFormat="1" x14ac:dyDescent="0.25">
      <c r="A1007" s="9" t="s">
        <v>2175</v>
      </c>
      <c r="B1007" s="97" t="s">
        <v>120</v>
      </c>
      <c r="C1007" s="69" t="s">
        <v>528</v>
      </c>
      <c r="D1007" s="70"/>
      <c r="E1007" s="71"/>
      <c r="F1007" s="71"/>
      <c r="G1007" s="72"/>
      <c r="H1007" s="73">
        <f t="shared" si="15"/>
        <v>0</v>
      </c>
    </row>
    <row r="1008" spans="1:12" s="8" customFormat="1" x14ac:dyDescent="0.25">
      <c r="A1008" s="9"/>
      <c r="B1008" s="95" t="s">
        <v>122</v>
      </c>
      <c r="C1008" s="55" t="s">
        <v>528</v>
      </c>
      <c r="D1008" s="56"/>
      <c r="E1008" s="57"/>
      <c r="F1008" s="57"/>
      <c r="G1008" s="53"/>
      <c r="H1008" s="54">
        <f t="shared" si="15"/>
        <v>0</v>
      </c>
    </row>
    <row r="1009" spans="1:8" s="8" customFormat="1" x14ac:dyDescent="0.25">
      <c r="A1009" s="9" t="s">
        <v>2175</v>
      </c>
      <c r="B1009" s="97" t="s">
        <v>132</v>
      </c>
      <c r="C1009" s="69" t="s">
        <v>575</v>
      </c>
      <c r="D1009" s="70"/>
      <c r="E1009" s="71"/>
      <c r="F1009" s="71"/>
      <c r="G1009" s="72"/>
      <c r="H1009" s="73">
        <f t="shared" si="15"/>
        <v>0</v>
      </c>
    </row>
    <row r="1010" spans="1:8" s="8" customFormat="1" x14ac:dyDescent="0.25">
      <c r="A1010" s="9"/>
      <c r="B1010" s="95" t="s">
        <v>133</v>
      </c>
      <c r="C1010" s="55" t="s">
        <v>575</v>
      </c>
      <c r="D1010" s="56"/>
      <c r="E1010" s="57"/>
      <c r="F1010" s="57"/>
      <c r="G1010" s="53"/>
      <c r="H1010" s="54">
        <f t="shared" si="15"/>
        <v>0</v>
      </c>
    </row>
    <row r="1011" spans="1:8" s="9" customFormat="1" x14ac:dyDescent="0.25">
      <c r="B1011" s="89" t="s">
        <v>570</v>
      </c>
      <c r="C1011" s="26" t="s">
        <v>1882</v>
      </c>
      <c r="D1011" s="23" t="s">
        <v>1795</v>
      </c>
      <c r="E1011" s="24">
        <v>332</v>
      </c>
      <c r="F1011" s="24">
        <v>60857</v>
      </c>
      <c r="G1011" s="131"/>
      <c r="H1011" s="45">
        <f t="shared" si="15"/>
        <v>0</v>
      </c>
    </row>
    <row r="1012" spans="1:8" s="9" customFormat="1" x14ac:dyDescent="0.25">
      <c r="B1012" s="89" t="s">
        <v>571</v>
      </c>
      <c r="C1012" s="26" t="s">
        <v>153</v>
      </c>
      <c r="D1012" s="23" t="s">
        <v>1795</v>
      </c>
      <c r="E1012" s="24">
        <v>1</v>
      </c>
      <c r="F1012" s="24">
        <v>53741</v>
      </c>
      <c r="G1012" s="131"/>
      <c r="H1012" s="45">
        <f t="shared" si="15"/>
        <v>0</v>
      </c>
    </row>
    <row r="1013" spans="1:8" s="9" customFormat="1" ht="22.5" x14ac:dyDescent="0.25">
      <c r="B1013" s="89" t="s">
        <v>572</v>
      </c>
      <c r="C1013" s="26" t="s">
        <v>1883</v>
      </c>
      <c r="D1013" s="23" t="s">
        <v>1795</v>
      </c>
      <c r="E1013" s="24">
        <v>4</v>
      </c>
      <c r="F1013" s="24">
        <v>346586</v>
      </c>
      <c r="G1013" s="131"/>
      <c r="H1013" s="45">
        <f t="shared" si="15"/>
        <v>0</v>
      </c>
    </row>
    <row r="1014" spans="1:8" s="9" customFormat="1" ht="22.5" x14ac:dyDescent="0.25">
      <c r="B1014" s="89" t="s">
        <v>573</v>
      </c>
      <c r="C1014" s="26" t="s">
        <v>1884</v>
      </c>
      <c r="D1014" s="23" t="s">
        <v>1795</v>
      </c>
      <c r="E1014" s="24">
        <v>5</v>
      </c>
      <c r="F1014" s="24">
        <v>346586</v>
      </c>
      <c r="G1014" s="131"/>
      <c r="H1014" s="45">
        <f t="shared" si="15"/>
        <v>0</v>
      </c>
    </row>
    <row r="1015" spans="1:8" s="9" customFormat="1" ht="22.5" x14ac:dyDescent="0.25">
      <c r="B1015" s="89" t="s">
        <v>589</v>
      </c>
      <c r="C1015" s="26" t="s">
        <v>1885</v>
      </c>
      <c r="D1015" s="23" t="s">
        <v>1529</v>
      </c>
      <c r="E1015" s="24">
        <v>6</v>
      </c>
      <c r="F1015" s="24">
        <v>156090</v>
      </c>
      <c r="G1015" s="131"/>
      <c r="H1015" s="45">
        <f t="shared" si="15"/>
        <v>0</v>
      </c>
    </row>
    <row r="1016" spans="1:8" s="9" customFormat="1" ht="22.5" x14ac:dyDescent="0.25">
      <c r="B1016" s="89" t="s">
        <v>1399</v>
      </c>
      <c r="C1016" s="26" t="s">
        <v>1886</v>
      </c>
      <c r="D1016" s="23" t="s">
        <v>1795</v>
      </c>
      <c r="E1016" s="24">
        <v>1143</v>
      </c>
      <c r="F1016" s="24">
        <v>62145</v>
      </c>
      <c r="G1016" s="131"/>
      <c r="H1016" s="45">
        <f t="shared" si="15"/>
        <v>0</v>
      </c>
    </row>
    <row r="1017" spans="1:8" s="9" customFormat="1" ht="22.5" x14ac:dyDescent="0.25">
      <c r="B1017" s="89" t="s">
        <v>1400</v>
      </c>
      <c r="C1017" s="26" t="s">
        <v>1887</v>
      </c>
      <c r="D1017" s="23" t="s">
        <v>1795</v>
      </c>
      <c r="E1017" s="24">
        <v>392</v>
      </c>
      <c r="F1017" s="24">
        <v>62145</v>
      </c>
      <c r="G1017" s="131"/>
      <c r="H1017" s="45">
        <f t="shared" si="15"/>
        <v>0</v>
      </c>
    </row>
    <row r="1018" spans="1:8" s="9" customFormat="1" ht="22.5" x14ac:dyDescent="0.25">
      <c r="B1018" s="89" t="s">
        <v>1401</v>
      </c>
      <c r="C1018" s="26" t="s">
        <v>1888</v>
      </c>
      <c r="D1018" s="27" t="s">
        <v>1795</v>
      </c>
      <c r="E1018" s="24">
        <v>805</v>
      </c>
      <c r="F1018" s="24">
        <v>62145</v>
      </c>
      <c r="G1018" s="131"/>
      <c r="H1018" s="45">
        <f t="shared" si="15"/>
        <v>0</v>
      </c>
    </row>
    <row r="1019" spans="1:8" s="9" customFormat="1" ht="22.5" x14ac:dyDescent="0.25">
      <c r="B1019" s="89" t="s">
        <v>1402</v>
      </c>
      <c r="C1019" s="26" t="s">
        <v>1889</v>
      </c>
      <c r="D1019" s="23" t="s">
        <v>1795</v>
      </c>
      <c r="E1019" s="24">
        <v>98</v>
      </c>
      <c r="F1019" s="24">
        <v>62145</v>
      </c>
      <c r="G1019" s="131"/>
      <c r="H1019" s="45">
        <f t="shared" si="15"/>
        <v>0</v>
      </c>
    </row>
    <row r="1020" spans="1:8" s="8" customFormat="1" x14ac:dyDescent="0.25">
      <c r="A1020" s="9" t="s">
        <v>2175</v>
      </c>
      <c r="B1020" s="97" t="s">
        <v>157</v>
      </c>
      <c r="C1020" s="69" t="s">
        <v>158</v>
      </c>
      <c r="D1020" s="70"/>
      <c r="E1020" s="71"/>
      <c r="F1020" s="71"/>
      <c r="G1020" s="72"/>
      <c r="H1020" s="73">
        <f t="shared" si="15"/>
        <v>0</v>
      </c>
    </row>
    <row r="1021" spans="1:8" s="8" customFormat="1" ht="22.5" x14ac:dyDescent="0.25">
      <c r="A1021" s="9"/>
      <c r="B1021" s="95" t="s">
        <v>888</v>
      </c>
      <c r="C1021" s="58" t="s">
        <v>732</v>
      </c>
      <c r="D1021" s="56"/>
      <c r="E1021" s="57"/>
      <c r="F1021" s="57"/>
      <c r="G1021" s="53"/>
      <c r="H1021" s="54">
        <f t="shared" si="15"/>
        <v>0</v>
      </c>
    </row>
    <row r="1022" spans="1:8" s="8" customFormat="1" ht="56.25" x14ac:dyDescent="0.25">
      <c r="A1022" s="9"/>
      <c r="B1022" s="101" t="s">
        <v>288</v>
      </c>
      <c r="C1022" s="32" t="s">
        <v>2226</v>
      </c>
      <c r="D1022" s="23" t="s">
        <v>1795</v>
      </c>
      <c r="E1022" s="24">
        <v>2</v>
      </c>
      <c r="F1022" s="24">
        <v>53612324</v>
      </c>
      <c r="G1022" s="131"/>
      <c r="H1022" s="45">
        <f t="shared" si="15"/>
        <v>0</v>
      </c>
    </row>
    <row r="1023" spans="1:8" s="8" customFormat="1" ht="67.5" x14ac:dyDescent="0.25">
      <c r="A1023" s="9"/>
      <c r="B1023" s="101" t="s">
        <v>289</v>
      </c>
      <c r="C1023" s="32" t="s">
        <v>2227</v>
      </c>
      <c r="D1023" s="23" t="s">
        <v>1795</v>
      </c>
      <c r="E1023" s="24">
        <v>14</v>
      </c>
      <c r="F1023" s="24">
        <v>248930495</v>
      </c>
      <c r="G1023" s="131"/>
      <c r="H1023" s="45">
        <f t="shared" si="15"/>
        <v>0</v>
      </c>
    </row>
    <row r="1024" spans="1:8" s="8" customFormat="1" ht="45" x14ac:dyDescent="0.25">
      <c r="A1024" s="9"/>
      <c r="B1024" s="101" t="s">
        <v>290</v>
      </c>
      <c r="C1024" s="32" t="s">
        <v>2228</v>
      </c>
      <c r="D1024" s="23" t="s">
        <v>1795</v>
      </c>
      <c r="E1024" s="24">
        <v>1</v>
      </c>
      <c r="F1024" s="24">
        <v>41786324</v>
      </c>
      <c r="G1024" s="131"/>
      <c r="H1024" s="45">
        <f t="shared" si="15"/>
        <v>0</v>
      </c>
    </row>
    <row r="1025" spans="1:8" s="8" customFormat="1" ht="45" customHeight="1" x14ac:dyDescent="0.25">
      <c r="A1025" s="9"/>
      <c r="B1025" s="101" t="s">
        <v>291</v>
      </c>
      <c r="C1025" s="32" t="s">
        <v>2229</v>
      </c>
      <c r="D1025" s="23" t="s">
        <v>1795</v>
      </c>
      <c r="E1025" s="24">
        <v>2</v>
      </c>
      <c r="F1025" s="24">
        <v>27912174</v>
      </c>
      <c r="G1025" s="131"/>
      <c r="H1025" s="45">
        <f t="shared" si="15"/>
        <v>0</v>
      </c>
    </row>
    <row r="1026" spans="1:8" s="8" customFormat="1" ht="45" x14ac:dyDescent="0.25">
      <c r="A1026" s="9"/>
      <c r="B1026" s="101" t="s">
        <v>292</v>
      </c>
      <c r="C1026" s="32" t="s">
        <v>2230</v>
      </c>
      <c r="D1026" s="23" t="s">
        <v>1795</v>
      </c>
      <c r="E1026" s="24">
        <v>4</v>
      </c>
      <c r="F1026" s="24">
        <v>13280340</v>
      </c>
      <c r="G1026" s="131"/>
      <c r="H1026" s="45">
        <f t="shared" si="15"/>
        <v>0</v>
      </c>
    </row>
    <row r="1027" spans="1:8" s="8" customFormat="1" ht="56.25" x14ac:dyDescent="0.25">
      <c r="A1027" s="9"/>
      <c r="B1027" s="101" t="s">
        <v>293</v>
      </c>
      <c r="C1027" s="32" t="s">
        <v>2231</v>
      </c>
      <c r="D1027" s="23" t="s">
        <v>1795</v>
      </c>
      <c r="E1027" s="24">
        <v>45</v>
      </c>
      <c r="F1027" s="24">
        <v>3870448</v>
      </c>
      <c r="G1027" s="131"/>
      <c r="H1027" s="45">
        <f t="shared" si="15"/>
        <v>0</v>
      </c>
    </row>
    <row r="1028" spans="1:8" s="8" customFormat="1" ht="56.25" x14ac:dyDescent="0.25">
      <c r="A1028" s="9"/>
      <c r="B1028" s="101" t="s">
        <v>294</v>
      </c>
      <c r="C1028" s="32" t="s">
        <v>2232</v>
      </c>
      <c r="D1028" s="23" t="s">
        <v>1795</v>
      </c>
      <c r="E1028" s="24">
        <v>519</v>
      </c>
      <c r="F1028" s="24">
        <v>3645824</v>
      </c>
      <c r="G1028" s="131"/>
      <c r="H1028" s="45">
        <f t="shared" si="15"/>
        <v>0</v>
      </c>
    </row>
    <row r="1029" spans="1:8" s="8" customFormat="1" ht="45" x14ac:dyDescent="0.25">
      <c r="A1029" s="9"/>
      <c r="B1029" s="101" t="s">
        <v>295</v>
      </c>
      <c r="C1029" s="32" t="s">
        <v>2233</v>
      </c>
      <c r="D1029" s="23" t="s">
        <v>1795</v>
      </c>
      <c r="E1029" s="24">
        <v>45</v>
      </c>
      <c r="F1029" s="24">
        <v>3456935</v>
      </c>
      <c r="G1029" s="131"/>
      <c r="H1029" s="45">
        <f t="shared" si="15"/>
        <v>0</v>
      </c>
    </row>
    <row r="1030" spans="1:8" s="8" customFormat="1" ht="45" x14ac:dyDescent="0.25">
      <c r="A1030" s="9"/>
      <c r="B1030" s="101" t="s">
        <v>296</v>
      </c>
      <c r="C1030" s="32" t="s">
        <v>2298</v>
      </c>
      <c r="D1030" s="23" t="s">
        <v>1795</v>
      </c>
      <c r="E1030" s="24">
        <v>37</v>
      </c>
      <c r="F1030" s="24">
        <v>16952168</v>
      </c>
      <c r="G1030" s="131"/>
      <c r="H1030" s="45">
        <f t="shared" si="15"/>
        <v>0</v>
      </c>
    </row>
    <row r="1031" spans="1:8" s="8" customFormat="1" ht="45" x14ac:dyDescent="0.25">
      <c r="A1031" s="9"/>
      <c r="B1031" s="101" t="s">
        <v>297</v>
      </c>
      <c r="C1031" s="32" t="s">
        <v>2297</v>
      </c>
      <c r="D1031" s="23" t="s">
        <v>1795</v>
      </c>
      <c r="E1031" s="24">
        <v>37</v>
      </c>
      <c r="F1031" s="24">
        <v>1525946</v>
      </c>
      <c r="G1031" s="131"/>
      <c r="H1031" s="45">
        <f t="shared" si="15"/>
        <v>0</v>
      </c>
    </row>
    <row r="1032" spans="1:8" s="8" customFormat="1" ht="45" x14ac:dyDescent="0.25">
      <c r="A1032" s="9"/>
      <c r="B1032" s="101" t="s">
        <v>889</v>
      </c>
      <c r="C1032" s="32" t="s">
        <v>2234</v>
      </c>
      <c r="D1032" s="23" t="s">
        <v>1795</v>
      </c>
      <c r="E1032" s="24">
        <v>8</v>
      </c>
      <c r="F1032" s="24">
        <v>10892781</v>
      </c>
      <c r="G1032" s="131"/>
      <c r="H1032" s="45">
        <f t="shared" si="15"/>
        <v>0</v>
      </c>
    </row>
    <row r="1033" spans="1:8" s="8" customFormat="1" ht="45" x14ac:dyDescent="0.25">
      <c r="A1033" s="9"/>
      <c r="B1033" s="101" t="s">
        <v>2211</v>
      </c>
      <c r="C1033" s="32" t="s">
        <v>2235</v>
      </c>
      <c r="D1033" s="23" t="s">
        <v>1795</v>
      </c>
      <c r="E1033" s="24">
        <v>2</v>
      </c>
      <c r="F1033" s="24">
        <v>2939035</v>
      </c>
      <c r="G1033" s="131"/>
      <c r="H1033" s="45">
        <f t="shared" si="15"/>
        <v>0</v>
      </c>
    </row>
    <row r="1034" spans="1:8" s="8" customFormat="1" ht="56.25" x14ac:dyDescent="0.25">
      <c r="A1034" s="9"/>
      <c r="B1034" s="101" t="s">
        <v>2212</v>
      </c>
      <c r="C1034" s="32" t="s">
        <v>2236</v>
      </c>
      <c r="D1034" s="23" t="s">
        <v>1795</v>
      </c>
      <c r="E1034" s="24">
        <v>10</v>
      </c>
      <c r="F1034" s="24">
        <v>11237107</v>
      </c>
      <c r="G1034" s="131"/>
      <c r="H1034" s="45">
        <f t="shared" si="15"/>
        <v>0</v>
      </c>
    </row>
    <row r="1035" spans="1:8" s="8" customFormat="1" ht="45" customHeight="1" x14ac:dyDescent="0.25">
      <c r="A1035" s="9"/>
      <c r="B1035" s="101" t="s">
        <v>2213</v>
      </c>
      <c r="C1035" s="32" t="s">
        <v>2296</v>
      </c>
      <c r="D1035" s="23" t="s">
        <v>1795</v>
      </c>
      <c r="E1035" s="24">
        <v>8</v>
      </c>
      <c r="F1035" s="24">
        <v>10629600</v>
      </c>
      <c r="G1035" s="131"/>
      <c r="H1035" s="45">
        <f t="shared" si="15"/>
        <v>0</v>
      </c>
    </row>
    <row r="1036" spans="1:8" s="8" customFormat="1" ht="45" customHeight="1" x14ac:dyDescent="0.25">
      <c r="A1036" s="9"/>
      <c r="B1036" s="101" t="s">
        <v>2214</v>
      </c>
      <c r="C1036" s="32" t="s">
        <v>2295</v>
      </c>
      <c r="D1036" s="23" t="s">
        <v>1795</v>
      </c>
      <c r="E1036" s="24">
        <v>10</v>
      </c>
      <c r="F1036" s="24">
        <v>6959033</v>
      </c>
      <c r="G1036" s="131"/>
      <c r="H1036" s="45">
        <f t="shared" si="15"/>
        <v>0</v>
      </c>
    </row>
    <row r="1037" spans="1:8" s="8" customFormat="1" ht="45" x14ac:dyDescent="0.25">
      <c r="A1037" s="9"/>
      <c r="B1037" s="101" t="s">
        <v>2215</v>
      </c>
      <c r="C1037" s="32" t="s">
        <v>2294</v>
      </c>
      <c r="D1037" s="23" t="s">
        <v>1795</v>
      </c>
      <c r="E1037" s="24">
        <v>10</v>
      </c>
      <c r="F1037" s="24">
        <v>7181460</v>
      </c>
      <c r="G1037" s="131"/>
      <c r="H1037" s="45">
        <f t="shared" si="15"/>
        <v>0</v>
      </c>
    </row>
    <row r="1038" spans="1:8" s="8" customFormat="1" ht="56.25" x14ac:dyDescent="0.25">
      <c r="A1038" s="9"/>
      <c r="B1038" s="101" t="s">
        <v>2216</v>
      </c>
      <c r="C1038" s="32" t="s">
        <v>2237</v>
      </c>
      <c r="D1038" s="23" t="s">
        <v>1795</v>
      </c>
      <c r="E1038" s="24">
        <v>1</v>
      </c>
      <c r="F1038" s="24">
        <v>63798665</v>
      </c>
      <c r="G1038" s="131"/>
      <c r="H1038" s="45">
        <f t="shared" si="15"/>
        <v>0</v>
      </c>
    </row>
    <row r="1039" spans="1:8" s="8" customFormat="1" ht="33.75" x14ac:dyDescent="0.25">
      <c r="A1039" s="9"/>
      <c r="B1039" s="101" t="s">
        <v>2217</v>
      </c>
      <c r="C1039" s="32" t="s">
        <v>2238</v>
      </c>
      <c r="D1039" s="23" t="s">
        <v>1795</v>
      </c>
      <c r="E1039" s="24">
        <v>3</v>
      </c>
      <c r="F1039" s="24">
        <v>52000000</v>
      </c>
      <c r="G1039" s="131"/>
      <c r="H1039" s="45">
        <f t="shared" si="15"/>
        <v>0</v>
      </c>
    </row>
    <row r="1040" spans="1:8" s="8" customFormat="1" ht="33.75" x14ac:dyDescent="0.25">
      <c r="A1040" s="9"/>
      <c r="B1040" s="101" t="s">
        <v>2218</v>
      </c>
      <c r="C1040" s="32" t="s">
        <v>2239</v>
      </c>
      <c r="D1040" s="23" t="s">
        <v>1795</v>
      </c>
      <c r="E1040" s="24">
        <v>10</v>
      </c>
      <c r="F1040" s="24">
        <v>22400000</v>
      </c>
      <c r="G1040" s="131"/>
      <c r="H1040" s="45">
        <f t="shared" si="15"/>
        <v>0</v>
      </c>
    </row>
    <row r="1041" spans="1:8" s="8" customFormat="1" x14ac:dyDescent="0.25">
      <c r="A1041" s="9"/>
      <c r="B1041" s="95" t="s">
        <v>890</v>
      </c>
      <c r="C1041" s="55" t="s">
        <v>284</v>
      </c>
      <c r="D1041" s="56"/>
      <c r="E1041" s="57"/>
      <c r="F1041" s="57"/>
      <c r="G1041" s="53"/>
      <c r="H1041" s="54">
        <f t="shared" si="15"/>
        <v>0</v>
      </c>
    </row>
    <row r="1042" spans="1:8" s="8" customFormat="1" ht="22.5" x14ac:dyDescent="0.25">
      <c r="A1042" s="9"/>
      <c r="B1042" s="89" t="s">
        <v>298</v>
      </c>
      <c r="C1042" s="22" t="s">
        <v>2240</v>
      </c>
      <c r="D1042" s="23" t="s">
        <v>1795</v>
      </c>
      <c r="E1042" s="24">
        <v>465</v>
      </c>
      <c r="F1042" s="24">
        <v>108784</v>
      </c>
      <c r="G1042" s="131"/>
      <c r="H1042" s="45">
        <f t="shared" si="15"/>
        <v>0</v>
      </c>
    </row>
    <row r="1043" spans="1:8" s="8" customFormat="1" ht="22.5" x14ac:dyDescent="0.25">
      <c r="A1043" s="9"/>
      <c r="B1043" s="89" t="s">
        <v>299</v>
      </c>
      <c r="C1043" s="22" t="s">
        <v>2241</v>
      </c>
      <c r="D1043" s="23" t="s">
        <v>1795</v>
      </c>
      <c r="E1043" s="24">
        <v>49</v>
      </c>
      <c r="F1043" s="24">
        <v>94308</v>
      </c>
      <c r="G1043" s="131"/>
      <c r="H1043" s="45">
        <f t="shared" si="15"/>
        <v>0</v>
      </c>
    </row>
    <row r="1044" spans="1:8" s="8" customFormat="1" ht="22.5" x14ac:dyDescent="0.25">
      <c r="A1044" s="9"/>
      <c r="B1044" s="89" t="s">
        <v>300</v>
      </c>
      <c r="C1044" s="22" t="s">
        <v>2242</v>
      </c>
      <c r="D1044" s="23" t="s">
        <v>1795</v>
      </c>
      <c r="E1044" s="24">
        <v>10</v>
      </c>
      <c r="F1044" s="24">
        <v>109267</v>
      </c>
      <c r="G1044" s="131"/>
      <c r="H1044" s="45">
        <f t="shared" ref="H1044:H1107" si="16">ROUND(G1044*E1044,0)</f>
        <v>0</v>
      </c>
    </row>
    <row r="1045" spans="1:8" s="8" customFormat="1" ht="22.5" x14ac:dyDescent="0.25">
      <c r="A1045" s="9"/>
      <c r="B1045" s="89" t="s">
        <v>301</v>
      </c>
      <c r="C1045" s="22" t="s">
        <v>2243</v>
      </c>
      <c r="D1045" s="23" t="s">
        <v>1795</v>
      </c>
      <c r="E1045" s="24">
        <v>97</v>
      </c>
      <c r="F1045" s="24">
        <v>986509</v>
      </c>
      <c r="G1045" s="131"/>
      <c r="H1045" s="45">
        <f t="shared" si="16"/>
        <v>0</v>
      </c>
    </row>
    <row r="1046" spans="1:8" s="8" customFormat="1" ht="22.5" x14ac:dyDescent="0.25">
      <c r="A1046" s="9"/>
      <c r="B1046" s="89" t="s">
        <v>302</v>
      </c>
      <c r="C1046" s="22" t="s">
        <v>2244</v>
      </c>
      <c r="D1046" s="23" t="s">
        <v>1795</v>
      </c>
      <c r="E1046" s="24">
        <v>4</v>
      </c>
      <c r="F1046" s="24">
        <v>1206626</v>
      </c>
      <c r="G1046" s="131"/>
      <c r="H1046" s="45">
        <f t="shared" si="16"/>
        <v>0</v>
      </c>
    </row>
    <row r="1047" spans="1:8" s="8" customFormat="1" ht="22.5" x14ac:dyDescent="0.25">
      <c r="A1047" s="9"/>
      <c r="B1047" s="89" t="s">
        <v>303</v>
      </c>
      <c r="C1047" s="22" t="s">
        <v>2245</v>
      </c>
      <c r="D1047" s="23" t="s">
        <v>1795</v>
      </c>
      <c r="E1047" s="24">
        <v>88</v>
      </c>
      <c r="F1047" s="24">
        <v>349117</v>
      </c>
      <c r="G1047" s="131"/>
      <c r="H1047" s="45">
        <f t="shared" si="16"/>
        <v>0</v>
      </c>
    </row>
    <row r="1048" spans="1:8" s="8" customFormat="1" ht="56.25" x14ac:dyDescent="0.25">
      <c r="A1048" s="9"/>
      <c r="B1048" s="89" t="s">
        <v>304</v>
      </c>
      <c r="C1048" s="22" t="s">
        <v>2246</v>
      </c>
      <c r="D1048" s="23" t="s">
        <v>1795</v>
      </c>
      <c r="E1048" s="24">
        <v>67</v>
      </c>
      <c r="F1048" s="24">
        <v>2977856</v>
      </c>
      <c r="G1048" s="131"/>
      <c r="H1048" s="45">
        <f t="shared" si="16"/>
        <v>0</v>
      </c>
    </row>
    <row r="1049" spans="1:8" s="8" customFormat="1" ht="22.5" x14ac:dyDescent="0.25">
      <c r="A1049" s="9"/>
      <c r="B1049" s="89" t="s">
        <v>305</v>
      </c>
      <c r="C1049" s="22" t="s">
        <v>2247</v>
      </c>
      <c r="D1049" s="23" t="s">
        <v>1795</v>
      </c>
      <c r="E1049" s="24">
        <v>30</v>
      </c>
      <c r="F1049" s="24">
        <v>4701889</v>
      </c>
      <c r="G1049" s="131"/>
      <c r="H1049" s="45">
        <f t="shared" si="16"/>
        <v>0</v>
      </c>
    </row>
    <row r="1050" spans="1:8" s="8" customFormat="1" ht="22.5" x14ac:dyDescent="0.25">
      <c r="A1050" s="9"/>
      <c r="B1050" s="89" t="s">
        <v>306</v>
      </c>
      <c r="C1050" s="22" t="s">
        <v>2248</v>
      </c>
      <c r="D1050" s="23" t="s">
        <v>1795</v>
      </c>
      <c r="E1050" s="24">
        <v>103</v>
      </c>
      <c r="F1050" s="24">
        <v>10000</v>
      </c>
      <c r="G1050" s="131"/>
      <c r="H1050" s="45">
        <f t="shared" si="16"/>
        <v>0</v>
      </c>
    </row>
    <row r="1051" spans="1:8" s="8" customFormat="1" ht="33.75" x14ac:dyDescent="0.25">
      <c r="A1051" s="9"/>
      <c r="B1051" s="89" t="s">
        <v>307</v>
      </c>
      <c r="C1051" s="22" t="s">
        <v>2249</v>
      </c>
      <c r="D1051" s="23" t="s">
        <v>1795</v>
      </c>
      <c r="E1051" s="24">
        <v>27</v>
      </c>
      <c r="F1051" s="24">
        <v>15203969</v>
      </c>
      <c r="G1051" s="131"/>
      <c r="H1051" s="45">
        <f t="shared" si="16"/>
        <v>0</v>
      </c>
    </row>
    <row r="1052" spans="1:8" s="8" customFormat="1" ht="33.75" x14ac:dyDescent="0.25">
      <c r="A1052" s="9"/>
      <c r="B1052" s="89" t="s">
        <v>308</v>
      </c>
      <c r="C1052" s="22" t="s">
        <v>2250</v>
      </c>
      <c r="D1052" s="23" t="s">
        <v>1795</v>
      </c>
      <c r="E1052" s="24">
        <v>27</v>
      </c>
      <c r="F1052" s="24">
        <v>9256916</v>
      </c>
      <c r="G1052" s="131"/>
      <c r="H1052" s="45">
        <f t="shared" si="16"/>
        <v>0</v>
      </c>
    </row>
    <row r="1053" spans="1:8" s="8" customFormat="1" ht="22.5" x14ac:dyDescent="0.25">
      <c r="A1053" s="9"/>
      <c r="B1053" s="89" t="s">
        <v>309</v>
      </c>
      <c r="C1053" s="22" t="s">
        <v>2251</v>
      </c>
      <c r="D1053" s="23" t="s">
        <v>1795</v>
      </c>
      <c r="E1053" s="24">
        <v>1</v>
      </c>
      <c r="F1053" s="24">
        <v>104285776</v>
      </c>
      <c r="G1053" s="131"/>
      <c r="H1053" s="45">
        <f t="shared" si="16"/>
        <v>0</v>
      </c>
    </row>
    <row r="1054" spans="1:8" s="8" customFormat="1" ht="22.5" x14ac:dyDescent="0.25">
      <c r="A1054" s="9"/>
      <c r="B1054" s="89" t="s">
        <v>310</v>
      </c>
      <c r="C1054" s="22" t="s">
        <v>2252</v>
      </c>
      <c r="D1054" s="23" t="s">
        <v>1795</v>
      </c>
      <c r="E1054" s="24">
        <v>1</v>
      </c>
      <c r="F1054" s="24">
        <v>4595242</v>
      </c>
      <c r="G1054" s="131"/>
      <c r="H1054" s="45">
        <f t="shared" si="16"/>
        <v>0</v>
      </c>
    </row>
    <row r="1055" spans="1:8" s="8" customFormat="1" ht="33.75" x14ac:dyDescent="0.25">
      <c r="A1055" s="9"/>
      <c r="B1055" s="89" t="s">
        <v>311</v>
      </c>
      <c r="C1055" s="22" t="s">
        <v>2253</v>
      </c>
      <c r="D1055" s="23" t="s">
        <v>1795</v>
      </c>
      <c r="E1055" s="24">
        <v>1</v>
      </c>
      <c r="F1055" s="24">
        <v>3557738</v>
      </c>
      <c r="G1055" s="131"/>
      <c r="H1055" s="45">
        <f t="shared" si="16"/>
        <v>0</v>
      </c>
    </row>
    <row r="1056" spans="1:8" s="8" customFormat="1" ht="22.5" x14ac:dyDescent="0.25">
      <c r="A1056" s="9"/>
      <c r="B1056" s="89" t="s">
        <v>312</v>
      </c>
      <c r="C1056" s="22" t="s">
        <v>2254</v>
      </c>
      <c r="D1056" s="23" t="s">
        <v>1795</v>
      </c>
      <c r="E1056" s="24">
        <v>34</v>
      </c>
      <c r="F1056" s="24">
        <v>3806134</v>
      </c>
      <c r="G1056" s="131"/>
      <c r="H1056" s="45">
        <f t="shared" si="16"/>
        <v>0</v>
      </c>
    </row>
    <row r="1057" spans="1:8" s="8" customFormat="1" ht="22.5" x14ac:dyDescent="0.25">
      <c r="A1057" s="9"/>
      <c r="B1057" s="89" t="s">
        <v>891</v>
      </c>
      <c r="C1057" s="22" t="s">
        <v>2255</v>
      </c>
      <c r="D1057" s="23" t="s">
        <v>1795</v>
      </c>
      <c r="E1057" s="24">
        <v>35</v>
      </c>
      <c r="F1057" s="24">
        <v>4245524</v>
      </c>
      <c r="G1057" s="131"/>
      <c r="H1057" s="45">
        <f t="shared" si="16"/>
        <v>0</v>
      </c>
    </row>
    <row r="1058" spans="1:8" s="8" customFormat="1" ht="22.5" x14ac:dyDescent="0.25">
      <c r="A1058" s="9"/>
      <c r="B1058" s="89" t="s">
        <v>892</v>
      </c>
      <c r="C1058" s="22" t="s">
        <v>2256</v>
      </c>
      <c r="D1058" s="23" t="s">
        <v>1795</v>
      </c>
      <c r="E1058" s="24">
        <v>1</v>
      </c>
      <c r="F1058" s="24">
        <v>25314095</v>
      </c>
      <c r="G1058" s="131"/>
      <c r="H1058" s="45">
        <f t="shared" si="16"/>
        <v>0</v>
      </c>
    </row>
    <row r="1059" spans="1:8" s="8" customFormat="1" ht="33.75" x14ac:dyDescent="0.25">
      <c r="A1059" s="9"/>
      <c r="B1059" s="89" t="s">
        <v>2257</v>
      </c>
      <c r="C1059" s="22" t="s">
        <v>2258</v>
      </c>
      <c r="D1059" s="23" t="s">
        <v>1795</v>
      </c>
      <c r="E1059" s="24">
        <v>13</v>
      </c>
      <c r="F1059" s="24">
        <v>5140800</v>
      </c>
      <c r="G1059" s="131"/>
      <c r="H1059" s="45">
        <f t="shared" si="16"/>
        <v>0</v>
      </c>
    </row>
    <row r="1060" spans="1:8" s="8" customFormat="1" x14ac:dyDescent="0.25">
      <c r="A1060" s="9"/>
      <c r="B1060" s="95" t="s">
        <v>893</v>
      </c>
      <c r="C1060" s="55" t="s">
        <v>733</v>
      </c>
      <c r="D1060" s="56"/>
      <c r="E1060" s="57"/>
      <c r="F1060" s="57"/>
      <c r="G1060" s="53"/>
      <c r="H1060" s="54">
        <f t="shared" si="16"/>
        <v>0</v>
      </c>
    </row>
    <row r="1061" spans="1:8" s="8" customFormat="1" ht="22.5" x14ac:dyDescent="0.25">
      <c r="A1061" s="9"/>
      <c r="B1061" s="96" t="s">
        <v>313</v>
      </c>
      <c r="C1061" s="22" t="s">
        <v>2259</v>
      </c>
      <c r="D1061" s="23" t="s">
        <v>1795</v>
      </c>
      <c r="E1061" s="24">
        <v>4</v>
      </c>
      <c r="F1061" s="24">
        <v>72385838</v>
      </c>
      <c r="G1061" s="131"/>
      <c r="H1061" s="45">
        <f t="shared" si="16"/>
        <v>0</v>
      </c>
    </row>
    <row r="1062" spans="1:8" s="8" customFormat="1" ht="22.5" x14ac:dyDescent="0.25">
      <c r="A1062" s="9"/>
      <c r="B1062" s="96" t="s">
        <v>314</v>
      </c>
      <c r="C1062" s="22" t="s">
        <v>2260</v>
      </c>
      <c r="D1062" s="23" t="s">
        <v>1795</v>
      </c>
      <c r="E1062" s="24">
        <v>355</v>
      </c>
      <c r="F1062" s="24">
        <v>388450</v>
      </c>
      <c r="G1062" s="131"/>
      <c r="H1062" s="45">
        <f t="shared" si="16"/>
        <v>0</v>
      </c>
    </row>
    <row r="1063" spans="1:8" s="8" customFormat="1" ht="22.5" x14ac:dyDescent="0.25">
      <c r="A1063" s="9"/>
      <c r="B1063" s="96" t="s">
        <v>315</v>
      </c>
      <c r="C1063" s="22" t="s">
        <v>2261</v>
      </c>
      <c r="D1063" s="23" t="s">
        <v>1795</v>
      </c>
      <c r="E1063" s="24">
        <v>33</v>
      </c>
      <c r="F1063" s="24">
        <v>327961</v>
      </c>
      <c r="G1063" s="131"/>
      <c r="H1063" s="45">
        <f t="shared" si="16"/>
        <v>0</v>
      </c>
    </row>
    <row r="1064" spans="1:8" s="8" customFormat="1" ht="22.5" x14ac:dyDescent="0.25">
      <c r="A1064" s="9"/>
      <c r="B1064" s="96" t="s">
        <v>316</v>
      </c>
      <c r="C1064" s="22" t="s">
        <v>2262</v>
      </c>
      <c r="D1064" s="23" t="s">
        <v>1795</v>
      </c>
      <c r="E1064" s="24">
        <v>363</v>
      </c>
      <c r="F1064" s="24">
        <v>69895</v>
      </c>
      <c r="G1064" s="131"/>
      <c r="H1064" s="45">
        <f t="shared" si="16"/>
        <v>0</v>
      </c>
    </row>
    <row r="1065" spans="1:8" s="8" customFormat="1" ht="22.5" x14ac:dyDescent="0.25">
      <c r="A1065" s="9"/>
      <c r="B1065" s="96" t="s">
        <v>317</v>
      </c>
      <c r="C1065" s="22" t="s">
        <v>2263</v>
      </c>
      <c r="D1065" s="23" t="s">
        <v>1795</v>
      </c>
      <c r="E1065" s="24">
        <v>21</v>
      </c>
      <c r="F1065" s="24">
        <v>280246</v>
      </c>
      <c r="G1065" s="131"/>
      <c r="H1065" s="45">
        <f t="shared" si="16"/>
        <v>0</v>
      </c>
    </row>
    <row r="1066" spans="1:8" s="8" customFormat="1" ht="22.5" x14ac:dyDescent="0.25">
      <c r="A1066" s="9"/>
      <c r="B1066" s="96" t="s">
        <v>318</v>
      </c>
      <c r="C1066" s="22" t="s">
        <v>2264</v>
      </c>
      <c r="D1066" s="23" t="s">
        <v>1795</v>
      </c>
      <c r="E1066" s="24">
        <v>6</v>
      </c>
      <c r="F1066" s="24">
        <v>1847894</v>
      </c>
      <c r="G1066" s="131"/>
      <c r="H1066" s="45">
        <f t="shared" si="16"/>
        <v>0</v>
      </c>
    </row>
    <row r="1067" spans="1:8" s="8" customFormat="1" ht="22.5" x14ac:dyDescent="0.25">
      <c r="A1067" s="9"/>
      <c r="B1067" s="96" t="s">
        <v>894</v>
      </c>
      <c r="C1067" s="22" t="s">
        <v>2265</v>
      </c>
      <c r="D1067" s="23" t="s">
        <v>1795</v>
      </c>
      <c r="E1067" s="24">
        <v>28</v>
      </c>
      <c r="F1067" s="24">
        <v>847717</v>
      </c>
      <c r="G1067" s="131"/>
      <c r="H1067" s="45">
        <f t="shared" si="16"/>
        <v>0</v>
      </c>
    </row>
    <row r="1068" spans="1:8" s="8" customFormat="1" ht="22.5" x14ac:dyDescent="0.25">
      <c r="A1068" s="9"/>
      <c r="B1068" s="96" t="s">
        <v>895</v>
      </c>
      <c r="C1068" s="22" t="s">
        <v>2266</v>
      </c>
      <c r="D1068" s="23" t="s">
        <v>1795</v>
      </c>
      <c r="E1068" s="24">
        <v>28</v>
      </c>
      <c r="F1068" s="24">
        <v>740909</v>
      </c>
      <c r="G1068" s="131"/>
      <c r="H1068" s="45">
        <f t="shared" si="16"/>
        <v>0</v>
      </c>
    </row>
    <row r="1069" spans="1:8" s="8" customFormat="1" ht="22.5" x14ac:dyDescent="0.25">
      <c r="A1069" s="9"/>
      <c r="B1069" s="96" t="s">
        <v>896</v>
      </c>
      <c r="C1069" s="22" t="s">
        <v>2267</v>
      </c>
      <c r="D1069" s="23" t="s">
        <v>1795</v>
      </c>
      <c r="E1069" s="24">
        <v>34</v>
      </c>
      <c r="F1069" s="24">
        <v>355343</v>
      </c>
      <c r="G1069" s="131"/>
      <c r="H1069" s="45">
        <f t="shared" si="16"/>
        <v>0</v>
      </c>
    </row>
    <row r="1070" spans="1:8" s="8" customFormat="1" ht="22.5" x14ac:dyDescent="0.25">
      <c r="A1070" s="9"/>
      <c r="B1070" s="96" t="s">
        <v>897</v>
      </c>
      <c r="C1070" s="22" t="s">
        <v>2268</v>
      </c>
      <c r="D1070" s="23" t="s">
        <v>1795</v>
      </c>
      <c r="E1070" s="24">
        <v>32</v>
      </c>
      <c r="F1070" s="24">
        <v>491061</v>
      </c>
      <c r="G1070" s="131"/>
      <c r="H1070" s="45">
        <f t="shared" si="16"/>
        <v>0</v>
      </c>
    </row>
    <row r="1071" spans="1:8" s="8" customFormat="1" ht="22.5" x14ac:dyDescent="0.25">
      <c r="A1071" s="9"/>
      <c r="B1071" s="96" t="s">
        <v>2269</v>
      </c>
      <c r="C1071" s="22" t="s">
        <v>2270</v>
      </c>
      <c r="D1071" s="23" t="s">
        <v>1795</v>
      </c>
      <c r="E1071" s="24">
        <v>1</v>
      </c>
      <c r="F1071" s="24">
        <v>48232227</v>
      </c>
      <c r="G1071" s="131"/>
      <c r="H1071" s="45">
        <f t="shared" si="16"/>
        <v>0</v>
      </c>
    </row>
    <row r="1072" spans="1:8" s="8" customFormat="1" ht="22.5" x14ac:dyDescent="0.25">
      <c r="A1072" s="9"/>
      <c r="B1072" s="96" t="s">
        <v>2271</v>
      </c>
      <c r="C1072" s="22" t="s">
        <v>2272</v>
      </c>
      <c r="D1072" s="23" t="s">
        <v>1795</v>
      </c>
      <c r="E1072" s="24">
        <v>1</v>
      </c>
      <c r="F1072" s="24">
        <v>68891675</v>
      </c>
      <c r="G1072" s="131"/>
      <c r="H1072" s="45">
        <f t="shared" si="16"/>
        <v>0</v>
      </c>
    </row>
    <row r="1073" spans="1:8" s="8" customFormat="1" x14ac:dyDescent="0.25">
      <c r="A1073" s="9"/>
      <c r="B1073" s="95" t="s">
        <v>898</v>
      </c>
      <c r="C1073" s="55" t="s">
        <v>285</v>
      </c>
      <c r="D1073" s="56"/>
      <c r="E1073" s="57"/>
      <c r="F1073" s="57"/>
      <c r="G1073" s="53"/>
      <c r="H1073" s="54">
        <f t="shared" si="16"/>
        <v>0</v>
      </c>
    </row>
    <row r="1074" spans="1:8" s="8" customFormat="1" ht="22.5" x14ac:dyDescent="0.25">
      <c r="A1074" s="9"/>
      <c r="B1074" s="96" t="s">
        <v>319</v>
      </c>
      <c r="C1074" s="22" t="s">
        <v>2273</v>
      </c>
      <c r="D1074" s="23" t="s">
        <v>1795</v>
      </c>
      <c r="E1074" s="24">
        <v>1</v>
      </c>
      <c r="F1074" s="24">
        <v>532582457</v>
      </c>
      <c r="G1074" s="131"/>
      <c r="H1074" s="45">
        <f t="shared" si="16"/>
        <v>0</v>
      </c>
    </row>
    <row r="1075" spans="1:8" s="8" customFormat="1" ht="22.5" x14ac:dyDescent="0.25">
      <c r="A1075" s="9"/>
      <c r="B1075" s="96" t="s">
        <v>320</v>
      </c>
      <c r="C1075" s="22" t="s">
        <v>2274</v>
      </c>
      <c r="D1075" s="23" t="s">
        <v>1795</v>
      </c>
      <c r="E1075" s="24">
        <v>1</v>
      </c>
      <c r="F1075" s="24">
        <v>228248856</v>
      </c>
      <c r="G1075" s="131"/>
      <c r="H1075" s="45">
        <f t="shared" si="16"/>
        <v>0</v>
      </c>
    </row>
    <row r="1076" spans="1:8" s="8" customFormat="1" ht="22.5" x14ac:dyDescent="0.25">
      <c r="A1076" s="9"/>
      <c r="B1076" s="96" t="s">
        <v>321</v>
      </c>
      <c r="C1076" s="22" t="s">
        <v>2275</v>
      </c>
      <c r="D1076" s="23" t="s">
        <v>1795</v>
      </c>
      <c r="E1076" s="24">
        <v>17</v>
      </c>
      <c r="F1076" s="24">
        <v>34366187</v>
      </c>
      <c r="G1076" s="131"/>
      <c r="H1076" s="45">
        <f t="shared" si="16"/>
        <v>0</v>
      </c>
    </row>
    <row r="1077" spans="1:8" s="8" customFormat="1" x14ac:dyDescent="0.25">
      <c r="A1077" s="9"/>
      <c r="B1077" s="95" t="s">
        <v>899</v>
      </c>
      <c r="C1077" s="55" t="s">
        <v>286</v>
      </c>
      <c r="D1077" s="56"/>
      <c r="E1077" s="57"/>
      <c r="F1077" s="57"/>
      <c r="G1077" s="53"/>
      <c r="H1077" s="54">
        <f t="shared" si="16"/>
        <v>0</v>
      </c>
    </row>
    <row r="1078" spans="1:8" s="8" customFormat="1" ht="22.5" x14ac:dyDescent="0.25">
      <c r="A1078" s="9"/>
      <c r="B1078" s="96" t="s">
        <v>322</v>
      </c>
      <c r="C1078" s="22" t="s">
        <v>2276</v>
      </c>
      <c r="D1078" s="23" t="s">
        <v>1795</v>
      </c>
      <c r="E1078" s="24">
        <v>96</v>
      </c>
      <c r="F1078" s="24">
        <v>1027104</v>
      </c>
      <c r="G1078" s="131"/>
      <c r="H1078" s="45">
        <f t="shared" si="16"/>
        <v>0</v>
      </c>
    </row>
    <row r="1079" spans="1:8" s="8" customFormat="1" ht="22.5" x14ac:dyDescent="0.25">
      <c r="A1079" s="9"/>
      <c r="B1079" s="96" t="s">
        <v>323</v>
      </c>
      <c r="C1079" s="22" t="s">
        <v>2277</v>
      </c>
      <c r="D1079" s="23" t="s">
        <v>1795</v>
      </c>
      <c r="E1079" s="24">
        <v>20</v>
      </c>
      <c r="F1079" s="24">
        <v>520332</v>
      </c>
      <c r="G1079" s="131"/>
      <c r="H1079" s="45">
        <f t="shared" si="16"/>
        <v>0</v>
      </c>
    </row>
    <row r="1080" spans="1:8" s="8" customFormat="1" ht="33.75" x14ac:dyDescent="0.25">
      <c r="A1080" s="9"/>
      <c r="B1080" s="96" t="s">
        <v>324</v>
      </c>
      <c r="C1080" s="22" t="s">
        <v>2278</v>
      </c>
      <c r="D1080" s="23" t="s">
        <v>1795</v>
      </c>
      <c r="E1080" s="24">
        <v>102</v>
      </c>
      <c r="F1080" s="24">
        <v>520332</v>
      </c>
      <c r="G1080" s="131"/>
      <c r="H1080" s="45">
        <f t="shared" si="16"/>
        <v>0</v>
      </c>
    </row>
    <row r="1081" spans="1:8" s="8" customFormat="1" x14ac:dyDescent="0.25">
      <c r="A1081" s="9"/>
      <c r="B1081" s="95" t="s">
        <v>900</v>
      </c>
      <c r="C1081" s="55" t="s">
        <v>287</v>
      </c>
      <c r="D1081" s="56"/>
      <c r="E1081" s="57"/>
      <c r="F1081" s="57"/>
      <c r="G1081" s="53"/>
      <c r="H1081" s="54">
        <f t="shared" si="16"/>
        <v>0</v>
      </c>
    </row>
    <row r="1082" spans="1:8" s="8" customFormat="1" ht="22.5" x14ac:dyDescent="0.25">
      <c r="A1082" s="9"/>
      <c r="B1082" s="96" t="s">
        <v>325</v>
      </c>
      <c r="C1082" s="22" t="s">
        <v>2279</v>
      </c>
      <c r="D1082" s="23" t="s">
        <v>1795</v>
      </c>
      <c r="E1082" s="24">
        <v>1</v>
      </c>
      <c r="F1082" s="24">
        <v>14125000</v>
      </c>
      <c r="G1082" s="131"/>
      <c r="H1082" s="45">
        <f t="shared" si="16"/>
        <v>0</v>
      </c>
    </row>
    <row r="1083" spans="1:8" s="8" customFormat="1" ht="22.5" x14ac:dyDescent="0.25">
      <c r="A1083" s="9"/>
      <c r="B1083" s="96" t="s">
        <v>326</v>
      </c>
      <c r="C1083" s="22" t="s">
        <v>2280</v>
      </c>
      <c r="D1083" s="23" t="s">
        <v>1795</v>
      </c>
      <c r="E1083" s="24">
        <v>1</v>
      </c>
      <c r="F1083" s="24">
        <v>25799043</v>
      </c>
      <c r="G1083" s="131"/>
      <c r="H1083" s="45">
        <f t="shared" si="16"/>
        <v>0</v>
      </c>
    </row>
    <row r="1084" spans="1:8" s="8" customFormat="1" ht="22.5" x14ac:dyDescent="0.25">
      <c r="A1084" s="9"/>
      <c r="B1084" s="96" t="s">
        <v>901</v>
      </c>
      <c r="C1084" s="22" t="s">
        <v>2281</v>
      </c>
      <c r="D1084" s="23" t="s">
        <v>1795</v>
      </c>
      <c r="E1084" s="24">
        <v>27</v>
      </c>
      <c r="F1084" s="24">
        <v>4306672</v>
      </c>
      <c r="G1084" s="131"/>
      <c r="H1084" s="45">
        <f t="shared" si="16"/>
        <v>0</v>
      </c>
    </row>
    <row r="1085" spans="1:8" s="8" customFormat="1" ht="22.5" x14ac:dyDescent="0.25">
      <c r="A1085" s="9"/>
      <c r="B1085" s="96" t="s">
        <v>2541</v>
      </c>
      <c r="C1085" s="22" t="s">
        <v>2282</v>
      </c>
      <c r="D1085" s="23" t="s">
        <v>1795</v>
      </c>
      <c r="E1085" s="24">
        <v>7</v>
      </c>
      <c r="F1085" s="24">
        <v>129974523</v>
      </c>
      <c r="G1085" s="131"/>
      <c r="H1085" s="45">
        <f t="shared" si="16"/>
        <v>0</v>
      </c>
    </row>
    <row r="1086" spans="1:8" s="8" customFormat="1" x14ac:dyDescent="0.25">
      <c r="A1086" s="9"/>
      <c r="B1086" s="95" t="s">
        <v>902</v>
      </c>
      <c r="C1086" s="55" t="s">
        <v>734</v>
      </c>
      <c r="D1086" s="56"/>
      <c r="E1086" s="57"/>
      <c r="F1086" s="57"/>
      <c r="G1086" s="53"/>
      <c r="H1086" s="54">
        <f t="shared" si="16"/>
        <v>0</v>
      </c>
    </row>
    <row r="1087" spans="1:8" s="8" customFormat="1" ht="33.75" x14ac:dyDescent="0.25">
      <c r="A1087" s="9"/>
      <c r="B1087" s="96" t="s">
        <v>327</v>
      </c>
      <c r="C1087" s="22" t="s">
        <v>2283</v>
      </c>
      <c r="D1087" s="23" t="s">
        <v>1795</v>
      </c>
      <c r="E1087" s="24">
        <v>2</v>
      </c>
      <c r="F1087" s="24">
        <v>138315000</v>
      </c>
      <c r="G1087" s="131"/>
      <c r="H1087" s="45">
        <f t="shared" si="16"/>
        <v>0</v>
      </c>
    </row>
    <row r="1088" spans="1:8" s="8" customFormat="1" ht="33.75" x14ac:dyDescent="0.25">
      <c r="A1088" s="9"/>
      <c r="B1088" s="96" t="s">
        <v>328</v>
      </c>
      <c r="C1088" s="22" t="s">
        <v>2284</v>
      </c>
      <c r="D1088" s="23" t="s">
        <v>1795</v>
      </c>
      <c r="E1088" s="24">
        <v>26</v>
      </c>
      <c r="F1088" s="24">
        <v>30231000</v>
      </c>
      <c r="G1088" s="131"/>
      <c r="H1088" s="45">
        <f t="shared" si="16"/>
        <v>0</v>
      </c>
    </row>
    <row r="1089" spans="1:8" s="8" customFormat="1" x14ac:dyDescent="0.25">
      <c r="A1089" s="9"/>
      <c r="B1089" s="95" t="s">
        <v>903</v>
      </c>
      <c r="C1089" s="55" t="s">
        <v>735</v>
      </c>
      <c r="D1089" s="56"/>
      <c r="E1089" s="57"/>
      <c r="F1089" s="57"/>
      <c r="G1089" s="53"/>
      <c r="H1089" s="54">
        <f t="shared" si="16"/>
        <v>0</v>
      </c>
    </row>
    <row r="1090" spans="1:8" s="8" customFormat="1" ht="20.25" customHeight="1" x14ac:dyDescent="0.25">
      <c r="A1090" s="9"/>
      <c r="B1090" s="96" t="s">
        <v>329</v>
      </c>
      <c r="C1090" s="22" t="s">
        <v>2464</v>
      </c>
      <c r="D1090" s="23" t="s">
        <v>1528</v>
      </c>
      <c r="E1090" s="24">
        <v>7939</v>
      </c>
      <c r="F1090" s="24">
        <v>2792</v>
      </c>
      <c r="G1090" s="131"/>
      <c r="H1090" s="45">
        <f t="shared" si="16"/>
        <v>0</v>
      </c>
    </row>
    <row r="1091" spans="1:8" s="8" customFormat="1" ht="20.25" customHeight="1" x14ac:dyDescent="0.25">
      <c r="A1091" s="9"/>
      <c r="B1091" s="96" t="s">
        <v>904</v>
      </c>
      <c r="C1091" s="22" t="s">
        <v>2465</v>
      </c>
      <c r="D1091" s="23" t="s">
        <v>1528</v>
      </c>
      <c r="E1091" s="24">
        <v>7206</v>
      </c>
      <c r="F1091" s="24">
        <v>3396</v>
      </c>
      <c r="G1091" s="131"/>
      <c r="H1091" s="45">
        <f t="shared" si="16"/>
        <v>0</v>
      </c>
    </row>
    <row r="1092" spans="1:8" s="8" customFormat="1" ht="20.25" customHeight="1" x14ac:dyDescent="0.25">
      <c r="A1092" s="9"/>
      <c r="B1092" s="96" t="s">
        <v>905</v>
      </c>
      <c r="C1092" s="22" t="s">
        <v>2466</v>
      </c>
      <c r="D1092" s="23" t="s">
        <v>1528</v>
      </c>
      <c r="E1092" s="24">
        <v>11700</v>
      </c>
      <c r="F1092" s="24">
        <v>3396</v>
      </c>
      <c r="G1092" s="131"/>
      <c r="H1092" s="45">
        <f t="shared" si="16"/>
        <v>0</v>
      </c>
    </row>
    <row r="1093" spans="1:8" s="8" customFormat="1" ht="20.25" customHeight="1" x14ac:dyDescent="0.25">
      <c r="A1093" s="9"/>
      <c r="B1093" s="96" t="s">
        <v>906</v>
      </c>
      <c r="C1093" s="22" t="s">
        <v>2374</v>
      </c>
      <c r="D1093" s="23" t="s">
        <v>1528</v>
      </c>
      <c r="E1093" s="24">
        <v>29520</v>
      </c>
      <c r="F1093" s="24">
        <v>22334</v>
      </c>
      <c r="G1093" s="131"/>
      <c r="H1093" s="45">
        <f t="shared" si="16"/>
        <v>0</v>
      </c>
    </row>
    <row r="1094" spans="1:8" s="8" customFormat="1" x14ac:dyDescent="0.25">
      <c r="A1094" s="9"/>
      <c r="B1094" s="95" t="s">
        <v>907</v>
      </c>
      <c r="C1094" s="55" t="s">
        <v>736</v>
      </c>
      <c r="D1094" s="56"/>
      <c r="E1094" s="57"/>
      <c r="F1094" s="57"/>
      <c r="G1094" s="53"/>
      <c r="H1094" s="54">
        <f t="shared" si="16"/>
        <v>0</v>
      </c>
    </row>
    <row r="1095" spans="1:8" s="8" customFormat="1" ht="22.5" x14ac:dyDescent="0.25">
      <c r="A1095" s="9"/>
      <c r="B1095" s="89" t="s">
        <v>908</v>
      </c>
      <c r="C1095" s="22" t="s">
        <v>2285</v>
      </c>
      <c r="D1095" s="23" t="s">
        <v>1795</v>
      </c>
      <c r="E1095" s="24">
        <v>2</v>
      </c>
      <c r="F1095" s="24">
        <v>14007630</v>
      </c>
      <c r="G1095" s="131"/>
      <c r="H1095" s="45">
        <f t="shared" si="16"/>
        <v>0</v>
      </c>
    </row>
    <row r="1096" spans="1:8" s="8" customFormat="1" ht="33.75" x14ac:dyDescent="0.25">
      <c r="A1096" s="9"/>
      <c r="B1096" s="89" t="s">
        <v>2286</v>
      </c>
      <c r="C1096" s="22" t="s">
        <v>2485</v>
      </c>
      <c r="D1096" s="23" t="s">
        <v>1795</v>
      </c>
      <c r="E1096" s="24">
        <v>1</v>
      </c>
      <c r="F1096" s="24">
        <v>2391987999</v>
      </c>
      <c r="G1096" s="131"/>
      <c r="H1096" s="45">
        <f t="shared" si="16"/>
        <v>0</v>
      </c>
    </row>
    <row r="1097" spans="1:8" s="8" customFormat="1" ht="22.5" x14ac:dyDescent="0.25">
      <c r="A1097" s="9"/>
      <c r="B1097" s="89" t="s">
        <v>2287</v>
      </c>
      <c r="C1097" s="22" t="s">
        <v>2288</v>
      </c>
      <c r="D1097" s="23" t="s">
        <v>1795</v>
      </c>
      <c r="E1097" s="24">
        <v>1</v>
      </c>
      <c r="F1097" s="24">
        <v>749332585</v>
      </c>
      <c r="G1097" s="131"/>
      <c r="H1097" s="45">
        <f t="shared" si="16"/>
        <v>0</v>
      </c>
    </row>
    <row r="1098" spans="1:8" s="8" customFormat="1" ht="22.5" x14ac:dyDescent="0.25">
      <c r="A1098" s="9"/>
      <c r="B1098" s="89" t="s">
        <v>2289</v>
      </c>
      <c r="C1098" s="22" t="s">
        <v>2290</v>
      </c>
      <c r="D1098" s="23" t="s">
        <v>1795</v>
      </c>
      <c r="E1098" s="24">
        <v>1</v>
      </c>
      <c r="F1098" s="24">
        <v>2634632000.0000005</v>
      </c>
      <c r="G1098" s="131"/>
      <c r="H1098" s="45">
        <f t="shared" si="16"/>
        <v>0</v>
      </c>
    </row>
    <row r="1099" spans="1:8" s="8" customFormat="1" x14ac:dyDescent="0.25">
      <c r="A1099" s="9" t="s">
        <v>2175</v>
      </c>
      <c r="B1099" s="97" t="s">
        <v>159</v>
      </c>
      <c r="C1099" s="69" t="s">
        <v>909</v>
      </c>
      <c r="D1099" s="70"/>
      <c r="E1099" s="71"/>
      <c r="F1099" s="71"/>
      <c r="G1099" s="72"/>
      <c r="H1099" s="73">
        <f t="shared" si="16"/>
        <v>0</v>
      </c>
    </row>
    <row r="1100" spans="1:8" s="8" customFormat="1" x14ac:dyDescent="0.25">
      <c r="A1100" s="9"/>
      <c r="B1100" s="95">
        <v>23.1</v>
      </c>
      <c r="C1100" s="55" t="s">
        <v>161</v>
      </c>
      <c r="D1100" s="56"/>
      <c r="E1100" s="57"/>
      <c r="F1100" s="57"/>
      <c r="G1100" s="53"/>
      <c r="H1100" s="54">
        <f t="shared" si="16"/>
        <v>0</v>
      </c>
    </row>
    <row r="1101" spans="1:8" s="8" customFormat="1" ht="22.5" x14ac:dyDescent="0.25">
      <c r="A1101" s="9"/>
      <c r="B1101" s="89" t="s">
        <v>227</v>
      </c>
      <c r="C1101" s="22" t="s">
        <v>2299</v>
      </c>
      <c r="D1101" s="23" t="s">
        <v>1795</v>
      </c>
      <c r="E1101" s="24">
        <v>758</v>
      </c>
      <c r="F1101" s="24">
        <v>20139</v>
      </c>
      <c r="G1101" s="131"/>
      <c r="H1101" s="45">
        <f t="shared" si="16"/>
        <v>0</v>
      </c>
    </row>
    <row r="1102" spans="1:8" s="8" customFormat="1" ht="22.5" x14ac:dyDescent="0.25">
      <c r="A1102" s="9"/>
      <c r="B1102" s="89" t="s">
        <v>228</v>
      </c>
      <c r="C1102" s="22" t="s">
        <v>2300</v>
      </c>
      <c r="D1102" s="23" t="s">
        <v>1795</v>
      </c>
      <c r="E1102" s="24">
        <v>322</v>
      </c>
      <c r="F1102" s="24">
        <v>34831</v>
      </c>
      <c r="G1102" s="131"/>
      <c r="H1102" s="45">
        <f t="shared" si="16"/>
        <v>0</v>
      </c>
    </row>
    <row r="1103" spans="1:8" s="8" customFormat="1" ht="22.5" x14ac:dyDescent="0.25">
      <c r="A1103" s="9"/>
      <c r="B1103" s="89" t="s">
        <v>229</v>
      </c>
      <c r="C1103" s="22" t="s">
        <v>2301</v>
      </c>
      <c r="D1103" s="23" t="s">
        <v>1795</v>
      </c>
      <c r="E1103" s="24">
        <v>1077</v>
      </c>
      <c r="F1103" s="24">
        <v>117938</v>
      </c>
      <c r="G1103" s="131"/>
      <c r="H1103" s="45">
        <f t="shared" si="16"/>
        <v>0</v>
      </c>
    </row>
    <row r="1104" spans="1:8" s="8" customFormat="1" ht="22.5" x14ac:dyDescent="0.25">
      <c r="A1104" s="9"/>
      <c r="B1104" s="89" t="s">
        <v>230</v>
      </c>
      <c r="C1104" s="22" t="s">
        <v>2302</v>
      </c>
      <c r="D1104" s="23" t="s">
        <v>1795</v>
      </c>
      <c r="E1104" s="24">
        <v>319</v>
      </c>
      <c r="F1104" s="24">
        <v>117938</v>
      </c>
      <c r="G1104" s="131"/>
      <c r="H1104" s="45">
        <f t="shared" si="16"/>
        <v>0</v>
      </c>
    </row>
    <row r="1105" spans="1:8" s="8" customFormat="1" ht="22.5" x14ac:dyDescent="0.25">
      <c r="A1105" s="9"/>
      <c r="B1105" s="89" t="s">
        <v>910</v>
      </c>
      <c r="C1105" s="22" t="s">
        <v>2303</v>
      </c>
      <c r="D1105" s="23" t="s">
        <v>1795</v>
      </c>
      <c r="E1105" s="24">
        <v>1083</v>
      </c>
      <c r="F1105" s="24">
        <v>66904</v>
      </c>
      <c r="G1105" s="131"/>
      <c r="H1105" s="45">
        <f t="shared" si="16"/>
        <v>0</v>
      </c>
    </row>
    <row r="1106" spans="1:8" s="8" customFormat="1" ht="22.5" x14ac:dyDescent="0.25">
      <c r="A1106" s="9"/>
      <c r="B1106" s="89" t="s">
        <v>911</v>
      </c>
      <c r="C1106" s="22" t="s">
        <v>2304</v>
      </c>
      <c r="D1106" s="23" t="s">
        <v>1795</v>
      </c>
      <c r="E1106" s="24">
        <v>319</v>
      </c>
      <c r="F1106" s="24">
        <v>66904</v>
      </c>
      <c r="G1106" s="131"/>
      <c r="H1106" s="45">
        <f t="shared" si="16"/>
        <v>0</v>
      </c>
    </row>
    <row r="1107" spans="1:8" s="8" customFormat="1" x14ac:dyDescent="0.25">
      <c r="A1107" s="9"/>
      <c r="B1107" s="95">
        <v>23.2</v>
      </c>
      <c r="C1107" s="55" t="s">
        <v>162</v>
      </c>
      <c r="D1107" s="56"/>
      <c r="E1107" s="57"/>
      <c r="F1107" s="57">
        <v>0</v>
      </c>
      <c r="G1107" s="53"/>
      <c r="H1107" s="54">
        <f t="shared" si="16"/>
        <v>0</v>
      </c>
    </row>
    <row r="1108" spans="1:8" s="8" customFormat="1" ht="45" x14ac:dyDescent="0.25">
      <c r="A1108" s="9"/>
      <c r="B1108" s="89" t="s">
        <v>231</v>
      </c>
      <c r="C1108" s="22" t="s">
        <v>2305</v>
      </c>
      <c r="D1108" s="23" t="s">
        <v>1528</v>
      </c>
      <c r="E1108" s="24">
        <v>101760</v>
      </c>
      <c r="F1108" s="24">
        <v>12400</v>
      </c>
      <c r="G1108" s="131"/>
      <c r="H1108" s="45">
        <f t="shared" ref="H1108:H1171" si="17">ROUND(G1108*E1108,0)</f>
        <v>0</v>
      </c>
    </row>
    <row r="1109" spans="1:8" s="8" customFormat="1" ht="22.5" x14ac:dyDescent="0.25">
      <c r="A1109" s="9"/>
      <c r="B1109" s="89" t="s">
        <v>232</v>
      </c>
      <c r="C1109" s="22" t="s">
        <v>2306</v>
      </c>
      <c r="D1109" s="23" t="s">
        <v>1795</v>
      </c>
      <c r="E1109" s="24">
        <v>22</v>
      </c>
      <c r="F1109" s="24">
        <v>4641556</v>
      </c>
      <c r="G1109" s="131"/>
      <c r="H1109" s="45">
        <f t="shared" si="17"/>
        <v>0</v>
      </c>
    </row>
    <row r="1110" spans="1:8" s="8" customFormat="1" ht="22.5" x14ac:dyDescent="0.25">
      <c r="A1110" s="9"/>
      <c r="B1110" s="89" t="s">
        <v>233</v>
      </c>
      <c r="C1110" s="22" t="s">
        <v>2307</v>
      </c>
      <c r="D1110" s="23" t="s">
        <v>1795</v>
      </c>
      <c r="E1110" s="24">
        <v>44</v>
      </c>
      <c r="F1110" s="24">
        <v>3505444</v>
      </c>
      <c r="G1110" s="131"/>
      <c r="H1110" s="45">
        <f t="shared" si="17"/>
        <v>0</v>
      </c>
    </row>
    <row r="1111" spans="1:8" s="8" customFormat="1" ht="22.5" x14ac:dyDescent="0.25">
      <c r="A1111" s="9"/>
      <c r="B1111" s="89" t="s">
        <v>2291</v>
      </c>
      <c r="C1111" s="22" t="s">
        <v>2308</v>
      </c>
      <c r="D1111" s="23" t="s">
        <v>1795</v>
      </c>
      <c r="E1111" s="24">
        <v>17</v>
      </c>
      <c r="F1111" s="24">
        <v>3848023</v>
      </c>
      <c r="G1111" s="131"/>
      <c r="H1111" s="45">
        <f t="shared" si="17"/>
        <v>0</v>
      </c>
    </row>
    <row r="1112" spans="1:8" s="8" customFormat="1" ht="22.5" x14ac:dyDescent="0.25">
      <c r="A1112" s="9"/>
      <c r="B1112" s="89" t="s">
        <v>234</v>
      </c>
      <c r="C1112" s="22" t="s">
        <v>2309</v>
      </c>
      <c r="D1112" s="23" t="s">
        <v>1795</v>
      </c>
      <c r="E1112" s="24">
        <v>80</v>
      </c>
      <c r="F1112" s="24">
        <v>389036</v>
      </c>
      <c r="G1112" s="131"/>
      <c r="H1112" s="45">
        <f t="shared" si="17"/>
        <v>0</v>
      </c>
    </row>
    <row r="1113" spans="1:8" s="8" customFormat="1" ht="22.5" x14ac:dyDescent="0.25">
      <c r="A1113" s="9"/>
      <c r="B1113" s="89" t="s">
        <v>235</v>
      </c>
      <c r="C1113" s="22" t="s">
        <v>2310</v>
      </c>
      <c r="D1113" s="23" t="s">
        <v>1795</v>
      </c>
      <c r="E1113" s="24">
        <v>154</v>
      </c>
      <c r="F1113" s="24">
        <v>365572</v>
      </c>
      <c r="G1113" s="131"/>
      <c r="H1113" s="45">
        <f t="shared" si="17"/>
        <v>0</v>
      </c>
    </row>
    <row r="1114" spans="1:8" s="8" customFormat="1" ht="22.5" x14ac:dyDescent="0.25">
      <c r="A1114" s="9"/>
      <c r="B1114" s="89" t="s">
        <v>236</v>
      </c>
      <c r="C1114" s="22" t="s">
        <v>2311</v>
      </c>
      <c r="D1114" s="23" t="s">
        <v>1795</v>
      </c>
      <c r="E1114" s="24">
        <v>80</v>
      </c>
      <c r="F1114" s="24">
        <v>2869907</v>
      </c>
      <c r="G1114" s="131"/>
      <c r="H1114" s="45">
        <f t="shared" si="17"/>
        <v>0</v>
      </c>
    </row>
    <row r="1115" spans="1:8" s="8" customFormat="1" ht="22.5" x14ac:dyDescent="0.25">
      <c r="A1115" s="9"/>
      <c r="B1115" s="89" t="s">
        <v>237</v>
      </c>
      <c r="C1115" s="22" t="s">
        <v>2312</v>
      </c>
      <c r="D1115" s="23" t="s">
        <v>1795</v>
      </c>
      <c r="E1115" s="24">
        <v>1077</v>
      </c>
      <c r="F1115" s="24">
        <v>46642</v>
      </c>
      <c r="G1115" s="131"/>
      <c r="H1115" s="45">
        <f t="shared" si="17"/>
        <v>0</v>
      </c>
    </row>
    <row r="1116" spans="1:8" s="8" customFormat="1" ht="22.5" x14ac:dyDescent="0.25">
      <c r="A1116" s="9"/>
      <c r="B1116" s="89" t="s">
        <v>238</v>
      </c>
      <c r="C1116" s="22" t="s">
        <v>2313</v>
      </c>
      <c r="D1116" s="23" t="s">
        <v>1795</v>
      </c>
      <c r="E1116" s="24">
        <v>319</v>
      </c>
      <c r="F1116" s="24">
        <v>46642</v>
      </c>
      <c r="G1116" s="131"/>
      <c r="H1116" s="45">
        <f t="shared" si="17"/>
        <v>0</v>
      </c>
    </row>
    <row r="1117" spans="1:8" s="8" customFormat="1" x14ac:dyDescent="0.25">
      <c r="A1117" s="9"/>
      <c r="B1117" s="95" t="s">
        <v>915</v>
      </c>
      <c r="C1117" s="55" t="s">
        <v>163</v>
      </c>
      <c r="D1117" s="56"/>
      <c r="E1117" s="57"/>
      <c r="F1117" s="57"/>
      <c r="G1117" s="53"/>
      <c r="H1117" s="54">
        <f t="shared" si="17"/>
        <v>0</v>
      </c>
    </row>
    <row r="1118" spans="1:8" s="8" customFormat="1" ht="22.5" x14ac:dyDescent="0.25">
      <c r="A1118" s="9"/>
      <c r="B1118" s="89" t="s">
        <v>239</v>
      </c>
      <c r="C1118" s="22" t="s">
        <v>2314</v>
      </c>
      <c r="D1118" s="23" t="s">
        <v>1795</v>
      </c>
      <c r="E1118" s="24">
        <v>39</v>
      </c>
      <c r="F1118" s="24">
        <v>1300282</v>
      </c>
      <c r="G1118" s="131"/>
      <c r="H1118" s="45">
        <f t="shared" si="17"/>
        <v>0</v>
      </c>
    </row>
    <row r="1119" spans="1:8" s="8" customFormat="1" ht="22.5" x14ac:dyDescent="0.25">
      <c r="A1119" s="9"/>
      <c r="B1119" s="89" t="s">
        <v>240</v>
      </c>
      <c r="C1119" s="22" t="s">
        <v>2315</v>
      </c>
      <c r="D1119" s="23" t="s">
        <v>1795</v>
      </c>
      <c r="E1119" s="24">
        <v>1</v>
      </c>
      <c r="F1119" s="24">
        <v>2126397</v>
      </c>
      <c r="G1119" s="131"/>
      <c r="H1119" s="45">
        <f t="shared" si="17"/>
        <v>0</v>
      </c>
    </row>
    <row r="1120" spans="1:8" s="8" customFormat="1" ht="22.5" x14ac:dyDescent="0.25">
      <c r="A1120" s="9"/>
      <c r="B1120" s="89" t="s">
        <v>241</v>
      </c>
      <c r="C1120" s="22" t="s">
        <v>2316</v>
      </c>
      <c r="D1120" s="23" t="s">
        <v>1795</v>
      </c>
      <c r="E1120" s="24">
        <v>36</v>
      </c>
      <c r="F1120" s="24">
        <v>620950</v>
      </c>
      <c r="G1120" s="131"/>
      <c r="H1120" s="45">
        <f t="shared" si="17"/>
        <v>0</v>
      </c>
    </row>
    <row r="1121" spans="1:8" s="8" customFormat="1" ht="22.5" x14ac:dyDescent="0.25">
      <c r="A1121" s="9"/>
      <c r="B1121" s="89" t="s">
        <v>242</v>
      </c>
      <c r="C1121" s="22" t="s">
        <v>2317</v>
      </c>
      <c r="D1121" s="23" t="s">
        <v>1795</v>
      </c>
      <c r="E1121" s="24">
        <v>43</v>
      </c>
      <c r="F1121" s="24">
        <v>514754</v>
      </c>
      <c r="G1121" s="131"/>
      <c r="H1121" s="45">
        <f t="shared" si="17"/>
        <v>0</v>
      </c>
    </row>
    <row r="1122" spans="1:8" s="8" customFormat="1" x14ac:dyDescent="0.25">
      <c r="A1122" s="9"/>
      <c r="B1122" s="95" t="s">
        <v>916</v>
      </c>
      <c r="C1122" s="55" t="s">
        <v>912</v>
      </c>
      <c r="D1122" s="56"/>
      <c r="E1122" s="57"/>
      <c r="F1122" s="57"/>
      <c r="G1122" s="53"/>
      <c r="H1122" s="54">
        <f t="shared" si="17"/>
        <v>0</v>
      </c>
    </row>
    <row r="1123" spans="1:8" s="8" customFormat="1" ht="22.5" x14ac:dyDescent="0.25">
      <c r="A1123" s="9"/>
      <c r="B1123" s="89" t="s">
        <v>243</v>
      </c>
      <c r="C1123" s="22" t="s">
        <v>2318</v>
      </c>
      <c r="D1123" s="23" t="s">
        <v>1795</v>
      </c>
      <c r="E1123" s="24">
        <v>49</v>
      </c>
      <c r="F1123" s="24">
        <v>2626832</v>
      </c>
      <c r="G1123" s="131"/>
      <c r="H1123" s="45">
        <f t="shared" si="17"/>
        <v>0</v>
      </c>
    </row>
    <row r="1124" spans="1:8" s="8" customFormat="1" ht="22.5" x14ac:dyDescent="0.25">
      <c r="A1124" s="9"/>
      <c r="B1124" s="89" t="s">
        <v>244</v>
      </c>
      <c r="C1124" s="22" t="s">
        <v>2319</v>
      </c>
      <c r="D1124" s="23" t="s">
        <v>1795</v>
      </c>
      <c r="E1124" s="24">
        <v>72</v>
      </c>
      <c r="F1124" s="24">
        <v>513107</v>
      </c>
      <c r="G1124" s="131"/>
      <c r="H1124" s="45">
        <f t="shared" si="17"/>
        <v>0</v>
      </c>
    </row>
    <row r="1125" spans="1:8" s="8" customFormat="1" ht="22.5" x14ac:dyDescent="0.25">
      <c r="A1125" s="9"/>
      <c r="B1125" s="89" t="s">
        <v>245</v>
      </c>
      <c r="C1125" s="22" t="s">
        <v>2320</v>
      </c>
      <c r="D1125" s="23" t="s">
        <v>1795</v>
      </c>
      <c r="E1125" s="24">
        <v>72</v>
      </c>
      <c r="F1125" s="24">
        <v>452219</v>
      </c>
      <c r="G1125" s="131"/>
      <c r="H1125" s="45">
        <f t="shared" si="17"/>
        <v>0</v>
      </c>
    </row>
    <row r="1126" spans="1:8" s="8" customFormat="1" ht="22.5" x14ac:dyDescent="0.25">
      <c r="A1126" s="9"/>
      <c r="B1126" s="89" t="s">
        <v>246</v>
      </c>
      <c r="C1126" s="22" t="s">
        <v>2321</v>
      </c>
      <c r="D1126" s="23" t="s">
        <v>1795</v>
      </c>
      <c r="E1126" s="24">
        <v>66</v>
      </c>
      <c r="F1126" s="24">
        <v>57754</v>
      </c>
      <c r="G1126" s="131"/>
      <c r="H1126" s="45">
        <f t="shared" si="17"/>
        <v>0</v>
      </c>
    </row>
    <row r="1127" spans="1:8" s="8" customFormat="1" ht="22.5" x14ac:dyDescent="0.25">
      <c r="A1127" s="9"/>
      <c r="B1127" s="89" t="s">
        <v>247</v>
      </c>
      <c r="C1127" s="22" t="s">
        <v>2322</v>
      </c>
      <c r="D1127" s="23" t="s">
        <v>1795</v>
      </c>
      <c r="E1127" s="24">
        <v>135</v>
      </c>
      <c r="F1127" s="24">
        <v>372303</v>
      </c>
      <c r="G1127" s="131"/>
      <c r="H1127" s="45">
        <f t="shared" si="17"/>
        <v>0</v>
      </c>
    </row>
    <row r="1128" spans="1:8" s="8" customFormat="1" ht="22.5" x14ac:dyDescent="0.25">
      <c r="A1128" s="9"/>
      <c r="B1128" s="89" t="s">
        <v>248</v>
      </c>
      <c r="C1128" s="22" t="s">
        <v>2323</v>
      </c>
      <c r="D1128" s="23" t="s">
        <v>1795</v>
      </c>
      <c r="E1128" s="24">
        <v>864</v>
      </c>
      <c r="F1128" s="24">
        <v>101259</v>
      </c>
      <c r="G1128" s="131"/>
      <c r="H1128" s="45">
        <f t="shared" si="17"/>
        <v>0</v>
      </c>
    </row>
    <row r="1129" spans="1:8" s="8" customFormat="1" ht="22.5" x14ac:dyDescent="0.25">
      <c r="A1129" s="9"/>
      <c r="B1129" s="89" t="s">
        <v>2292</v>
      </c>
      <c r="C1129" s="22" t="s">
        <v>2324</v>
      </c>
      <c r="D1129" s="23" t="s">
        <v>1528</v>
      </c>
      <c r="E1129" s="24">
        <v>11205</v>
      </c>
      <c r="F1129" s="24">
        <v>52244</v>
      </c>
      <c r="G1129" s="131"/>
      <c r="H1129" s="45">
        <f t="shared" si="17"/>
        <v>0</v>
      </c>
    </row>
    <row r="1130" spans="1:8" s="8" customFormat="1" ht="22.5" x14ac:dyDescent="0.25">
      <c r="A1130" s="9"/>
      <c r="B1130" s="89" t="s">
        <v>249</v>
      </c>
      <c r="C1130" s="22" t="s">
        <v>2325</v>
      </c>
      <c r="D1130" s="23" t="s">
        <v>1528</v>
      </c>
      <c r="E1130" s="24">
        <v>6</v>
      </c>
      <c r="F1130" s="24">
        <v>570</v>
      </c>
      <c r="G1130" s="131"/>
      <c r="H1130" s="45">
        <f t="shared" si="17"/>
        <v>0</v>
      </c>
    </row>
    <row r="1131" spans="1:8" s="8" customFormat="1" ht="22.5" x14ac:dyDescent="0.25">
      <c r="A1131" s="9"/>
      <c r="B1131" s="89" t="s">
        <v>250</v>
      </c>
      <c r="C1131" s="22" t="s">
        <v>2326</v>
      </c>
      <c r="D1131" s="23" t="s">
        <v>1795</v>
      </c>
      <c r="E1131" s="24">
        <v>48</v>
      </c>
      <c r="F1131" s="24">
        <v>51552</v>
      </c>
      <c r="G1131" s="131"/>
      <c r="H1131" s="45">
        <f t="shared" si="17"/>
        <v>0</v>
      </c>
    </row>
    <row r="1132" spans="1:8" s="8" customFormat="1" ht="22.5" x14ac:dyDescent="0.25">
      <c r="A1132" s="9"/>
      <c r="B1132" s="89" t="s">
        <v>251</v>
      </c>
      <c r="C1132" s="22" t="s">
        <v>2327</v>
      </c>
      <c r="D1132" s="23" t="s">
        <v>1795</v>
      </c>
      <c r="E1132" s="24">
        <v>33</v>
      </c>
      <c r="F1132" s="24">
        <v>65038</v>
      </c>
      <c r="G1132" s="131"/>
      <c r="H1132" s="45">
        <f t="shared" si="17"/>
        <v>0</v>
      </c>
    </row>
    <row r="1133" spans="1:8" s="8" customFormat="1" ht="22.5" x14ac:dyDescent="0.25">
      <c r="A1133" s="9"/>
      <c r="B1133" s="89" t="s">
        <v>252</v>
      </c>
      <c r="C1133" s="22" t="s">
        <v>2328</v>
      </c>
      <c r="D1133" s="23" t="s">
        <v>1795</v>
      </c>
      <c r="E1133" s="24">
        <v>6</v>
      </c>
      <c r="F1133" s="24">
        <v>2210032</v>
      </c>
      <c r="G1133" s="131"/>
      <c r="H1133" s="45">
        <f t="shared" si="17"/>
        <v>0</v>
      </c>
    </row>
    <row r="1134" spans="1:8" s="8" customFormat="1" ht="22.5" x14ac:dyDescent="0.25">
      <c r="A1134" s="9"/>
      <c r="B1134" s="89" t="s">
        <v>253</v>
      </c>
      <c r="C1134" s="22" t="s">
        <v>2329</v>
      </c>
      <c r="D1134" s="23" t="s">
        <v>1795</v>
      </c>
      <c r="E1134" s="24">
        <v>6</v>
      </c>
      <c r="F1134" s="24">
        <v>318082</v>
      </c>
      <c r="G1134" s="131"/>
      <c r="H1134" s="45">
        <f t="shared" si="17"/>
        <v>0</v>
      </c>
    </row>
    <row r="1135" spans="1:8" s="8" customFormat="1" ht="22.5" x14ac:dyDescent="0.25">
      <c r="A1135" s="9"/>
      <c r="B1135" s="89" t="s">
        <v>254</v>
      </c>
      <c r="C1135" s="22" t="s">
        <v>2330</v>
      </c>
      <c r="D1135" s="23" t="s">
        <v>1528</v>
      </c>
      <c r="E1135" s="24">
        <v>3814</v>
      </c>
      <c r="F1135" s="24">
        <v>22334</v>
      </c>
      <c r="G1135" s="131"/>
      <c r="H1135" s="45">
        <f t="shared" si="17"/>
        <v>0</v>
      </c>
    </row>
    <row r="1136" spans="1:8" s="8" customFormat="1" ht="22.5" x14ac:dyDescent="0.25">
      <c r="A1136" s="9"/>
      <c r="B1136" s="89" t="s">
        <v>255</v>
      </c>
      <c r="C1136" s="22" t="s">
        <v>2331</v>
      </c>
      <c r="D1136" s="23" t="s">
        <v>1528</v>
      </c>
      <c r="E1136" s="24">
        <v>10104</v>
      </c>
      <c r="F1136" s="24">
        <v>26208</v>
      </c>
      <c r="G1136" s="131"/>
      <c r="H1136" s="45">
        <f t="shared" si="17"/>
        <v>0</v>
      </c>
    </row>
    <row r="1137" spans="1:8" s="8" customFormat="1" ht="33.75" x14ac:dyDescent="0.25">
      <c r="A1137" s="9"/>
      <c r="B1137" s="89" t="s">
        <v>256</v>
      </c>
      <c r="C1137" s="22" t="s">
        <v>2332</v>
      </c>
      <c r="D1137" s="23" t="s">
        <v>1528</v>
      </c>
      <c r="E1137" s="24">
        <v>208</v>
      </c>
      <c r="F1137" s="24">
        <v>280237</v>
      </c>
      <c r="G1137" s="131"/>
      <c r="H1137" s="45">
        <f t="shared" si="17"/>
        <v>0</v>
      </c>
    </row>
    <row r="1138" spans="1:8" s="8" customFormat="1" x14ac:dyDescent="0.25">
      <c r="A1138" s="9"/>
      <c r="B1138" s="95" t="s">
        <v>917</v>
      </c>
      <c r="C1138" s="55" t="s">
        <v>913</v>
      </c>
      <c r="D1138" s="56"/>
      <c r="E1138" s="57"/>
      <c r="F1138" s="57"/>
      <c r="G1138" s="53"/>
      <c r="H1138" s="54">
        <f t="shared" si="17"/>
        <v>0</v>
      </c>
    </row>
    <row r="1139" spans="1:8" s="8" customFormat="1" ht="33.75" x14ac:dyDescent="0.25">
      <c r="A1139" s="9"/>
      <c r="B1139" s="89" t="s">
        <v>257</v>
      </c>
      <c r="C1139" s="22" t="s">
        <v>2333</v>
      </c>
      <c r="D1139" s="23" t="s">
        <v>1795</v>
      </c>
      <c r="E1139" s="24">
        <v>1</v>
      </c>
      <c r="F1139" s="24">
        <v>2165885</v>
      </c>
      <c r="G1139" s="131"/>
      <c r="H1139" s="45">
        <f t="shared" si="17"/>
        <v>0</v>
      </c>
    </row>
    <row r="1140" spans="1:8" s="8" customFormat="1" ht="45" x14ac:dyDescent="0.25">
      <c r="A1140" s="9"/>
      <c r="B1140" s="89" t="s">
        <v>258</v>
      </c>
      <c r="C1140" s="22" t="s">
        <v>2334</v>
      </c>
      <c r="D1140" s="23" t="s">
        <v>1795</v>
      </c>
      <c r="E1140" s="24">
        <v>1</v>
      </c>
      <c r="F1140" s="24">
        <v>946040</v>
      </c>
      <c r="G1140" s="131"/>
      <c r="H1140" s="45">
        <f t="shared" si="17"/>
        <v>0</v>
      </c>
    </row>
    <row r="1141" spans="1:8" s="8" customFormat="1" ht="22.5" x14ac:dyDescent="0.25">
      <c r="A1141" s="9"/>
      <c r="B1141" s="89" t="s">
        <v>259</v>
      </c>
      <c r="C1141" s="22" t="s">
        <v>2335</v>
      </c>
      <c r="D1141" s="23" t="s">
        <v>1795</v>
      </c>
      <c r="E1141" s="24">
        <v>5</v>
      </c>
      <c r="F1141" s="24">
        <v>12445514</v>
      </c>
      <c r="G1141" s="131"/>
      <c r="H1141" s="45">
        <f t="shared" si="17"/>
        <v>0</v>
      </c>
    </row>
    <row r="1142" spans="1:8" s="8" customFormat="1" ht="22.5" x14ac:dyDescent="0.25">
      <c r="A1142" s="9"/>
      <c r="B1142" s="89" t="s">
        <v>260</v>
      </c>
      <c r="C1142" s="22" t="s">
        <v>2336</v>
      </c>
      <c r="D1142" s="23" t="s">
        <v>1795</v>
      </c>
      <c r="E1142" s="24">
        <v>5</v>
      </c>
      <c r="F1142" s="24">
        <v>883794</v>
      </c>
      <c r="G1142" s="131"/>
      <c r="H1142" s="45">
        <f t="shared" si="17"/>
        <v>0</v>
      </c>
    </row>
    <row r="1143" spans="1:8" s="8" customFormat="1" ht="22.5" x14ac:dyDescent="0.25">
      <c r="A1143" s="9"/>
      <c r="B1143" s="89" t="s">
        <v>261</v>
      </c>
      <c r="C1143" s="22" t="s">
        <v>2337</v>
      </c>
      <c r="D1143" s="23" t="s">
        <v>1795</v>
      </c>
      <c r="E1143" s="24">
        <v>1</v>
      </c>
      <c r="F1143" s="24">
        <v>40523193</v>
      </c>
      <c r="G1143" s="131"/>
      <c r="H1143" s="45">
        <f t="shared" si="17"/>
        <v>0</v>
      </c>
    </row>
    <row r="1144" spans="1:8" s="8" customFormat="1" ht="22.5" x14ac:dyDescent="0.25">
      <c r="A1144" s="9"/>
      <c r="B1144" s="89" t="s">
        <v>262</v>
      </c>
      <c r="C1144" s="22" t="s">
        <v>2338</v>
      </c>
      <c r="D1144" s="23" t="s">
        <v>1795</v>
      </c>
      <c r="E1144" s="24">
        <v>72</v>
      </c>
      <c r="F1144" s="24">
        <v>1789373</v>
      </c>
      <c r="G1144" s="131"/>
      <c r="H1144" s="45">
        <f t="shared" si="17"/>
        <v>0</v>
      </c>
    </row>
    <row r="1145" spans="1:8" s="8" customFormat="1" ht="22.5" x14ac:dyDescent="0.25">
      <c r="A1145" s="9"/>
      <c r="B1145" s="89" t="s">
        <v>263</v>
      </c>
      <c r="C1145" s="22" t="s">
        <v>2339</v>
      </c>
      <c r="D1145" s="23" t="s">
        <v>1795</v>
      </c>
      <c r="E1145" s="24">
        <v>8</v>
      </c>
      <c r="F1145" s="24">
        <v>10320500</v>
      </c>
      <c r="G1145" s="131"/>
      <c r="H1145" s="45">
        <f t="shared" si="17"/>
        <v>0</v>
      </c>
    </row>
    <row r="1146" spans="1:8" s="8" customFormat="1" ht="22.5" x14ac:dyDescent="0.25">
      <c r="A1146" s="9"/>
      <c r="B1146" s="89" t="s">
        <v>264</v>
      </c>
      <c r="C1146" s="22" t="s">
        <v>2340</v>
      </c>
      <c r="D1146" s="23" t="s">
        <v>1795</v>
      </c>
      <c r="E1146" s="24">
        <v>80</v>
      </c>
      <c r="F1146" s="24">
        <v>1155879</v>
      </c>
      <c r="G1146" s="131"/>
      <c r="H1146" s="45">
        <f t="shared" si="17"/>
        <v>0</v>
      </c>
    </row>
    <row r="1147" spans="1:8" s="8" customFormat="1" ht="22.5" x14ac:dyDescent="0.25">
      <c r="A1147" s="9"/>
      <c r="B1147" s="89" t="s">
        <v>914</v>
      </c>
      <c r="C1147" s="22" t="s">
        <v>2341</v>
      </c>
      <c r="D1147" s="23" t="s">
        <v>1795</v>
      </c>
      <c r="E1147" s="24">
        <v>2</v>
      </c>
      <c r="F1147" s="24">
        <v>3464151</v>
      </c>
      <c r="G1147" s="131"/>
      <c r="H1147" s="45">
        <f t="shared" si="17"/>
        <v>0</v>
      </c>
    </row>
    <row r="1148" spans="1:8" s="8" customFormat="1" ht="22.5" x14ac:dyDescent="0.25">
      <c r="A1148" s="9"/>
      <c r="B1148" s="89" t="s">
        <v>2219</v>
      </c>
      <c r="C1148" s="22" t="s">
        <v>2342</v>
      </c>
      <c r="D1148" s="23" t="s">
        <v>1795</v>
      </c>
      <c r="E1148" s="24">
        <v>2</v>
      </c>
      <c r="F1148" s="24">
        <v>300000</v>
      </c>
      <c r="G1148" s="131"/>
      <c r="H1148" s="45">
        <f t="shared" si="17"/>
        <v>0</v>
      </c>
    </row>
    <row r="1149" spans="1:8" s="8" customFormat="1" x14ac:dyDescent="0.25">
      <c r="A1149" s="9"/>
      <c r="B1149" s="95" t="s">
        <v>918</v>
      </c>
      <c r="C1149" s="55" t="s">
        <v>164</v>
      </c>
      <c r="D1149" s="56"/>
      <c r="E1149" s="57"/>
      <c r="F1149" s="57"/>
      <c r="G1149" s="53"/>
      <c r="H1149" s="54">
        <f t="shared" si="17"/>
        <v>0</v>
      </c>
    </row>
    <row r="1150" spans="1:8" s="8" customFormat="1" x14ac:dyDescent="0.25">
      <c r="A1150" s="9"/>
      <c r="B1150" s="98" t="s">
        <v>265</v>
      </c>
      <c r="C1150" s="59" t="s">
        <v>165</v>
      </c>
      <c r="D1150" s="60"/>
      <c r="E1150" s="61"/>
      <c r="F1150" s="61"/>
      <c r="G1150" s="62"/>
      <c r="H1150" s="63">
        <f t="shared" si="17"/>
        <v>0</v>
      </c>
    </row>
    <row r="1151" spans="1:8" s="8" customFormat="1" ht="22.5" x14ac:dyDescent="0.25">
      <c r="A1151" s="9"/>
      <c r="B1151" s="89" t="s">
        <v>919</v>
      </c>
      <c r="C1151" s="22" t="s">
        <v>2343</v>
      </c>
      <c r="D1151" s="23" t="s">
        <v>1795</v>
      </c>
      <c r="E1151" s="24">
        <v>1</v>
      </c>
      <c r="F1151" s="24">
        <v>39544662</v>
      </c>
      <c r="G1151" s="131"/>
      <c r="H1151" s="45">
        <f t="shared" si="17"/>
        <v>0</v>
      </c>
    </row>
    <row r="1152" spans="1:8" s="8" customFormat="1" ht="22.5" x14ac:dyDescent="0.25">
      <c r="A1152" s="9"/>
      <c r="B1152" s="89" t="s">
        <v>920</v>
      </c>
      <c r="C1152" s="22" t="s">
        <v>2344</v>
      </c>
      <c r="D1152" s="23" t="s">
        <v>1795</v>
      </c>
      <c r="E1152" s="24">
        <v>30</v>
      </c>
      <c r="F1152" s="24">
        <v>3331756</v>
      </c>
      <c r="G1152" s="131"/>
      <c r="H1152" s="45">
        <f t="shared" si="17"/>
        <v>0</v>
      </c>
    </row>
    <row r="1153" spans="1:8" s="8" customFormat="1" ht="22.5" x14ac:dyDescent="0.25">
      <c r="A1153" s="9"/>
      <c r="B1153" s="89" t="s">
        <v>921</v>
      </c>
      <c r="C1153" s="22" t="s">
        <v>2345</v>
      </c>
      <c r="D1153" s="23" t="s">
        <v>1795</v>
      </c>
      <c r="E1153" s="24">
        <v>308</v>
      </c>
      <c r="F1153" s="24">
        <v>1224051</v>
      </c>
      <c r="G1153" s="131"/>
      <c r="H1153" s="45">
        <f t="shared" si="17"/>
        <v>0</v>
      </c>
    </row>
    <row r="1154" spans="1:8" s="8" customFormat="1" ht="22.5" x14ac:dyDescent="0.25">
      <c r="A1154" s="9"/>
      <c r="B1154" s="89" t="s">
        <v>922</v>
      </c>
      <c r="C1154" s="22" t="s">
        <v>2346</v>
      </c>
      <c r="D1154" s="23" t="s">
        <v>1795</v>
      </c>
      <c r="E1154" s="24">
        <v>1</v>
      </c>
      <c r="F1154" s="24">
        <v>30213922</v>
      </c>
      <c r="G1154" s="131"/>
      <c r="H1154" s="45">
        <f t="shared" si="17"/>
        <v>0</v>
      </c>
    </row>
    <row r="1155" spans="1:8" s="8" customFormat="1" x14ac:dyDescent="0.25">
      <c r="A1155" s="9"/>
      <c r="B1155" s="98" t="s">
        <v>266</v>
      </c>
      <c r="C1155" s="59" t="s">
        <v>166</v>
      </c>
      <c r="D1155" s="60"/>
      <c r="E1155" s="61"/>
      <c r="F1155" s="61"/>
      <c r="G1155" s="62"/>
      <c r="H1155" s="63">
        <f t="shared" si="17"/>
        <v>0</v>
      </c>
    </row>
    <row r="1156" spans="1:8" s="8" customFormat="1" ht="22.5" x14ac:dyDescent="0.25">
      <c r="A1156" s="9"/>
      <c r="B1156" s="89" t="s">
        <v>923</v>
      </c>
      <c r="C1156" s="22" t="s">
        <v>2347</v>
      </c>
      <c r="D1156" s="23" t="s">
        <v>1795</v>
      </c>
      <c r="E1156" s="24">
        <v>248</v>
      </c>
      <c r="F1156" s="24">
        <v>735549</v>
      </c>
      <c r="G1156" s="131"/>
      <c r="H1156" s="45">
        <f t="shared" si="17"/>
        <v>0</v>
      </c>
    </row>
    <row r="1157" spans="1:8" s="8" customFormat="1" ht="22.5" x14ac:dyDescent="0.25">
      <c r="A1157" s="9"/>
      <c r="B1157" s="89" t="s">
        <v>924</v>
      </c>
      <c r="C1157" s="22" t="s">
        <v>2348</v>
      </c>
      <c r="D1157" s="23" t="s">
        <v>1795</v>
      </c>
      <c r="E1157" s="24">
        <v>55</v>
      </c>
      <c r="F1157" s="24">
        <v>735549</v>
      </c>
      <c r="G1157" s="131"/>
      <c r="H1157" s="45">
        <f t="shared" si="17"/>
        <v>0</v>
      </c>
    </row>
    <row r="1158" spans="1:8" s="8" customFormat="1" ht="22.5" x14ac:dyDescent="0.25">
      <c r="A1158" s="9"/>
      <c r="B1158" s="89" t="s">
        <v>925</v>
      </c>
      <c r="C1158" s="22" t="s">
        <v>2349</v>
      </c>
      <c r="D1158" s="23" t="s">
        <v>1795</v>
      </c>
      <c r="E1158" s="24">
        <v>2</v>
      </c>
      <c r="F1158" s="24">
        <v>1586161</v>
      </c>
      <c r="G1158" s="131"/>
      <c r="H1158" s="45">
        <f t="shared" si="17"/>
        <v>0</v>
      </c>
    </row>
    <row r="1159" spans="1:8" s="8" customFormat="1" x14ac:dyDescent="0.25">
      <c r="A1159" s="9"/>
      <c r="B1159" s="95" t="s">
        <v>928</v>
      </c>
      <c r="C1159" s="55" t="s">
        <v>926</v>
      </c>
      <c r="D1159" s="56"/>
      <c r="E1159" s="57"/>
      <c r="F1159" s="57"/>
      <c r="G1159" s="53"/>
      <c r="H1159" s="54">
        <f t="shared" si="17"/>
        <v>0</v>
      </c>
    </row>
    <row r="1160" spans="1:8" s="8" customFormat="1" x14ac:dyDescent="0.25">
      <c r="A1160" s="9"/>
      <c r="B1160" s="98" t="s">
        <v>267</v>
      </c>
      <c r="C1160" s="59" t="s">
        <v>927</v>
      </c>
      <c r="D1160" s="60"/>
      <c r="E1160" s="61"/>
      <c r="F1160" s="61"/>
      <c r="G1160" s="62"/>
      <c r="H1160" s="63">
        <f t="shared" si="17"/>
        <v>0</v>
      </c>
    </row>
    <row r="1161" spans="1:8" s="8" customFormat="1" ht="22.5" x14ac:dyDescent="0.25">
      <c r="A1161" s="9"/>
      <c r="B1161" s="89" t="s">
        <v>929</v>
      </c>
      <c r="C1161" s="22" t="s">
        <v>2350</v>
      </c>
      <c r="D1161" s="23" t="s">
        <v>1795</v>
      </c>
      <c r="E1161" s="24">
        <v>2</v>
      </c>
      <c r="F1161" s="24">
        <v>363684926</v>
      </c>
      <c r="G1161" s="131"/>
      <c r="H1161" s="45">
        <f t="shared" si="17"/>
        <v>0</v>
      </c>
    </row>
    <row r="1162" spans="1:8" s="8" customFormat="1" ht="22.5" x14ac:dyDescent="0.25">
      <c r="A1162" s="9"/>
      <c r="B1162" s="89" t="s">
        <v>930</v>
      </c>
      <c r="C1162" s="35" t="s">
        <v>2351</v>
      </c>
      <c r="D1162" s="23" t="s">
        <v>1795</v>
      </c>
      <c r="E1162" s="24">
        <v>4</v>
      </c>
      <c r="F1162" s="24">
        <v>57139236</v>
      </c>
      <c r="G1162" s="131"/>
      <c r="H1162" s="45">
        <f t="shared" si="17"/>
        <v>0</v>
      </c>
    </row>
    <row r="1163" spans="1:8" s="8" customFormat="1" ht="22.5" x14ac:dyDescent="0.25">
      <c r="A1163" s="9"/>
      <c r="B1163" s="89" t="s">
        <v>931</v>
      </c>
      <c r="C1163" s="35" t="s">
        <v>2352</v>
      </c>
      <c r="D1163" s="23" t="s">
        <v>1795</v>
      </c>
      <c r="E1163" s="24">
        <v>8</v>
      </c>
      <c r="F1163" s="24">
        <v>61094880</v>
      </c>
      <c r="G1163" s="131"/>
      <c r="H1163" s="45">
        <f t="shared" si="17"/>
        <v>0</v>
      </c>
    </row>
    <row r="1164" spans="1:8" s="8" customFormat="1" ht="22.5" x14ac:dyDescent="0.25">
      <c r="A1164" s="9"/>
      <c r="B1164" s="89" t="s">
        <v>932</v>
      </c>
      <c r="C1164" s="35" t="s">
        <v>2353</v>
      </c>
      <c r="D1164" s="23" t="s">
        <v>1795</v>
      </c>
      <c r="E1164" s="24">
        <v>2</v>
      </c>
      <c r="F1164" s="24">
        <v>65080433</v>
      </c>
      <c r="G1164" s="131"/>
      <c r="H1164" s="45">
        <f t="shared" si="17"/>
        <v>0</v>
      </c>
    </row>
    <row r="1165" spans="1:8" s="8" customFormat="1" ht="22.5" x14ac:dyDescent="0.25">
      <c r="A1165" s="9"/>
      <c r="B1165" s="89" t="s">
        <v>933</v>
      </c>
      <c r="C1165" s="35" t="s">
        <v>2354</v>
      </c>
      <c r="D1165" s="23" t="s">
        <v>1795</v>
      </c>
      <c r="E1165" s="24">
        <v>2</v>
      </c>
      <c r="F1165" s="24">
        <v>66420596</v>
      </c>
      <c r="G1165" s="131"/>
      <c r="H1165" s="45">
        <f t="shared" si="17"/>
        <v>0</v>
      </c>
    </row>
    <row r="1166" spans="1:8" s="8" customFormat="1" ht="22.5" x14ac:dyDescent="0.25">
      <c r="A1166" s="9"/>
      <c r="B1166" s="89" t="s">
        <v>934</v>
      </c>
      <c r="C1166" s="35" t="s">
        <v>2355</v>
      </c>
      <c r="D1166" s="23" t="s">
        <v>1795</v>
      </c>
      <c r="E1166" s="24">
        <v>1</v>
      </c>
      <c r="F1166" s="24">
        <v>203641934</v>
      </c>
      <c r="G1166" s="131"/>
      <c r="H1166" s="45">
        <f t="shared" si="17"/>
        <v>0</v>
      </c>
    </row>
    <row r="1167" spans="1:8" s="8" customFormat="1" ht="45" x14ac:dyDescent="0.25">
      <c r="A1167" s="9"/>
      <c r="B1167" s="89" t="s">
        <v>935</v>
      </c>
      <c r="C1167" s="35" t="s">
        <v>2356</v>
      </c>
      <c r="D1167" s="23" t="s">
        <v>1795</v>
      </c>
      <c r="E1167" s="24">
        <v>2</v>
      </c>
      <c r="F1167" s="24">
        <v>10794597</v>
      </c>
      <c r="G1167" s="131"/>
      <c r="H1167" s="45">
        <f t="shared" si="17"/>
        <v>0</v>
      </c>
    </row>
    <row r="1168" spans="1:8" s="8" customFormat="1" x14ac:dyDescent="0.25">
      <c r="A1168" s="9"/>
      <c r="B1168" s="98" t="s">
        <v>268</v>
      </c>
      <c r="C1168" s="59" t="s">
        <v>1779</v>
      </c>
      <c r="D1168" s="60"/>
      <c r="E1168" s="61"/>
      <c r="F1168" s="61"/>
      <c r="G1168" s="62"/>
      <c r="H1168" s="63">
        <f t="shared" si="17"/>
        <v>0</v>
      </c>
    </row>
    <row r="1169" spans="1:8" s="8" customFormat="1" ht="22.5" x14ac:dyDescent="0.25">
      <c r="A1169" s="9"/>
      <c r="B1169" s="89" t="s">
        <v>936</v>
      </c>
      <c r="C1169" s="35" t="s">
        <v>2357</v>
      </c>
      <c r="D1169" s="23" t="s">
        <v>1795</v>
      </c>
      <c r="E1169" s="24">
        <v>28</v>
      </c>
      <c r="F1169" s="24">
        <v>43312790</v>
      </c>
      <c r="G1169" s="131"/>
      <c r="H1169" s="45">
        <f t="shared" si="17"/>
        <v>0</v>
      </c>
    </row>
    <row r="1170" spans="1:8" s="8" customFormat="1" ht="22.5" x14ac:dyDescent="0.25">
      <c r="A1170" s="9"/>
      <c r="B1170" s="89" t="s">
        <v>937</v>
      </c>
      <c r="C1170" s="35" t="s">
        <v>2358</v>
      </c>
      <c r="D1170" s="23" t="s">
        <v>1795</v>
      </c>
      <c r="E1170" s="24">
        <v>27</v>
      </c>
      <c r="F1170" s="24">
        <v>78134291</v>
      </c>
      <c r="G1170" s="131"/>
      <c r="H1170" s="45">
        <f t="shared" si="17"/>
        <v>0</v>
      </c>
    </row>
    <row r="1171" spans="1:8" s="8" customFormat="1" ht="22.5" x14ac:dyDescent="0.25">
      <c r="A1171" s="9"/>
      <c r="B1171" s="89" t="s">
        <v>938</v>
      </c>
      <c r="C1171" s="35" t="s">
        <v>2359</v>
      </c>
      <c r="D1171" s="23" t="s">
        <v>1795</v>
      </c>
      <c r="E1171" s="24">
        <v>31</v>
      </c>
      <c r="F1171" s="24">
        <v>4547070</v>
      </c>
      <c r="G1171" s="131"/>
      <c r="H1171" s="45">
        <f t="shared" si="17"/>
        <v>0</v>
      </c>
    </row>
    <row r="1172" spans="1:8" s="8" customFormat="1" x14ac:dyDescent="0.25">
      <c r="A1172" s="9"/>
      <c r="B1172" s="98" t="s">
        <v>269</v>
      </c>
      <c r="C1172" s="59" t="s">
        <v>167</v>
      </c>
      <c r="D1172" s="60"/>
      <c r="E1172" s="61"/>
      <c r="F1172" s="61"/>
      <c r="G1172" s="62"/>
      <c r="H1172" s="63">
        <f t="shared" ref="H1172:H1235" si="18">ROUND(G1172*E1172,0)</f>
        <v>0</v>
      </c>
    </row>
    <row r="1173" spans="1:8" s="8" customFormat="1" ht="22.5" x14ac:dyDescent="0.25">
      <c r="A1173" s="9"/>
      <c r="B1173" s="89" t="s">
        <v>939</v>
      </c>
      <c r="C1173" s="35" t="s">
        <v>2360</v>
      </c>
      <c r="D1173" s="23" t="s">
        <v>1795</v>
      </c>
      <c r="E1173" s="24">
        <v>135</v>
      </c>
      <c r="F1173" s="24">
        <v>1448726</v>
      </c>
      <c r="G1173" s="131"/>
      <c r="H1173" s="45">
        <f t="shared" si="18"/>
        <v>0</v>
      </c>
    </row>
    <row r="1174" spans="1:8" s="8" customFormat="1" x14ac:dyDescent="0.25">
      <c r="A1174" s="9"/>
      <c r="B1174" s="98" t="s">
        <v>952</v>
      </c>
      <c r="C1174" s="59" t="s">
        <v>168</v>
      </c>
      <c r="D1174" s="60"/>
      <c r="E1174" s="61"/>
      <c r="F1174" s="61"/>
      <c r="G1174" s="62"/>
      <c r="H1174" s="63">
        <f t="shared" si="18"/>
        <v>0</v>
      </c>
    </row>
    <row r="1175" spans="1:8" s="8" customFormat="1" ht="22.5" x14ac:dyDescent="0.25">
      <c r="A1175" s="9"/>
      <c r="B1175" s="89" t="s">
        <v>940</v>
      </c>
      <c r="C1175" s="35" t="s">
        <v>2361</v>
      </c>
      <c r="D1175" s="23" t="s">
        <v>1795</v>
      </c>
      <c r="E1175" s="24">
        <v>1</v>
      </c>
      <c r="F1175" s="24">
        <v>21931630</v>
      </c>
      <c r="G1175" s="131"/>
      <c r="H1175" s="45">
        <f t="shared" si="18"/>
        <v>0</v>
      </c>
    </row>
    <row r="1176" spans="1:8" s="8" customFormat="1" ht="22.5" x14ac:dyDescent="0.25">
      <c r="A1176" s="9"/>
      <c r="B1176" s="89" t="s">
        <v>2293</v>
      </c>
      <c r="C1176" s="35" t="s">
        <v>2362</v>
      </c>
      <c r="D1176" s="23" t="s">
        <v>1795</v>
      </c>
      <c r="E1176" s="24">
        <v>1</v>
      </c>
      <c r="F1176" s="24">
        <v>176934386</v>
      </c>
      <c r="G1176" s="131"/>
      <c r="H1176" s="45">
        <f t="shared" si="18"/>
        <v>0</v>
      </c>
    </row>
    <row r="1177" spans="1:8" s="8" customFormat="1" x14ac:dyDescent="0.25">
      <c r="A1177" s="9"/>
      <c r="B1177" s="95" t="s">
        <v>953</v>
      </c>
      <c r="C1177" s="55" t="s">
        <v>941</v>
      </c>
      <c r="D1177" s="56"/>
      <c r="E1177" s="57"/>
      <c r="F1177" s="57"/>
      <c r="G1177" s="53"/>
      <c r="H1177" s="54">
        <f t="shared" si="18"/>
        <v>0</v>
      </c>
    </row>
    <row r="1178" spans="1:8" s="8" customFormat="1" ht="22.5" x14ac:dyDescent="0.25">
      <c r="A1178" s="9"/>
      <c r="B1178" s="89" t="s">
        <v>270</v>
      </c>
      <c r="C1178" s="35" t="s">
        <v>2363</v>
      </c>
      <c r="D1178" s="23" t="s">
        <v>1795</v>
      </c>
      <c r="E1178" s="24">
        <v>3</v>
      </c>
      <c r="F1178" s="24">
        <v>38816062</v>
      </c>
      <c r="G1178" s="131"/>
      <c r="H1178" s="45">
        <f t="shared" si="18"/>
        <v>0</v>
      </c>
    </row>
    <row r="1179" spans="1:8" s="8" customFormat="1" ht="22.5" x14ac:dyDescent="0.25">
      <c r="A1179" s="9"/>
      <c r="B1179" s="89" t="s">
        <v>271</v>
      </c>
      <c r="C1179" s="35" t="s">
        <v>2364</v>
      </c>
      <c r="D1179" s="23" t="s">
        <v>1795</v>
      </c>
      <c r="E1179" s="24">
        <v>26</v>
      </c>
      <c r="F1179" s="24">
        <v>38627974</v>
      </c>
      <c r="G1179" s="131"/>
      <c r="H1179" s="45">
        <f t="shared" si="18"/>
        <v>0</v>
      </c>
    </row>
    <row r="1180" spans="1:8" s="8" customFormat="1" ht="22.5" x14ac:dyDescent="0.25">
      <c r="A1180" s="9"/>
      <c r="B1180" s="89" t="s">
        <v>942</v>
      </c>
      <c r="C1180" s="35" t="s">
        <v>2365</v>
      </c>
      <c r="D1180" s="23" t="s">
        <v>1795</v>
      </c>
      <c r="E1180" s="24">
        <v>1</v>
      </c>
      <c r="F1180" s="24">
        <v>18656433</v>
      </c>
      <c r="G1180" s="131"/>
      <c r="H1180" s="45">
        <f t="shared" si="18"/>
        <v>0</v>
      </c>
    </row>
    <row r="1181" spans="1:8" s="8" customFormat="1" ht="22.5" x14ac:dyDescent="0.25">
      <c r="A1181" s="9"/>
      <c r="B1181" s="89" t="s">
        <v>943</v>
      </c>
      <c r="C1181" s="35" t="s">
        <v>2366</v>
      </c>
      <c r="D1181" s="23" t="s">
        <v>1795</v>
      </c>
      <c r="E1181" s="24">
        <v>1</v>
      </c>
      <c r="F1181" s="24">
        <v>35714258</v>
      </c>
      <c r="G1181" s="131"/>
      <c r="H1181" s="45">
        <f t="shared" si="18"/>
        <v>0</v>
      </c>
    </row>
    <row r="1182" spans="1:8" s="8" customFormat="1" ht="22.5" x14ac:dyDescent="0.25">
      <c r="A1182" s="9"/>
      <c r="B1182" s="89" t="s">
        <v>944</v>
      </c>
      <c r="C1182" s="35" t="s">
        <v>2367</v>
      </c>
      <c r="D1182" s="23" t="s">
        <v>1795</v>
      </c>
      <c r="E1182" s="24">
        <v>1</v>
      </c>
      <c r="F1182" s="24">
        <v>14484582</v>
      </c>
      <c r="G1182" s="131"/>
      <c r="H1182" s="45">
        <f t="shared" si="18"/>
        <v>0</v>
      </c>
    </row>
    <row r="1183" spans="1:8" s="8" customFormat="1" ht="22.5" x14ac:dyDescent="0.25">
      <c r="A1183" s="9"/>
      <c r="B1183" s="89" t="s">
        <v>945</v>
      </c>
      <c r="C1183" s="35" t="s">
        <v>2368</v>
      </c>
      <c r="D1183" s="23" t="s">
        <v>1795</v>
      </c>
      <c r="E1183" s="24">
        <v>1</v>
      </c>
      <c r="F1183" s="24">
        <v>12938032</v>
      </c>
      <c r="G1183" s="131"/>
      <c r="H1183" s="45">
        <f t="shared" si="18"/>
        <v>0</v>
      </c>
    </row>
    <row r="1184" spans="1:8" s="8" customFormat="1" ht="22.5" x14ac:dyDescent="0.25">
      <c r="A1184" s="9"/>
      <c r="B1184" s="89" t="s">
        <v>946</v>
      </c>
      <c r="C1184" s="35" t="s">
        <v>2369</v>
      </c>
      <c r="D1184" s="23" t="s">
        <v>1795</v>
      </c>
      <c r="E1184" s="24">
        <v>1</v>
      </c>
      <c r="F1184" s="24">
        <v>8432214</v>
      </c>
      <c r="G1184" s="131"/>
      <c r="H1184" s="45">
        <f t="shared" si="18"/>
        <v>0</v>
      </c>
    </row>
    <row r="1185" spans="1:8" s="8" customFormat="1" ht="22.5" x14ac:dyDescent="0.25">
      <c r="A1185" s="9"/>
      <c r="B1185" s="89" t="s">
        <v>947</v>
      </c>
      <c r="C1185" s="35" t="s">
        <v>2370</v>
      </c>
      <c r="D1185" s="23" t="s">
        <v>1795</v>
      </c>
      <c r="E1185" s="24">
        <v>1</v>
      </c>
      <c r="F1185" s="24">
        <v>2833666</v>
      </c>
      <c r="G1185" s="131"/>
      <c r="H1185" s="45">
        <f t="shared" si="18"/>
        <v>0</v>
      </c>
    </row>
    <row r="1186" spans="1:8" s="8" customFormat="1" ht="22.5" x14ac:dyDescent="0.25">
      <c r="A1186" s="9"/>
      <c r="B1186" s="89" t="s">
        <v>948</v>
      </c>
      <c r="C1186" s="22" t="s">
        <v>2371</v>
      </c>
      <c r="D1186" s="23" t="s">
        <v>1795</v>
      </c>
      <c r="E1186" s="24">
        <v>1</v>
      </c>
      <c r="F1186" s="24">
        <v>4439985</v>
      </c>
      <c r="G1186" s="131"/>
      <c r="H1186" s="45">
        <f t="shared" si="18"/>
        <v>0</v>
      </c>
    </row>
    <row r="1187" spans="1:8" s="8" customFormat="1" ht="22.5" x14ac:dyDescent="0.25">
      <c r="A1187" s="9"/>
      <c r="B1187" s="89" t="s">
        <v>949</v>
      </c>
      <c r="C1187" s="22" t="s">
        <v>2372</v>
      </c>
      <c r="D1187" s="23" t="s">
        <v>1795</v>
      </c>
      <c r="E1187" s="24">
        <v>135</v>
      </c>
      <c r="F1187" s="24">
        <v>286007</v>
      </c>
      <c r="G1187" s="131"/>
      <c r="H1187" s="45">
        <f t="shared" si="18"/>
        <v>0</v>
      </c>
    </row>
    <row r="1188" spans="1:8" s="8" customFormat="1" ht="22.5" x14ac:dyDescent="0.25">
      <c r="A1188" s="9"/>
      <c r="B1188" s="89" t="s">
        <v>950</v>
      </c>
      <c r="C1188" s="22" t="s">
        <v>2373</v>
      </c>
      <c r="D1188" s="23" t="s">
        <v>1795</v>
      </c>
      <c r="E1188" s="24">
        <v>31</v>
      </c>
      <c r="F1188" s="24">
        <v>981386</v>
      </c>
      <c r="G1188" s="131"/>
      <c r="H1188" s="45">
        <f t="shared" si="18"/>
        <v>0</v>
      </c>
    </row>
    <row r="1189" spans="1:8" s="8" customFormat="1" x14ac:dyDescent="0.25">
      <c r="A1189" s="9"/>
      <c r="B1189" s="95" t="s">
        <v>954</v>
      </c>
      <c r="C1189" s="55" t="s">
        <v>951</v>
      </c>
      <c r="D1189" s="56"/>
      <c r="E1189" s="57"/>
      <c r="F1189" s="57"/>
      <c r="G1189" s="53"/>
      <c r="H1189" s="54">
        <f t="shared" si="18"/>
        <v>0</v>
      </c>
    </row>
    <row r="1190" spans="1:8" s="8" customFormat="1" x14ac:dyDescent="0.25">
      <c r="A1190" s="9"/>
      <c r="B1190" s="89" t="s">
        <v>272</v>
      </c>
      <c r="C1190" s="22" t="s">
        <v>2374</v>
      </c>
      <c r="D1190" s="23" t="s">
        <v>1528</v>
      </c>
      <c r="E1190" s="24">
        <v>1442</v>
      </c>
      <c r="F1190" s="24">
        <v>22334</v>
      </c>
      <c r="G1190" s="131"/>
      <c r="H1190" s="45">
        <f t="shared" si="18"/>
        <v>0</v>
      </c>
    </row>
    <row r="1191" spans="1:8" s="8" customFormat="1" x14ac:dyDescent="0.25">
      <c r="A1191" s="9"/>
      <c r="B1191" s="89" t="s">
        <v>273</v>
      </c>
      <c r="C1191" s="22" t="s">
        <v>2375</v>
      </c>
      <c r="D1191" s="23" t="s">
        <v>1528</v>
      </c>
      <c r="E1191" s="24">
        <v>2152</v>
      </c>
      <c r="F1191" s="24">
        <v>3396</v>
      </c>
      <c r="G1191" s="131"/>
      <c r="H1191" s="45">
        <f t="shared" si="18"/>
        <v>0</v>
      </c>
    </row>
    <row r="1192" spans="1:8" s="8" customFormat="1" x14ac:dyDescent="0.25">
      <c r="A1192" s="9"/>
      <c r="B1192" s="95" t="s">
        <v>955</v>
      </c>
      <c r="C1192" s="55" t="s">
        <v>169</v>
      </c>
      <c r="D1192" s="56"/>
      <c r="E1192" s="57"/>
      <c r="F1192" s="57"/>
      <c r="G1192" s="53"/>
      <c r="H1192" s="54">
        <f t="shared" si="18"/>
        <v>0</v>
      </c>
    </row>
    <row r="1193" spans="1:8" s="8" customFormat="1" ht="22.5" x14ac:dyDescent="0.25">
      <c r="A1193" s="9"/>
      <c r="B1193" s="89" t="s">
        <v>956</v>
      </c>
      <c r="C1193" s="22" t="s">
        <v>2376</v>
      </c>
      <c r="D1193" s="23" t="s">
        <v>1795</v>
      </c>
      <c r="E1193" s="24">
        <v>1009</v>
      </c>
      <c r="F1193" s="24">
        <v>29700</v>
      </c>
      <c r="G1193" s="131"/>
      <c r="H1193" s="45">
        <f t="shared" si="18"/>
        <v>0</v>
      </c>
    </row>
    <row r="1194" spans="1:8" s="8" customFormat="1" ht="22.5" x14ac:dyDescent="0.25">
      <c r="A1194" s="9"/>
      <c r="B1194" s="89" t="s">
        <v>957</v>
      </c>
      <c r="C1194" s="22" t="s">
        <v>2377</v>
      </c>
      <c r="D1194" s="23" t="s">
        <v>1795</v>
      </c>
      <c r="E1194" s="24">
        <v>159</v>
      </c>
      <c r="F1194" s="24">
        <v>62700</v>
      </c>
      <c r="G1194" s="131"/>
      <c r="H1194" s="45">
        <f t="shared" si="18"/>
        <v>0</v>
      </c>
    </row>
    <row r="1195" spans="1:8" s="8" customFormat="1" x14ac:dyDescent="0.25">
      <c r="A1195" s="9"/>
      <c r="B1195" s="95" t="s">
        <v>958</v>
      </c>
      <c r="C1195" s="55" t="s">
        <v>170</v>
      </c>
      <c r="D1195" s="56"/>
      <c r="E1195" s="57"/>
      <c r="F1195" s="57"/>
      <c r="G1195" s="53"/>
      <c r="H1195" s="54">
        <f t="shared" si="18"/>
        <v>0</v>
      </c>
    </row>
    <row r="1196" spans="1:8" s="8" customFormat="1" ht="22.5" x14ac:dyDescent="0.25">
      <c r="A1196" s="9"/>
      <c r="B1196" s="89" t="s">
        <v>274</v>
      </c>
      <c r="C1196" s="22" t="s">
        <v>2378</v>
      </c>
      <c r="D1196" s="23" t="s">
        <v>1528</v>
      </c>
      <c r="E1196" s="24">
        <v>4290</v>
      </c>
      <c r="F1196" s="24">
        <v>16500</v>
      </c>
      <c r="G1196" s="131"/>
      <c r="H1196" s="45">
        <f t="shared" si="18"/>
        <v>0</v>
      </c>
    </row>
    <row r="1197" spans="1:8" s="8" customFormat="1" ht="22.5" x14ac:dyDescent="0.25">
      <c r="A1197" s="9"/>
      <c r="B1197" s="89" t="s">
        <v>275</v>
      </c>
      <c r="C1197" s="22" t="s">
        <v>2379</v>
      </c>
      <c r="D1197" s="23" t="s">
        <v>1528</v>
      </c>
      <c r="E1197" s="24">
        <v>12870</v>
      </c>
      <c r="F1197" s="24">
        <v>75900</v>
      </c>
      <c r="G1197" s="131"/>
      <c r="H1197" s="45">
        <f t="shared" si="18"/>
        <v>0</v>
      </c>
    </row>
    <row r="1198" spans="1:8" s="8" customFormat="1" ht="22.5" x14ac:dyDescent="0.25">
      <c r="A1198" s="9"/>
      <c r="B1198" s="89" t="s">
        <v>276</v>
      </c>
      <c r="C1198" s="22" t="s">
        <v>2380</v>
      </c>
      <c r="D1198" s="23" t="s">
        <v>1795</v>
      </c>
      <c r="E1198" s="24">
        <v>137</v>
      </c>
      <c r="F1198" s="24">
        <v>1679700</v>
      </c>
      <c r="G1198" s="131"/>
      <c r="H1198" s="45">
        <f t="shared" si="18"/>
        <v>0</v>
      </c>
    </row>
    <row r="1199" spans="1:8" s="8" customFormat="1" x14ac:dyDescent="0.25">
      <c r="A1199" s="11" t="s">
        <v>2175</v>
      </c>
      <c r="B1199" s="97" t="s">
        <v>171</v>
      </c>
      <c r="C1199" s="69" t="s">
        <v>2223</v>
      </c>
      <c r="D1199" s="70"/>
      <c r="E1199" s="71"/>
      <c r="F1199" s="71"/>
      <c r="G1199" s="72"/>
      <c r="H1199" s="73">
        <f t="shared" si="18"/>
        <v>0</v>
      </c>
    </row>
    <row r="1200" spans="1:8" s="8" customFormat="1" x14ac:dyDescent="0.25">
      <c r="B1200" s="95" t="s">
        <v>480</v>
      </c>
      <c r="C1200" s="55" t="s">
        <v>1425</v>
      </c>
      <c r="D1200" s="56"/>
      <c r="E1200" s="57"/>
      <c r="F1200" s="57"/>
      <c r="G1200" s="53"/>
      <c r="H1200" s="54">
        <f t="shared" si="18"/>
        <v>0</v>
      </c>
    </row>
    <row r="1201" spans="1:11" s="8" customFormat="1" ht="22.5" x14ac:dyDescent="0.25">
      <c r="B1201" s="89" t="s">
        <v>481</v>
      </c>
      <c r="C1201" s="22" t="s">
        <v>2017</v>
      </c>
      <c r="D1201" s="23" t="s">
        <v>1795</v>
      </c>
      <c r="E1201" s="24">
        <v>9</v>
      </c>
      <c r="F1201" s="24">
        <v>15726263</v>
      </c>
      <c r="G1201" s="131"/>
      <c r="H1201" s="45">
        <f t="shared" si="18"/>
        <v>0</v>
      </c>
    </row>
    <row r="1202" spans="1:11" s="8" customFormat="1" x14ac:dyDescent="0.25">
      <c r="B1202" s="95" t="s">
        <v>574</v>
      </c>
      <c r="C1202" s="55" t="s">
        <v>172</v>
      </c>
      <c r="D1202" s="56"/>
      <c r="E1202" s="57"/>
      <c r="F1202" s="57"/>
      <c r="G1202" s="53"/>
      <c r="H1202" s="54">
        <f t="shared" si="18"/>
        <v>0</v>
      </c>
    </row>
    <row r="1203" spans="1:11" s="8" customFormat="1" ht="45" x14ac:dyDescent="0.25">
      <c r="B1203" s="89" t="s">
        <v>529</v>
      </c>
      <c r="C1203" s="26" t="s">
        <v>2153</v>
      </c>
      <c r="D1203" s="23" t="s">
        <v>1795</v>
      </c>
      <c r="E1203" s="24">
        <v>2</v>
      </c>
      <c r="F1203" s="24">
        <v>183140520</v>
      </c>
      <c r="G1203" s="131"/>
      <c r="H1203" s="45">
        <f t="shared" si="18"/>
        <v>0</v>
      </c>
      <c r="I1203" s="9"/>
      <c r="J1203" s="9"/>
      <c r="K1203" s="9"/>
    </row>
    <row r="1204" spans="1:11" s="8" customFormat="1" ht="33.75" customHeight="1" x14ac:dyDescent="0.25">
      <c r="B1204" s="89" t="s">
        <v>2155</v>
      </c>
      <c r="C1204" s="26" t="s">
        <v>2195</v>
      </c>
      <c r="D1204" s="23" t="s">
        <v>1795</v>
      </c>
      <c r="E1204" s="24">
        <v>36</v>
      </c>
      <c r="F1204" s="24">
        <v>580750</v>
      </c>
      <c r="G1204" s="131"/>
      <c r="H1204" s="45">
        <f t="shared" si="18"/>
        <v>0</v>
      </c>
      <c r="I1204" s="9"/>
      <c r="J1204" s="9"/>
      <c r="K1204" s="9"/>
    </row>
    <row r="1205" spans="1:11" s="8" customFormat="1" ht="43.5" customHeight="1" x14ac:dyDescent="0.25">
      <c r="B1205" s="89" t="s">
        <v>530</v>
      </c>
      <c r="C1205" s="26" t="s">
        <v>2194</v>
      </c>
      <c r="D1205" s="23" t="s">
        <v>1795</v>
      </c>
      <c r="E1205" s="24">
        <v>1</v>
      </c>
      <c r="F1205" s="24">
        <v>16451500</v>
      </c>
      <c r="G1205" s="131"/>
      <c r="H1205" s="45">
        <f t="shared" si="18"/>
        <v>0</v>
      </c>
      <c r="I1205" s="9"/>
      <c r="J1205" s="9"/>
      <c r="K1205" s="9"/>
    </row>
    <row r="1206" spans="1:11" s="8" customFormat="1" ht="45" x14ac:dyDescent="0.25">
      <c r="B1206" s="89" t="s">
        <v>531</v>
      </c>
      <c r="C1206" s="26" t="s">
        <v>2154</v>
      </c>
      <c r="D1206" s="23" t="s">
        <v>1795</v>
      </c>
      <c r="E1206" s="24">
        <v>1</v>
      </c>
      <c r="F1206" s="24">
        <v>6520000</v>
      </c>
      <c r="G1206" s="131"/>
      <c r="H1206" s="45">
        <f t="shared" si="18"/>
        <v>0</v>
      </c>
      <c r="I1206" s="9"/>
      <c r="J1206" s="9"/>
      <c r="K1206" s="9"/>
    </row>
    <row r="1207" spans="1:11" s="8" customFormat="1" ht="45" x14ac:dyDescent="0.25">
      <c r="B1207" s="89" t="s">
        <v>537</v>
      </c>
      <c r="C1207" s="26" t="s">
        <v>2159</v>
      </c>
      <c r="D1207" s="23" t="s">
        <v>1795</v>
      </c>
      <c r="E1207" s="24">
        <v>1</v>
      </c>
      <c r="F1207" s="24">
        <v>25823000</v>
      </c>
      <c r="G1207" s="131"/>
      <c r="H1207" s="45">
        <f t="shared" si="18"/>
        <v>0</v>
      </c>
      <c r="I1207" s="9"/>
      <c r="J1207" s="9"/>
      <c r="K1207" s="9"/>
    </row>
    <row r="1208" spans="1:11" s="8" customFormat="1" ht="56.25" x14ac:dyDescent="0.25">
      <c r="B1208" s="89" t="s">
        <v>532</v>
      </c>
      <c r="C1208" s="22" t="s">
        <v>658</v>
      </c>
      <c r="D1208" s="23" t="s">
        <v>1795</v>
      </c>
      <c r="E1208" s="24">
        <v>9</v>
      </c>
      <c r="F1208" s="24">
        <v>96841380</v>
      </c>
      <c r="G1208" s="131"/>
      <c r="H1208" s="45">
        <f t="shared" si="18"/>
        <v>0</v>
      </c>
      <c r="I1208" s="9"/>
      <c r="J1208" s="9"/>
      <c r="K1208" s="9"/>
    </row>
    <row r="1209" spans="1:11" s="8" customFormat="1" ht="45" x14ac:dyDescent="0.25">
      <c r="B1209" s="89" t="s">
        <v>2156</v>
      </c>
      <c r="C1209" s="22" t="s">
        <v>2150</v>
      </c>
      <c r="D1209" s="23" t="s">
        <v>1795</v>
      </c>
      <c r="E1209" s="24">
        <v>9</v>
      </c>
      <c r="F1209" s="24">
        <v>51293104</v>
      </c>
      <c r="G1209" s="131"/>
      <c r="H1209" s="45">
        <f t="shared" si="18"/>
        <v>0</v>
      </c>
      <c r="I1209" s="9"/>
      <c r="J1209" s="9"/>
      <c r="K1209" s="9"/>
    </row>
    <row r="1210" spans="1:11" s="8" customFormat="1" ht="45" x14ac:dyDescent="0.25">
      <c r="B1210" s="89" t="s">
        <v>2157</v>
      </c>
      <c r="C1210" s="22" t="s">
        <v>2151</v>
      </c>
      <c r="D1210" s="23" t="s">
        <v>1795</v>
      </c>
      <c r="E1210" s="24">
        <v>2</v>
      </c>
      <c r="F1210" s="24">
        <v>39187932</v>
      </c>
      <c r="G1210" s="131"/>
      <c r="H1210" s="45">
        <f t="shared" si="18"/>
        <v>0</v>
      </c>
      <c r="I1210" s="9"/>
      <c r="J1210" s="9"/>
      <c r="K1210" s="9"/>
    </row>
    <row r="1211" spans="1:11" s="8" customFormat="1" ht="33.75" x14ac:dyDescent="0.25">
      <c r="B1211" s="89" t="s">
        <v>533</v>
      </c>
      <c r="C1211" s="22" t="s">
        <v>2152</v>
      </c>
      <c r="D1211" s="23" t="s">
        <v>1795</v>
      </c>
      <c r="E1211" s="24">
        <v>4</v>
      </c>
      <c r="F1211" s="24">
        <v>35392242</v>
      </c>
      <c r="G1211" s="131"/>
      <c r="H1211" s="45">
        <f t="shared" si="18"/>
        <v>0</v>
      </c>
      <c r="I1211" s="9"/>
      <c r="J1211" s="9"/>
      <c r="K1211" s="9"/>
    </row>
    <row r="1212" spans="1:11" s="8" customFormat="1" ht="22.5" x14ac:dyDescent="0.25">
      <c r="B1212" s="89" t="s">
        <v>534</v>
      </c>
      <c r="C1212" s="22" t="s">
        <v>659</v>
      </c>
      <c r="D1212" s="23" t="s">
        <v>1795</v>
      </c>
      <c r="E1212" s="24">
        <v>4</v>
      </c>
      <c r="F1212" s="24">
        <v>325000</v>
      </c>
      <c r="G1212" s="131"/>
      <c r="H1212" s="45">
        <f t="shared" si="18"/>
        <v>0</v>
      </c>
      <c r="I1212" s="9"/>
      <c r="J1212" s="9"/>
      <c r="K1212" s="9"/>
    </row>
    <row r="1213" spans="1:11" s="8" customFormat="1" ht="22.5" x14ac:dyDescent="0.25">
      <c r="B1213" s="89" t="s">
        <v>2158</v>
      </c>
      <c r="C1213" s="22" t="s">
        <v>660</v>
      </c>
      <c r="D1213" s="23" t="s">
        <v>1795</v>
      </c>
      <c r="E1213" s="24">
        <v>15</v>
      </c>
      <c r="F1213" s="24">
        <v>574483</v>
      </c>
      <c r="G1213" s="131"/>
      <c r="H1213" s="45">
        <f t="shared" si="18"/>
        <v>0</v>
      </c>
      <c r="I1213" s="9"/>
      <c r="J1213" s="9"/>
      <c r="K1213" s="9"/>
    </row>
    <row r="1214" spans="1:11" s="8" customFormat="1" ht="33.75" x14ac:dyDescent="0.25">
      <c r="B1214" s="89" t="s">
        <v>535</v>
      </c>
      <c r="C1214" s="22" t="s">
        <v>661</v>
      </c>
      <c r="D1214" s="23" t="s">
        <v>1795</v>
      </c>
      <c r="E1214" s="24">
        <v>12</v>
      </c>
      <c r="F1214" s="24">
        <v>164138</v>
      </c>
      <c r="G1214" s="131"/>
      <c r="H1214" s="45">
        <f t="shared" si="18"/>
        <v>0</v>
      </c>
      <c r="I1214" s="9"/>
      <c r="J1214" s="9"/>
      <c r="K1214" s="9"/>
    </row>
    <row r="1215" spans="1:11" s="8" customFormat="1" ht="33.75" x14ac:dyDescent="0.25">
      <c r="B1215" s="89" t="s">
        <v>536</v>
      </c>
      <c r="C1215" s="22" t="s">
        <v>662</v>
      </c>
      <c r="D1215" s="23" t="s">
        <v>1795</v>
      </c>
      <c r="E1215" s="24">
        <v>1</v>
      </c>
      <c r="F1215" s="24">
        <v>4718966</v>
      </c>
      <c r="G1215" s="131"/>
      <c r="H1215" s="45">
        <f t="shared" si="18"/>
        <v>0</v>
      </c>
      <c r="I1215" s="9"/>
      <c r="J1215" s="9"/>
      <c r="K1215" s="9"/>
    </row>
    <row r="1216" spans="1:11" s="8" customFormat="1" x14ac:dyDescent="0.25">
      <c r="A1216" s="9" t="s">
        <v>2175</v>
      </c>
      <c r="B1216" s="97" t="s">
        <v>173</v>
      </c>
      <c r="C1216" s="69" t="s">
        <v>121</v>
      </c>
      <c r="D1216" s="70"/>
      <c r="E1216" s="71"/>
      <c r="F1216" s="71"/>
      <c r="G1216" s="72"/>
      <c r="H1216" s="73">
        <f t="shared" si="18"/>
        <v>0</v>
      </c>
    </row>
    <row r="1217" spans="1:8" s="8" customFormat="1" collapsed="1" x14ac:dyDescent="0.25">
      <c r="A1217" s="9"/>
      <c r="B1217" s="95" t="s">
        <v>330</v>
      </c>
      <c r="C1217" s="55" t="s">
        <v>123</v>
      </c>
      <c r="D1217" s="56"/>
      <c r="E1217" s="57"/>
      <c r="F1217" s="57"/>
      <c r="G1217" s="53"/>
      <c r="H1217" s="54">
        <f t="shared" si="18"/>
        <v>0</v>
      </c>
    </row>
    <row r="1218" spans="1:8" s="8" customFormat="1" ht="33.75" customHeight="1" x14ac:dyDescent="0.25">
      <c r="A1218" s="9"/>
      <c r="B1218" s="89" t="s">
        <v>538</v>
      </c>
      <c r="C1218" s="26" t="s">
        <v>637</v>
      </c>
      <c r="D1218" s="23" t="s">
        <v>1529</v>
      </c>
      <c r="E1218" s="24">
        <v>1794</v>
      </c>
      <c r="F1218" s="24">
        <v>42137</v>
      </c>
      <c r="G1218" s="131"/>
      <c r="H1218" s="45">
        <f t="shared" si="18"/>
        <v>0</v>
      </c>
    </row>
    <row r="1219" spans="1:8" s="8" customFormat="1" ht="22.5" x14ac:dyDescent="0.25">
      <c r="A1219" s="9"/>
      <c r="B1219" s="89" t="s">
        <v>539</v>
      </c>
      <c r="C1219" s="26" t="s">
        <v>1428</v>
      </c>
      <c r="D1219" s="23" t="s">
        <v>1528</v>
      </c>
      <c r="E1219" s="24">
        <v>600</v>
      </c>
      <c r="F1219" s="24">
        <v>41382</v>
      </c>
      <c r="G1219" s="131"/>
      <c r="H1219" s="45">
        <f t="shared" si="18"/>
        <v>0</v>
      </c>
    </row>
    <row r="1220" spans="1:8" s="8" customFormat="1" ht="22.5" x14ac:dyDescent="0.25">
      <c r="A1220" s="9"/>
      <c r="B1220" s="89" t="s">
        <v>540</v>
      </c>
      <c r="C1220" s="26" t="s">
        <v>636</v>
      </c>
      <c r="D1220" s="23" t="s">
        <v>1528</v>
      </c>
      <c r="E1220" s="24">
        <v>2012</v>
      </c>
      <c r="F1220" s="24">
        <v>99399</v>
      </c>
      <c r="G1220" s="131"/>
      <c r="H1220" s="45">
        <f t="shared" si="18"/>
        <v>0</v>
      </c>
    </row>
    <row r="1221" spans="1:8" s="8" customFormat="1" ht="22.5" x14ac:dyDescent="0.25">
      <c r="A1221" s="9"/>
      <c r="B1221" s="89" t="s">
        <v>541</v>
      </c>
      <c r="C1221" s="26" t="s">
        <v>1890</v>
      </c>
      <c r="D1221" s="23" t="s">
        <v>1528</v>
      </c>
      <c r="E1221" s="24">
        <v>7992</v>
      </c>
      <c r="F1221" s="24">
        <v>75146</v>
      </c>
      <c r="G1221" s="131"/>
      <c r="H1221" s="45">
        <f t="shared" si="18"/>
        <v>0</v>
      </c>
    </row>
    <row r="1222" spans="1:8" s="8" customFormat="1" ht="33.75" x14ac:dyDescent="0.25">
      <c r="A1222" s="9"/>
      <c r="B1222" s="89" t="s">
        <v>542</v>
      </c>
      <c r="C1222" s="26" t="s">
        <v>1891</v>
      </c>
      <c r="D1222" s="23" t="s">
        <v>1528</v>
      </c>
      <c r="E1222" s="24">
        <v>1508</v>
      </c>
      <c r="F1222" s="24">
        <v>28166</v>
      </c>
      <c r="G1222" s="131"/>
      <c r="H1222" s="45">
        <f t="shared" si="18"/>
        <v>0</v>
      </c>
    </row>
    <row r="1223" spans="1:8" s="8" customFormat="1" ht="33.75" x14ac:dyDescent="0.25">
      <c r="A1223" s="9"/>
      <c r="B1223" s="89" t="s">
        <v>543</v>
      </c>
      <c r="C1223" s="26" t="s">
        <v>1892</v>
      </c>
      <c r="D1223" s="23" t="s">
        <v>1528</v>
      </c>
      <c r="E1223" s="24">
        <v>1747</v>
      </c>
      <c r="F1223" s="24">
        <v>40091</v>
      </c>
      <c r="G1223" s="131"/>
      <c r="H1223" s="45">
        <f t="shared" si="18"/>
        <v>0</v>
      </c>
    </row>
    <row r="1224" spans="1:8" s="8" customFormat="1" x14ac:dyDescent="0.25">
      <c r="A1224" s="9"/>
      <c r="B1224" s="89" t="s">
        <v>544</v>
      </c>
      <c r="C1224" s="26" t="s">
        <v>677</v>
      </c>
      <c r="D1224" s="23" t="s">
        <v>1529</v>
      </c>
      <c r="E1224" s="24">
        <v>69</v>
      </c>
      <c r="F1224" s="24">
        <v>467939</v>
      </c>
      <c r="G1224" s="131"/>
      <c r="H1224" s="45">
        <f t="shared" si="18"/>
        <v>0</v>
      </c>
    </row>
    <row r="1225" spans="1:8" s="8" customFormat="1" ht="33.75" x14ac:dyDescent="0.25">
      <c r="A1225" s="9"/>
      <c r="B1225" s="89" t="s">
        <v>545</v>
      </c>
      <c r="C1225" s="26" t="s">
        <v>1893</v>
      </c>
      <c r="D1225" s="23" t="s">
        <v>1528</v>
      </c>
      <c r="E1225" s="24">
        <v>647</v>
      </c>
      <c r="F1225" s="24">
        <v>69896</v>
      </c>
      <c r="G1225" s="131"/>
      <c r="H1225" s="45">
        <f t="shared" si="18"/>
        <v>0</v>
      </c>
    </row>
    <row r="1226" spans="1:8" s="8" customFormat="1" ht="45" x14ac:dyDescent="0.25">
      <c r="A1226" s="9"/>
      <c r="B1226" s="89" t="s">
        <v>546</v>
      </c>
      <c r="C1226" s="26" t="s">
        <v>1894</v>
      </c>
      <c r="D1226" s="23" t="s">
        <v>1528</v>
      </c>
      <c r="E1226" s="24">
        <v>35</v>
      </c>
      <c r="F1226" s="24">
        <v>642914</v>
      </c>
      <c r="G1226" s="131"/>
      <c r="H1226" s="45">
        <f t="shared" si="18"/>
        <v>0</v>
      </c>
    </row>
    <row r="1227" spans="1:8" s="8" customFormat="1" ht="33.75" x14ac:dyDescent="0.25">
      <c r="A1227" s="9"/>
      <c r="B1227" s="89" t="s">
        <v>547</v>
      </c>
      <c r="C1227" s="26" t="s">
        <v>1895</v>
      </c>
      <c r="D1227" s="27" t="s">
        <v>3</v>
      </c>
      <c r="E1227" s="24">
        <v>6781</v>
      </c>
      <c r="F1227" s="24">
        <v>557604</v>
      </c>
      <c r="G1227" s="131"/>
      <c r="H1227" s="45">
        <f t="shared" si="18"/>
        <v>0</v>
      </c>
    </row>
    <row r="1228" spans="1:8" s="8" customFormat="1" ht="45" x14ac:dyDescent="0.25">
      <c r="A1228" s="9"/>
      <c r="B1228" s="89" t="s">
        <v>548</v>
      </c>
      <c r="C1228" s="26" t="s">
        <v>635</v>
      </c>
      <c r="D1228" s="23" t="s">
        <v>1529</v>
      </c>
      <c r="E1228" s="24">
        <v>434</v>
      </c>
      <c r="F1228" s="24">
        <v>63629</v>
      </c>
      <c r="G1228" s="131"/>
      <c r="H1228" s="45">
        <f t="shared" si="18"/>
        <v>0</v>
      </c>
    </row>
    <row r="1229" spans="1:8" s="8" customFormat="1" ht="45" x14ac:dyDescent="0.25">
      <c r="A1229" s="9"/>
      <c r="B1229" s="89" t="s">
        <v>549</v>
      </c>
      <c r="C1229" s="26" t="s">
        <v>1896</v>
      </c>
      <c r="D1229" s="23" t="s">
        <v>1529</v>
      </c>
      <c r="E1229" s="24">
        <v>2836</v>
      </c>
      <c r="F1229" s="24">
        <v>76133</v>
      </c>
      <c r="G1229" s="131"/>
      <c r="H1229" s="45">
        <f t="shared" si="18"/>
        <v>0</v>
      </c>
    </row>
    <row r="1230" spans="1:8" s="8" customFormat="1" ht="33.75" x14ac:dyDescent="0.25">
      <c r="A1230" s="9"/>
      <c r="B1230" s="89" t="s">
        <v>550</v>
      </c>
      <c r="C1230" s="26" t="s">
        <v>1897</v>
      </c>
      <c r="D1230" s="23" t="s">
        <v>1528</v>
      </c>
      <c r="E1230" s="24">
        <v>1160</v>
      </c>
      <c r="F1230" s="24">
        <v>36431</v>
      </c>
      <c r="G1230" s="131"/>
      <c r="H1230" s="45">
        <f t="shared" si="18"/>
        <v>0</v>
      </c>
    </row>
    <row r="1231" spans="1:8" s="8" customFormat="1" ht="22.5" x14ac:dyDescent="0.25">
      <c r="A1231" s="9"/>
      <c r="B1231" s="89" t="s">
        <v>1429</v>
      </c>
      <c r="C1231" s="26" t="s">
        <v>1430</v>
      </c>
      <c r="D1231" s="23" t="s">
        <v>1529</v>
      </c>
      <c r="E1231" s="24">
        <v>29</v>
      </c>
      <c r="F1231" s="24">
        <v>85625</v>
      </c>
      <c r="G1231" s="131"/>
      <c r="H1231" s="45">
        <f t="shared" si="18"/>
        <v>0</v>
      </c>
    </row>
    <row r="1232" spans="1:8" s="8" customFormat="1" ht="22.5" x14ac:dyDescent="0.25">
      <c r="A1232" s="9"/>
      <c r="B1232" s="89" t="s">
        <v>1452</v>
      </c>
      <c r="C1232" s="26" t="s">
        <v>1511</v>
      </c>
      <c r="D1232" s="23" t="s">
        <v>1795</v>
      </c>
      <c r="E1232" s="24">
        <v>4</v>
      </c>
      <c r="F1232" s="24">
        <v>43994</v>
      </c>
      <c r="G1232" s="131"/>
      <c r="H1232" s="45">
        <f t="shared" si="18"/>
        <v>0</v>
      </c>
    </row>
    <row r="1233" spans="1:13" s="8" customFormat="1" ht="33.75" x14ac:dyDescent="0.25">
      <c r="A1233" s="9"/>
      <c r="B1233" s="89" t="s">
        <v>1516</v>
      </c>
      <c r="C1233" s="26" t="s">
        <v>1515</v>
      </c>
      <c r="D1233" s="27" t="s">
        <v>3</v>
      </c>
      <c r="E1233" s="24">
        <v>3928</v>
      </c>
      <c r="F1233" s="24">
        <v>46376</v>
      </c>
      <c r="G1233" s="131"/>
      <c r="H1233" s="45">
        <f t="shared" si="18"/>
        <v>0</v>
      </c>
    </row>
    <row r="1234" spans="1:13" s="8" customFormat="1" ht="33.75" x14ac:dyDescent="0.25">
      <c r="A1234" s="9"/>
      <c r="B1234" s="89" t="s">
        <v>1517</v>
      </c>
      <c r="C1234" s="26" t="s">
        <v>1518</v>
      </c>
      <c r="D1234" s="23" t="s">
        <v>3</v>
      </c>
      <c r="E1234" s="24">
        <v>3553</v>
      </c>
      <c r="F1234" s="24">
        <v>105016</v>
      </c>
      <c r="G1234" s="131"/>
      <c r="H1234" s="45">
        <f t="shared" si="18"/>
        <v>0</v>
      </c>
    </row>
    <row r="1235" spans="1:13" s="8" customFormat="1" ht="33.75" x14ac:dyDescent="0.25">
      <c r="A1235" s="9"/>
      <c r="B1235" s="89" t="s">
        <v>1519</v>
      </c>
      <c r="C1235" s="26" t="s">
        <v>1520</v>
      </c>
      <c r="D1235" s="23" t="s">
        <v>3</v>
      </c>
      <c r="E1235" s="24">
        <v>1523</v>
      </c>
      <c r="F1235" s="24">
        <v>100619</v>
      </c>
      <c r="G1235" s="131"/>
      <c r="H1235" s="45">
        <f t="shared" si="18"/>
        <v>0</v>
      </c>
    </row>
    <row r="1236" spans="1:13" s="8" customFormat="1" ht="22.5" x14ac:dyDescent="0.25">
      <c r="A1236" s="9"/>
      <c r="B1236" s="89" t="s">
        <v>1521</v>
      </c>
      <c r="C1236" s="26" t="s">
        <v>1522</v>
      </c>
      <c r="D1236" s="23" t="s">
        <v>1795</v>
      </c>
      <c r="E1236" s="24">
        <v>7</v>
      </c>
      <c r="F1236" s="24">
        <v>764783</v>
      </c>
      <c r="G1236" s="131"/>
      <c r="H1236" s="45">
        <f t="shared" ref="H1236:H1279" si="19">ROUND(G1236*E1236,0)</f>
        <v>0</v>
      </c>
    </row>
    <row r="1237" spans="1:13" s="8" customFormat="1" ht="22.5" x14ac:dyDescent="0.25">
      <c r="A1237" s="9"/>
      <c r="B1237" s="89" t="s">
        <v>1523</v>
      </c>
      <c r="C1237" s="26" t="s">
        <v>1524</v>
      </c>
      <c r="D1237" s="23" t="s">
        <v>1529</v>
      </c>
      <c r="E1237" s="24">
        <v>1169</v>
      </c>
      <c r="F1237" s="24">
        <v>84673</v>
      </c>
      <c r="G1237" s="131"/>
      <c r="H1237" s="45">
        <f t="shared" si="19"/>
        <v>0</v>
      </c>
    </row>
    <row r="1238" spans="1:13" s="8" customFormat="1" ht="22.5" x14ac:dyDescent="0.25">
      <c r="A1238" s="9"/>
      <c r="B1238" s="89" t="s">
        <v>1525</v>
      </c>
      <c r="C1238" s="26" t="s">
        <v>410</v>
      </c>
      <c r="D1238" s="23" t="s">
        <v>1529</v>
      </c>
      <c r="E1238" s="24">
        <v>3721</v>
      </c>
      <c r="F1238" s="24">
        <v>44319</v>
      </c>
      <c r="G1238" s="131"/>
      <c r="H1238" s="45">
        <f t="shared" si="19"/>
        <v>0</v>
      </c>
    </row>
    <row r="1239" spans="1:13" s="8" customFormat="1" x14ac:dyDescent="0.25">
      <c r="A1239" s="9"/>
      <c r="B1239" s="95" t="s">
        <v>331</v>
      </c>
      <c r="C1239" s="55" t="s">
        <v>124</v>
      </c>
      <c r="D1239" s="56"/>
      <c r="E1239" s="57"/>
      <c r="F1239" s="57"/>
      <c r="G1239" s="53"/>
      <c r="H1239" s="54">
        <f t="shared" si="19"/>
        <v>0</v>
      </c>
    </row>
    <row r="1240" spans="1:13" s="8" customFormat="1" ht="33.75" x14ac:dyDescent="0.25">
      <c r="A1240" s="9"/>
      <c r="B1240" s="89" t="s">
        <v>551</v>
      </c>
      <c r="C1240" s="26" t="s">
        <v>634</v>
      </c>
      <c r="D1240" s="23" t="s">
        <v>1529</v>
      </c>
      <c r="E1240" s="24">
        <v>891</v>
      </c>
      <c r="F1240" s="24">
        <v>19719</v>
      </c>
      <c r="G1240" s="131"/>
      <c r="H1240" s="45">
        <f t="shared" si="19"/>
        <v>0</v>
      </c>
      <c r="I1240" s="9"/>
      <c r="J1240" s="9"/>
    </row>
    <row r="1241" spans="1:13" s="8" customFormat="1" ht="33.75" customHeight="1" x14ac:dyDescent="0.25">
      <c r="A1241" s="9"/>
      <c r="B1241" s="89" t="s">
        <v>552</v>
      </c>
      <c r="C1241" s="26" t="s">
        <v>633</v>
      </c>
      <c r="D1241" s="23" t="s">
        <v>1795</v>
      </c>
      <c r="E1241" s="24">
        <v>43</v>
      </c>
      <c r="F1241" s="24">
        <v>194727</v>
      </c>
      <c r="G1241" s="131"/>
      <c r="H1241" s="45">
        <f t="shared" si="19"/>
        <v>0</v>
      </c>
      <c r="I1241" s="9"/>
      <c r="J1241" s="9"/>
    </row>
    <row r="1242" spans="1:13" s="8" customFormat="1" x14ac:dyDescent="0.25">
      <c r="A1242" s="9"/>
      <c r="B1242" s="89" t="s">
        <v>553</v>
      </c>
      <c r="C1242" s="26" t="s">
        <v>679</v>
      </c>
      <c r="D1242" s="23" t="s">
        <v>1529</v>
      </c>
      <c r="E1242" s="24">
        <v>4230</v>
      </c>
      <c r="F1242" s="24">
        <v>16030</v>
      </c>
      <c r="G1242" s="131"/>
      <c r="H1242" s="45">
        <f t="shared" si="19"/>
        <v>0</v>
      </c>
      <c r="I1242" s="9"/>
      <c r="J1242" s="9"/>
    </row>
    <row r="1243" spans="1:13" s="8" customFormat="1" x14ac:dyDescent="0.25">
      <c r="A1243" s="9"/>
      <c r="B1243" s="95" t="s">
        <v>332</v>
      </c>
      <c r="C1243" s="55" t="s">
        <v>492</v>
      </c>
      <c r="D1243" s="56"/>
      <c r="E1243" s="57"/>
      <c r="F1243" s="57"/>
      <c r="G1243" s="53"/>
      <c r="H1243" s="54">
        <f t="shared" si="19"/>
        <v>0</v>
      </c>
    </row>
    <row r="1244" spans="1:13" s="8" customFormat="1" x14ac:dyDescent="0.25">
      <c r="A1244" s="9"/>
      <c r="B1244" s="89" t="s">
        <v>554</v>
      </c>
      <c r="C1244" s="26" t="s">
        <v>491</v>
      </c>
      <c r="D1244" s="23" t="s">
        <v>1795</v>
      </c>
      <c r="E1244" s="24">
        <v>7</v>
      </c>
      <c r="F1244" s="24">
        <v>851405</v>
      </c>
      <c r="G1244" s="131"/>
      <c r="H1244" s="45">
        <f t="shared" si="19"/>
        <v>0</v>
      </c>
      <c r="I1244" s="9"/>
      <c r="J1244" s="9"/>
      <c r="K1244" s="9"/>
      <c r="L1244" s="9"/>
      <c r="M1244" s="9"/>
    </row>
    <row r="1245" spans="1:13" s="8" customFormat="1" ht="22.5" x14ac:dyDescent="0.25">
      <c r="A1245" s="9"/>
      <c r="B1245" s="89" t="s">
        <v>555</v>
      </c>
      <c r="C1245" s="26" t="s">
        <v>1526</v>
      </c>
      <c r="D1245" s="23" t="s">
        <v>1795</v>
      </c>
      <c r="E1245" s="24">
        <v>104</v>
      </c>
      <c r="F1245" s="24">
        <v>148184</v>
      </c>
      <c r="G1245" s="131"/>
      <c r="H1245" s="45">
        <f t="shared" si="19"/>
        <v>0</v>
      </c>
      <c r="I1245" s="9"/>
      <c r="J1245" s="9"/>
      <c r="K1245" s="9"/>
      <c r="L1245" s="9"/>
      <c r="M1245" s="9"/>
    </row>
    <row r="1246" spans="1:13" s="8" customFormat="1" x14ac:dyDescent="0.25">
      <c r="A1246" s="9"/>
      <c r="B1246" s="89" t="s">
        <v>556</v>
      </c>
      <c r="C1246" s="26" t="s">
        <v>1527</v>
      </c>
      <c r="D1246" s="23" t="s">
        <v>1795</v>
      </c>
      <c r="E1246" s="24">
        <v>5</v>
      </c>
      <c r="F1246" s="24">
        <v>268800</v>
      </c>
      <c r="G1246" s="131"/>
      <c r="H1246" s="45">
        <f t="shared" si="19"/>
        <v>0</v>
      </c>
      <c r="I1246" s="9"/>
      <c r="J1246" s="9"/>
      <c r="K1246" s="9"/>
      <c r="L1246" s="9"/>
      <c r="M1246" s="9"/>
    </row>
    <row r="1247" spans="1:13" s="8" customFormat="1" ht="22.5" x14ac:dyDescent="0.25">
      <c r="A1247" s="9"/>
      <c r="B1247" s="89" t="s">
        <v>557</v>
      </c>
      <c r="C1247" s="26" t="s">
        <v>686</v>
      </c>
      <c r="D1247" s="23" t="s">
        <v>1795</v>
      </c>
      <c r="E1247" s="24">
        <v>1</v>
      </c>
      <c r="F1247" s="24">
        <v>409129</v>
      </c>
      <c r="G1247" s="131"/>
      <c r="H1247" s="45">
        <f t="shared" si="19"/>
        <v>0</v>
      </c>
      <c r="I1247" s="9"/>
      <c r="J1247" s="9"/>
      <c r="K1247" s="9"/>
      <c r="L1247" s="9"/>
      <c r="M1247" s="9"/>
    </row>
    <row r="1248" spans="1:13" s="8" customFormat="1" ht="22.5" x14ac:dyDescent="0.25">
      <c r="A1248" s="9"/>
      <c r="B1248" s="89" t="s">
        <v>558</v>
      </c>
      <c r="C1248" s="26" t="s">
        <v>685</v>
      </c>
      <c r="D1248" s="23" t="s">
        <v>1795</v>
      </c>
      <c r="E1248" s="24">
        <v>13</v>
      </c>
      <c r="F1248" s="24">
        <v>781401</v>
      </c>
      <c r="G1248" s="131"/>
      <c r="H1248" s="45">
        <f t="shared" si="19"/>
        <v>0</v>
      </c>
      <c r="I1248" s="9"/>
      <c r="J1248" s="9"/>
      <c r="K1248" s="9"/>
      <c r="L1248" s="9"/>
      <c r="M1248" s="9"/>
    </row>
    <row r="1249" spans="1:13" s="8" customFormat="1" ht="22.5" x14ac:dyDescent="0.25">
      <c r="A1249" s="9"/>
      <c r="B1249" s="89" t="s">
        <v>559</v>
      </c>
      <c r="C1249" s="26" t="s">
        <v>684</v>
      </c>
      <c r="D1249" s="23" t="s">
        <v>1795</v>
      </c>
      <c r="E1249" s="24">
        <v>157</v>
      </c>
      <c r="F1249" s="24">
        <v>257932</v>
      </c>
      <c r="G1249" s="131"/>
      <c r="H1249" s="45">
        <f t="shared" si="19"/>
        <v>0</v>
      </c>
      <c r="I1249" s="9"/>
      <c r="J1249" s="9"/>
      <c r="K1249" s="9"/>
      <c r="L1249" s="9"/>
      <c r="M1249" s="9"/>
    </row>
    <row r="1250" spans="1:13" s="8" customFormat="1" x14ac:dyDescent="0.25">
      <c r="A1250" s="9"/>
      <c r="B1250" s="89" t="s">
        <v>560</v>
      </c>
      <c r="C1250" s="26" t="s">
        <v>1471</v>
      </c>
      <c r="D1250" s="23" t="s">
        <v>1795</v>
      </c>
      <c r="E1250" s="24">
        <v>12</v>
      </c>
      <c r="F1250" s="24">
        <v>59846774</v>
      </c>
      <c r="G1250" s="131"/>
      <c r="H1250" s="45">
        <f t="shared" si="19"/>
        <v>0</v>
      </c>
      <c r="I1250" s="9"/>
      <c r="J1250" s="9"/>
      <c r="K1250" s="9"/>
      <c r="L1250" s="9"/>
      <c r="M1250" s="9"/>
    </row>
    <row r="1251" spans="1:13" s="8" customFormat="1" ht="22.5" x14ac:dyDescent="0.25">
      <c r="A1251" s="9"/>
      <c r="B1251" s="89" t="s">
        <v>561</v>
      </c>
      <c r="C1251" s="26" t="s">
        <v>683</v>
      </c>
      <c r="D1251" s="23" t="s">
        <v>1795</v>
      </c>
      <c r="E1251" s="24">
        <v>13</v>
      </c>
      <c r="F1251" s="24">
        <v>106902</v>
      </c>
      <c r="G1251" s="131"/>
      <c r="H1251" s="45">
        <f t="shared" si="19"/>
        <v>0</v>
      </c>
      <c r="I1251" s="9"/>
      <c r="J1251" s="9"/>
      <c r="K1251" s="9"/>
      <c r="L1251" s="9"/>
      <c r="M1251" s="9"/>
    </row>
    <row r="1252" spans="1:13" s="8" customFormat="1" ht="22.5" x14ac:dyDescent="0.25">
      <c r="A1252" s="9"/>
      <c r="B1252" s="89" t="s">
        <v>562</v>
      </c>
      <c r="C1252" s="26" t="s">
        <v>682</v>
      </c>
      <c r="D1252" s="23" t="s">
        <v>1795</v>
      </c>
      <c r="E1252" s="24">
        <v>280</v>
      </c>
      <c r="F1252" s="24">
        <v>181129</v>
      </c>
      <c r="G1252" s="131"/>
      <c r="H1252" s="45">
        <f t="shared" si="19"/>
        <v>0</v>
      </c>
      <c r="I1252" s="9"/>
      <c r="J1252" s="9"/>
      <c r="K1252" s="9"/>
      <c r="L1252" s="9"/>
      <c r="M1252" s="9"/>
    </row>
    <row r="1253" spans="1:13" s="8" customFormat="1" ht="22.5" x14ac:dyDescent="0.25">
      <c r="A1253" s="9"/>
      <c r="B1253" s="89" t="s">
        <v>563</v>
      </c>
      <c r="C1253" s="26" t="s">
        <v>681</v>
      </c>
      <c r="D1253" s="23" t="s">
        <v>1795</v>
      </c>
      <c r="E1253" s="24">
        <v>68</v>
      </c>
      <c r="F1253" s="24">
        <v>457792</v>
      </c>
      <c r="G1253" s="131"/>
      <c r="H1253" s="45">
        <f t="shared" si="19"/>
        <v>0</v>
      </c>
      <c r="I1253" s="9"/>
      <c r="J1253" s="9"/>
      <c r="K1253" s="9"/>
      <c r="L1253" s="9"/>
      <c r="M1253" s="9"/>
    </row>
    <row r="1254" spans="1:13" s="8" customFormat="1" x14ac:dyDescent="0.25">
      <c r="A1254" s="9"/>
      <c r="B1254" s="89" t="s">
        <v>564</v>
      </c>
      <c r="C1254" s="26" t="s">
        <v>493</v>
      </c>
      <c r="D1254" s="23" t="s">
        <v>1795</v>
      </c>
      <c r="E1254" s="24">
        <v>1</v>
      </c>
      <c r="F1254" s="24">
        <v>9308735</v>
      </c>
      <c r="G1254" s="131"/>
      <c r="H1254" s="45">
        <f t="shared" si="19"/>
        <v>0</v>
      </c>
      <c r="I1254" s="9"/>
      <c r="J1254" s="9"/>
      <c r="K1254" s="9"/>
      <c r="L1254" s="9"/>
      <c r="M1254" s="9"/>
    </row>
    <row r="1255" spans="1:13" s="8" customFormat="1" ht="22.5" x14ac:dyDescent="0.25">
      <c r="A1255" s="9"/>
      <c r="B1255" s="89" t="s">
        <v>565</v>
      </c>
      <c r="C1255" s="26" t="s">
        <v>1477</v>
      </c>
      <c r="D1255" s="23" t="s">
        <v>1795</v>
      </c>
      <c r="E1255" s="24">
        <v>1</v>
      </c>
      <c r="F1255" s="24">
        <v>5750310</v>
      </c>
      <c r="G1255" s="131"/>
      <c r="H1255" s="45">
        <f t="shared" si="19"/>
        <v>0</v>
      </c>
      <c r="I1255" s="9"/>
      <c r="J1255" s="9"/>
      <c r="K1255" s="9"/>
      <c r="L1255" s="9"/>
      <c r="M1255" s="9"/>
    </row>
    <row r="1256" spans="1:13" s="8" customFormat="1" x14ac:dyDescent="0.25">
      <c r="A1256" s="9"/>
      <c r="B1256" s="89" t="s">
        <v>566</v>
      </c>
      <c r="C1256" s="26" t="s">
        <v>494</v>
      </c>
      <c r="D1256" s="23" t="s">
        <v>1795</v>
      </c>
      <c r="E1256" s="24">
        <v>1</v>
      </c>
      <c r="F1256" s="24">
        <v>2854275</v>
      </c>
      <c r="G1256" s="131"/>
      <c r="H1256" s="45">
        <f t="shared" si="19"/>
        <v>0</v>
      </c>
      <c r="I1256" s="9"/>
      <c r="J1256" s="9"/>
      <c r="K1256" s="9"/>
      <c r="L1256" s="9"/>
      <c r="M1256" s="9"/>
    </row>
    <row r="1257" spans="1:13" s="8" customFormat="1" ht="22.5" x14ac:dyDescent="0.25">
      <c r="A1257" s="9"/>
      <c r="B1257" s="89" t="s">
        <v>1476</v>
      </c>
      <c r="C1257" s="26" t="s">
        <v>1512</v>
      </c>
      <c r="D1257" s="23" t="s">
        <v>1529</v>
      </c>
      <c r="E1257" s="24">
        <v>4936</v>
      </c>
      <c r="F1257" s="24">
        <v>36431</v>
      </c>
      <c r="G1257" s="131"/>
      <c r="H1257" s="45">
        <f t="shared" si="19"/>
        <v>0</v>
      </c>
      <c r="I1257" s="9"/>
      <c r="J1257" s="9"/>
      <c r="K1257" s="9"/>
      <c r="L1257" s="9"/>
      <c r="M1257" s="9"/>
    </row>
    <row r="1258" spans="1:13" s="8" customFormat="1" x14ac:dyDescent="0.25">
      <c r="A1258" s="9"/>
      <c r="B1258" s="95" t="s">
        <v>333</v>
      </c>
      <c r="C1258" s="55" t="s">
        <v>479</v>
      </c>
      <c r="D1258" s="56"/>
      <c r="E1258" s="57"/>
      <c r="F1258" s="57"/>
      <c r="G1258" s="53"/>
      <c r="H1258" s="54">
        <f t="shared" si="19"/>
        <v>0</v>
      </c>
    </row>
    <row r="1259" spans="1:13" s="8" customFormat="1" ht="33.75" x14ac:dyDescent="0.25">
      <c r="A1259" s="9"/>
      <c r="B1259" s="89" t="s">
        <v>567</v>
      </c>
      <c r="C1259" s="26" t="s">
        <v>680</v>
      </c>
      <c r="D1259" s="23" t="s">
        <v>1528</v>
      </c>
      <c r="E1259" s="24">
        <v>117</v>
      </c>
      <c r="F1259" s="24">
        <v>1040654</v>
      </c>
      <c r="G1259" s="131"/>
      <c r="H1259" s="45">
        <f t="shared" si="19"/>
        <v>0</v>
      </c>
      <c r="I1259" s="9"/>
      <c r="J1259" s="9"/>
      <c r="K1259" s="9"/>
    </row>
    <row r="1260" spans="1:13" s="8" customFormat="1" ht="22.5" x14ac:dyDescent="0.25">
      <c r="A1260" s="9"/>
      <c r="B1260" s="89" t="s">
        <v>568</v>
      </c>
      <c r="C1260" s="26" t="s">
        <v>1450</v>
      </c>
      <c r="D1260" s="23" t="s">
        <v>1528</v>
      </c>
      <c r="E1260" s="24">
        <v>1017</v>
      </c>
      <c r="F1260" s="24">
        <v>196835</v>
      </c>
      <c r="G1260" s="131"/>
      <c r="H1260" s="45">
        <f t="shared" si="19"/>
        <v>0</v>
      </c>
      <c r="I1260" s="9"/>
      <c r="J1260" s="9"/>
      <c r="K1260" s="9"/>
    </row>
    <row r="1261" spans="1:13" s="8" customFormat="1" ht="22.5" x14ac:dyDescent="0.25">
      <c r="A1261" s="9"/>
      <c r="B1261" s="89" t="s">
        <v>569</v>
      </c>
      <c r="C1261" s="26" t="s">
        <v>1451</v>
      </c>
      <c r="D1261" s="23" t="s">
        <v>1528</v>
      </c>
      <c r="E1261" s="24">
        <v>6994</v>
      </c>
      <c r="F1261" s="24">
        <v>1628335</v>
      </c>
      <c r="G1261" s="131"/>
      <c r="H1261" s="45">
        <f t="shared" si="19"/>
        <v>0</v>
      </c>
      <c r="I1261" s="9"/>
      <c r="J1261" s="9"/>
      <c r="K1261" s="9"/>
    </row>
    <row r="1262" spans="1:13" s="8" customFormat="1" ht="22.5" x14ac:dyDescent="0.25">
      <c r="A1262" s="9"/>
      <c r="B1262" s="89" t="s">
        <v>1478</v>
      </c>
      <c r="C1262" s="26" t="s">
        <v>1479</v>
      </c>
      <c r="D1262" s="23" t="s">
        <v>1529</v>
      </c>
      <c r="E1262" s="24">
        <v>1</v>
      </c>
      <c r="F1262" s="24">
        <v>85643</v>
      </c>
      <c r="G1262" s="131"/>
      <c r="H1262" s="45">
        <f t="shared" si="19"/>
        <v>0</v>
      </c>
      <c r="I1262" s="9"/>
      <c r="J1262" s="9"/>
      <c r="K1262" s="9"/>
    </row>
    <row r="1263" spans="1:13" s="8" customFormat="1" x14ac:dyDescent="0.25">
      <c r="A1263" s="9" t="s">
        <v>2175</v>
      </c>
      <c r="B1263" s="97" t="s">
        <v>174</v>
      </c>
      <c r="C1263" s="69" t="s">
        <v>576</v>
      </c>
      <c r="D1263" s="70"/>
      <c r="E1263" s="71"/>
      <c r="F1263" s="71"/>
      <c r="G1263" s="72"/>
      <c r="H1263" s="73">
        <f t="shared" si="19"/>
        <v>0</v>
      </c>
    </row>
    <row r="1264" spans="1:13" s="8" customFormat="1" x14ac:dyDescent="0.25">
      <c r="A1264" s="9"/>
      <c r="B1264" s="95" t="s">
        <v>490</v>
      </c>
      <c r="C1264" s="55" t="s">
        <v>1364</v>
      </c>
      <c r="D1264" s="56"/>
      <c r="E1264" s="57"/>
      <c r="F1264" s="57"/>
      <c r="G1264" s="53"/>
      <c r="H1264" s="54">
        <f t="shared" si="19"/>
        <v>0</v>
      </c>
    </row>
    <row r="1265" spans="1:11" s="8" customFormat="1" ht="45" x14ac:dyDescent="0.25">
      <c r="A1265" s="9"/>
      <c r="B1265" s="89" t="s">
        <v>1366</v>
      </c>
      <c r="C1265" s="26" t="s">
        <v>657</v>
      </c>
      <c r="D1265" s="23" t="s">
        <v>1529</v>
      </c>
      <c r="E1265" s="24">
        <v>9851</v>
      </c>
      <c r="F1265" s="24">
        <v>6536</v>
      </c>
      <c r="G1265" s="131"/>
      <c r="H1265" s="45">
        <f t="shared" si="19"/>
        <v>0</v>
      </c>
      <c r="I1265" s="9"/>
      <c r="J1265" s="9"/>
    </row>
    <row r="1266" spans="1:11" s="8" customFormat="1" ht="33.75" x14ac:dyDescent="0.25">
      <c r="A1266" s="9"/>
      <c r="B1266" s="89" t="s">
        <v>1367</v>
      </c>
      <c r="C1266" s="26" t="s">
        <v>652</v>
      </c>
      <c r="D1266" s="27" t="s">
        <v>3</v>
      </c>
      <c r="E1266" s="24">
        <v>8921</v>
      </c>
      <c r="F1266" s="24">
        <v>27826</v>
      </c>
      <c r="G1266" s="131"/>
      <c r="H1266" s="45">
        <f t="shared" si="19"/>
        <v>0</v>
      </c>
      <c r="I1266" s="9"/>
      <c r="J1266" s="9"/>
    </row>
    <row r="1267" spans="1:11" s="8" customFormat="1" ht="45" x14ac:dyDescent="0.25">
      <c r="A1267" s="9"/>
      <c r="B1267" s="89" t="s">
        <v>1368</v>
      </c>
      <c r="C1267" s="26" t="s">
        <v>651</v>
      </c>
      <c r="D1267" s="23" t="s">
        <v>3</v>
      </c>
      <c r="E1267" s="24">
        <v>151</v>
      </c>
      <c r="F1267" s="24">
        <v>35450</v>
      </c>
      <c r="G1267" s="131"/>
      <c r="H1267" s="45">
        <f t="shared" si="19"/>
        <v>0</v>
      </c>
      <c r="I1267" s="9"/>
      <c r="J1267" s="9"/>
    </row>
    <row r="1268" spans="1:11" s="8" customFormat="1" ht="45" x14ac:dyDescent="0.25">
      <c r="A1268" s="9"/>
      <c r="B1268" s="89" t="s">
        <v>1379</v>
      </c>
      <c r="C1268" s="26" t="s">
        <v>653</v>
      </c>
      <c r="D1268" s="27" t="s">
        <v>3</v>
      </c>
      <c r="E1268" s="24">
        <v>10706</v>
      </c>
      <c r="F1268" s="24">
        <v>14882</v>
      </c>
      <c r="G1268" s="131"/>
      <c r="H1268" s="45">
        <f t="shared" si="19"/>
        <v>0</v>
      </c>
      <c r="I1268" s="9"/>
      <c r="J1268" s="9"/>
    </row>
    <row r="1269" spans="1:11" s="8" customFormat="1" x14ac:dyDescent="0.25">
      <c r="A1269" s="9"/>
      <c r="B1269" s="95" t="s">
        <v>1363</v>
      </c>
      <c r="C1269" s="55" t="s">
        <v>1365</v>
      </c>
      <c r="D1269" s="56"/>
      <c r="E1269" s="57"/>
      <c r="F1269" s="57"/>
      <c r="G1269" s="53"/>
      <c r="H1269" s="54">
        <f t="shared" si="19"/>
        <v>0</v>
      </c>
    </row>
    <row r="1270" spans="1:11" s="8" customFormat="1" x14ac:dyDescent="0.25">
      <c r="A1270" s="9"/>
      <c r="B1270" s="89" t="s">
        <v>1370</v>
      </c>
      <c r="C1270" s="26" t="s">
        <v>1369</v>
      </c>
      <c r="D1270" s="23" t="s">
        <v>1529</v>
      </c>
      <c r="E1270" s="24">
        <v>9851</v>
      </c>
      <c r="F1270" s="24">
        <v>5451</v>
      </c>
      <c r="G1270" s="131"/>
      <c r="H1270" s="45">
        <f t="shared" si="19"/>
        <v>0</v>
      </c>
      <c r="I1270" s="9"/>
      <c r="J1270" s="9"/>
    </row>
    <row r="1271" spans="1:11" s="8" customFormat="1" x14ac:dyDescent="0.25">
      <c r="A1271" s="9"/>
      <c r="B1271" s="89" t="s">
        <v>1372</v>
      </c>
      <c r="C1271" s="26" t="s">
        <v>1371</v>
      </c>
      <c r="D1271" s="23" t="s">
        <v>1529</v>
      </c>
      <c r="E1271" s="24">
        <v>8074</v>
      </c>
      <c r="F1271" s="24">
        <v>10863</v>
      </c>
      <c r="G1271" s="131"/>
      <c r="H1271" s="45">
        <f t="shared" si="19"/>
        <v>0</v>
      </c>
      <c r="I1271" s="9"/>
      <c r="J1271" s="9"/>
    </row>
    <row r="1272" spans="1:11" s="8" customFormat="1" ht="33.75" x14ac:dyDescent="0.25">
      <c r="A1272" s="9"/>
      <c r="B1272" s="89" t="s">
        <v>1373</v>
      </c>
      <c r="C1272" s="26" t="s">
        <v>649</v>
      </c>
      <c r="D1272" s="23" t="s">
        <v>3</v>
      </c>
      <c r="E1272" s="24">
        <v>6378</v>
      </c>
      <c r="F1272" s="24">
        <v>82525</v>
      </c>
      <c r="G1272" s="131"/>
      <c r="H1272" s="45">
        <f t="shared" si="19"/>
        <v>0</v>
      </c>
      <c r="I1272" s="9"/>
      <c r="J1272" s="9"/>
    </row>
    <row r="1273" spans="1:11" s="8" customFormat="1" ht="33.75" x14ac:dyDescent="0.25">
      <c r="A1273" s="9"/>
      <c r="B1273" s="89" t="s">
        <v>1374</v>
      </c>
      <c r="C1273" s="26" t="s">
        <v>650</v>
      </c>
      <c r="D1273" s="23" t="s">
        <v>3</v>
      </c>
      <c r="E1273" s="24">
        <v>812</v>
      </c>
      <c r="F1273" s="24">
        <v>78905</v>
      </c>
      <c r="G1273" s="131"/>
      <c r="H1273" s="45">
        <f t="shared" si="19"/>
        <v>0</v>
      </c>
      <c r="I1273" s="9"/>
      <c r="J1273" s="9"/>
    </row>
    <row r="1274" spans="1:11" s="8" customFormat="1" x14ac:dyDescent="0.25">
      <c r="A1274" s="9"/>
      <c r="B1274" s="89" t="s">
        <v>1375</v>
      </c>
      <c r="C1274" s="26" t="s">
        <v>678</v>
      </c>
      <c r="D1274" s="23" t="s">
        <v>3</v>
      </c>
      <c r="E1274" s="24">
        <v>1402</v>
      </c>
      <c r="F1274" s="24">
        <v>557604</v>
      </c>
      <c r="G1274" s="131"/>
      <c r="H1274" s="45">
        <f t="shared" si="19"/>
        <v>0</v>
      </c>
      <c r="I1274" s="9"/>
      <c r="J1274" s="9"/>
    </row>
    <row r="1275" spans="1:11" s="8" customFormat="1" ht="45" x14ac:dyDescent="0.25">
      <c r="A1275" s="9"/>
      <c r="B1275" s="89" t="s">
        <v>1377</v>
      </c>
      <c r="C1275" s="26" t="s">
        <v>1376</v>
      </c>
      <c r="D1275" s="23" t="s">
        <v>1529</v>
      </c>
      <c r="E1275" s="24">
        <v>255</v>
      </c>
      <c r="F1275" s="24">
        <v>79297</v>
      </c>
      <c r="G1275" s="131"/>
      <c r="H1275" s="45">
        <f t="shared" si="19"/>
        <v>0</v>
      </c>
      <c r="I1275" s="9"/>
      <c r="J1275" s="9"/>
    </row>
    <row r="1276" spans="1:11" s="8" customFormat="1" ht="33.75" x14ac:dyDescent="0.25">
      <c r="A1276" s="9"/>
      <c r="B1276" s="89" t="s">
        <v>1380</v>
      </c>
      <c r="C1276" s="26" t="s">
        <v>1378</v>
      </c>
      <c r="D1276" s="23" t="s">
        <v>3</v>
      </c>
      <c r="E1276" s="24">
        <v>377</v>
      </c>
      <c r="F1276" s="24">
        <v>126533</v>
      </c>
      <c r="G1276" s="131"/>
      <c r="H1276" s="45">
        <f t="shared" si="19"/>
        <v>0</v>
      </c>
      <c r="I1276" s="9"/>
      <c r="J1276" s="9"/>
    </row>
    <row r="1277" spans="1:11" s="8" customFormat="1" x14ac:dyDescent="0.25">
      <c r="A1277" s="9" t="s">
        <v>2175</v>
      </c>
      <c r="B1277" s="97" t="s">
        <v>279</v>
      </c>
      <c r="C1277" s="69" t="s">
        <v>577</v>
      </c>
      <c r="D1277" s="70"/>
      <c r="E1277" s="71"/>
      <c r="F1277" s="71"/>
      <c r="G1277" s="72"/>
      <c r="H1277" s="73">
        <f t="shared" si="19"/>
        <v>0</v>
      </c>
    </row>
    <row r="1278" spans="1:11" s="8" customFormat="1" x14ac:dyDescent="0.25">
      <c r="A1278" s="9"/>
      <c r="B1278" s="99" t="s">
        <v>1403</v>
      </c>
      <c r="C1278" s="22" t="s">
        <v>1404</v>
      </c>
      <c r="D1278" s="23" t="s">
        <v>1529</v>
      </c>
      <c r="E1278" s="24">
        <v>52167</v>
      </c>
      <c r="F1278" s="24">
        <v>6890</v>
      </c>
      <c r="G1278" s="131"/>
      <c r="H1278" s="45">
        <f t="shared" si="19"/>
        <v>0</v>
      </c>
      <c r="I1278" s="9"/>
      <c r="J1278" s="9"/>
      <c r="K1278" s="9"/>
    </row>
    <row r="1279" spans="1:11" s="8" customFormat="1" ht="33.75" x14ac:dyDescent="0.25">
      <c r="A1279" s="9"/>
      <c r="B1279" s="99" t="s">
        <v>1405</v>
      </c>
      <c r="C1279" s="22" t="s">
        <v>1898</v>
      </c>
      <c r="D1279" s="23" t="s">
        <v>1529</v>
      </c>
      <c r="E1279" s="24">
        <v>400</v>
      </c>
      <c r="F1279" s="24">
        <v>36671</v>
      </c>
      <c r="G1279" s="131"/>
      <c r="H1279" s="45">
        <f t="shared" si="19"/>
        <v>0</v>
      </c>
      <c r="I1279" s="9"/>
      <c r="J1279" s="9"/>
      <c r="K1279" s="9"/>
    </row>
    <row r="1280" spans="1:11" s="1" customFormat="1" x14ac:dyDescent="0.25">
      <c r="A1280" s="2"/>
      <c r="B1280" s="91"/>
      <c r="C1280" s="74" t="s">
        <v>127</v>
      </c>
      <c r="D1280" s="75"/>
      <c r="E1280" s="76"/>
      <c r="F1280" s="76"/>
      <c r="G1280" s="76"/>
      <c r="H1280" s="108">
        <f>SUM(H18:H1279)</f>
        <v>0</v>
      </c>
    </row>
    <row r="1281" spans="1:12" s="8" customFormat="1" x14ac:dyDescent="0.25">
      <c r="A1281" s="9"/>
      <c r="B1281" s="90"/>
      <c r="C1281" s="36" t="s">
        <v>128</v>
      </c>
      <c r="D1281" s="37" t="s">
        <v>337</v>
      </c>
      <c r="E1281" s="111">
        <v>0.186</v>
      </c>
      <c r="F1281" s="111"/>
      <c r="G1281" s="130"/>
      <c r="H1281" s="45">
        <f>ROUND($H$1280*G1281,0)</f>
        <v>0</v>
      </c>
    </row>
    <row r="1282" spans="1:12" s="8" customFormat="1" x14ac:dyDescent="0.25">
      <c r="B1282" s="90"/>
      <c r="C1282" s="36" t="s">
        <v>129</v>
      </c>
      <c r="D1282" s="37" t="s">
        <v>337</v>
      </c>
      <c r="E1282" s="111">
        <v>0.01</v>
      </c>
      <c r="F1282" s="111"/>
      <c r="G1282" s="130"/>
      <c r="H1282" s="45">
        <f>ROUND($H$1280*G1282,0)</f>
        <v>0</v>
      </c>
    </row>
    <row r="1283" spans="1:12" s="8" customFormat="1" x14ac:dyDescent="0.25">
      <c r="B1283" s="90"/>
      <c r="C1283" s="36" t="s">
        <v>130</v>
      </c>
      <c r="D1283" s="37" t="s">
        <v>337</v>
      </c>
      <c r="E1283" s="111">
        <v>0.05</v>
      </c>
      <c r="F1283" s="111"/>
      <c r="G1283" s="130"/>
      <c r="H1283" s="45">
        <f>ROUND($H$1280*G1283,0)</f>
        <v>0</v>
      </c>
    </row>
    <row r="1284" spans="1:12" s="8" customFormat="1" x14ac:dyDescent="0.25">
      <c r="B1284" s="90"/>
      <c r="C1284" s="36" t="s">
        <v>2224</v>
      </c>
      <c r="D1284" s="37">
        <v>0.19</v>
      </c>
      <c r="E1284" s="38"/>
      <c r="F1284" s="38"/>
      <c r="G1284" s="25"/>
      <c r="H1284" s="45">
        <f>ROUND(H1283*D1284,0)</f>
        <v>0</v>
      </c>
    </row>
    <row r="1285" spans="1:12" s="8" customFormat="1" x14ac:dyDescent="0.25">
      <c r="B1285" s="91"/>
      <c r="C1285" s="74" t="s">
        <v>2225</v>
      </c>
      <c r="D1285" s="75"/>
      <c r="E1285" s="76"/>
      <c r="F1285" s="76"/>
      <c r="G1285" s="77"/>
      <c r="H1285" s="108">
        <f>SUM(H1281:H1284)</f>
        <v>0</v>
      </c>
    </row>
    <row r="1286" spans="1:12" s="1" customFormat="1" ht="18.75" customHeight="1" x14ac:dyDescent="0.25">
      <c r="A1286" s="1" t="s">
        <v>2175</v>
      </c>
      <c r="B1286" s="92"/>
      <c r="C1286" s="40" t="s">
        <v>578</v>
      </c>
      <c r="D1286" s="41"/>
      <c r="E1286" s="42"/>
      <c r="F1286" s="42"/>
      <c r="G1286" s="43"/>
      <c r="H1286" s="109">
        <f>+H1285+H1280</f>
        <v>0</v>
      </c>
    </row>
    <row r="1287" spans="1:12" ht="6.75" customHeight="1" x14ac:dyDescent="0.25">
      <c r="G1287" s="15"/>
    </row>
    <row r="1288" spans="1:12" s="8" customFormat="1" x14ac:dyDescent="0.25">
      <c r="A1288" s="9" t="s">
        <v>2175</v>
      </c>
      <c r="B1288" s="94"/>
      <c r="C1288" s="64" t="s">
        <v>2415</v>
      </c>
      <c r="D1288" s="65"/>
      <c r="E1288" s="65"/>
      <c r="F1288" s="65"/>
      <c r="G1288" s="67"/>
      <c r="H1288" s="78"/>
    </row>
    <row r="1289" spans="1:12" s="8" customFormat="1" x14ac:dyDescent="0.25">
      <c r="B1289" s="89"/>
      <c r="C1289" s="22" t="s">
        <v>2416</v>
      </c>
      <c r="D1289" s="23"/>
      <c r="E1289" s="44"/>
      <c r="F1289" s="44"/>
      <c r="G1289" s="25"/>
      <c r="H1289" s="45">
        <v>7465953033</v>
      </c>
      <c r="K1289" s="122"/>
    </row>
    <row r="1290" spans="1:12" s="1" customFormat="1" ht="18.75" customHeight="1" x14ac:dyDescent="0.25">
      <c r="B1290" s="92"/>
      <c r="C1290" s="40" t="s">
        <v>2419</v>
      </c>
      <c r="D1290" s="41"/>
      <c r="E1290" s="42"/>
      <c r="F1290" s="42"/>
      <c r="G1290" s="43"/>
      <c r="H1290" s="46">
        <f>+H1289</f>
        <v>7465953033</v>
      </c>
    </row>
    <row r="1291" spans="1:12" ht="6.75" customHeight="1" x14ac:dyDescent="0.25">
      <c r="G1291" s="15"/>
    </row>
    <row r="1292" spans="1:12" s="1" customFormat="1" ht="18.75" customHeight="1" x14ac:dyDescent="0.25">
      <c r="A1292" s="2"/>
      <c r="B1292" s="102"/>
      <c r="C1292" s="47" t="s">
        <v>2533</v>
      </c>
      <c r="D1292" s="47"/>
      <c r="E1292" s="47"/>
      <c r="F1292" s="47"/>
      <c r="G1292" s="48"/>
      <c r="H1292" s="110">
        <f>+H1290+H1286</f>
        <v>7465953033</v>
      </c>
      <c r="I1292" s="12"/>
      <c r="J1292" s="12"/>
      <c r="K1292" s="12"/>
      <c r="L1292" s="12"/>
    </row>
    <row r="1293" spans="1:12" ht="6.75" customHeight="1" x14ac:dyDescent="0.25">
      <c r="G1293" s="15"/>
    </row>
    <row r="1294" spans="1:12" s="1" customFormat="1" ht="26.25" customHeight="1" x14ac:dyDescent="0.25">
      <c r="A1294" s="2"/>
      <c r="B1294" s="104"/>
      <c r="C1294" s="105" t="s">
        <v>2534</v>
      </c>
      <c r="D1294" s="105"/>
      <c r="E1294" s="105"/>
      <c r="F1294" s="105"/>
      <c r="G1294" s="106"/>
      <c r="H1294" s="107">
        <f>+H1292+H13</f>
        <v>7635103957</v>
      </c>
      <c r="I1294" s="7"/>
      <c r="J1294" s="7"/>
      <c r="K1294" s="7"/>
      <c r="L1294" s="7"/>
    </row>
    <row r="1295" spans="1:12" ht="6.75" customHeight="1" thickBot="1" x14ac:dyDescent="0.3"/>
    <row r="1296" spans="1:12" ht="15.75" customHeight="1" thickTop="1" x14ac:dyDescent="0.25">
      <c r="B1296" s="133" t="s">
        <v>2495</v>
      </c>
      <c r="C1296" s="134"/>
      <c r="D1296" s="134"/>
      <c r="E1296" s="134"/>
      <c r="F1296" s="134"/>
      <c r="G1296" s="134"/>
      <c r="H1296" s="135"/>
    </row>
    <row r="1297" spans="2:8" x14ac:dyDescent="0.25">
      <c r="B1297" s="136"/>
      <c r="C1297" s="137"/>
      <c r="D1297" s="137"/>
      <c r="E1297" s="137"/>
      <c r="F1297" s="137"/>
      <c r="G1297" s="137"/>
      <c r="H1297" s="138"/>
    </row>
    <row r="1298" spans="2:8" ht="15.75" customHeight="1" x14ac:dyDescent="0.25">
      <c r="B1298" s="136"/>
      <c r="C1298" s="137"/>
      <c r="D1298" s="137"/>
      <c r="E1298" s="137"/>
      <c r="F1298" s="137"/>
      <c r="G1298" s="137"/>
      <c r="H1298" s="138"/>
    </row>
    <row r="1299" spans="2:8" x14ac:dyDescent="0.25">
      <c r="B1299" s="136"/>
      <c r="C1299" s="137"/>
      <c r="D1299" s="137"/>
      <c r="E1299" s="137"/>
      <c r="F1299" s="137"/>
      <c r="G1299" s="137"/>
      <c r="H1299" s="138"/>
    </row>
    <row r="1300" spans="2:8" x14ac:dyDescent="0.25">
      <c r="B1300" s="136"/>
      <c r="C1300" s="137"/>
      <c r="D1300" s="137"/>
      <c r="E1300" s="137"/>
      <c r="F1300" s="137"/>
      <c r="G1300" s="137"/>
      <c r="H1300" s="138"/>
    </row>
    <row r="1301" spans="2:8" x14ac:dyDescent="0.25">
      <c r="B1301" s="136"/>
      <c r="C1301" s="137"/>
      <c r="D1301" s="137"/>
      <c r="E1301" s="137"/>
      <c r="F1301" s="137"/>
      <c r="G1301" s="137"/>
      <c r="H1301" s="138"/>
    </row>
    <row r="1302" spans="2:8" x14ac:dyDescent="0.25">
      <c r="B1302" s="136"/>
      <c r="C1302" s="137"/>
      <c r="D1302" s="137"/>
      <c r="E1302" s="137"/>
      <c r="F1302" s="137"/>
      <c r="G1302" s="137"/>
      <c r="H1302" s="138"/>
    </row>
    <row r="1303" spans="2:8" x14ac:dyDescent="0.25">
      <c r="B1303" s="136"/>
      <c r="C1303" s="137"/>
      <c r="D1303" s="137"/>
      <c r="E1303" s="137"/>
      <c r="F1303" s="137"/>
      <c r="G1303" s="137"/>
      <c r="H1303" s="138"/>
    </row>
    <row r="1304" spans="2:8" x14ac:dyDescent="0.25">
      <c r="B1304" s="136"/>
      <c r="C1304" s="137"/>
      <c r="D1304" s="137"/>
      <c r="E1304" s="137"/>
      <c r="F1304" s="137"/>
      <c r="G1304" s="137"/>
      <c r="H1304" s="138"/>
    </row>
    <row r="1305" spans="2:8" x14ac:dyDescent="0.25">
      <c r="B1305" s="136"/>
      <c r="C1305" s="137"/>
      <c r="D1305" s="137"/>
      <c r="E1305" s="137"/>
      <c r="F1305" s="137"/>
      <c r="G1305" s="137"/>
      <c r="H1305" s="138"/>
    </row>
    <row r="1306" spans="2:8" x14ac:dyDescent="0.25">
      <c r="B1306" s="136"/>
      <c r="C1306" s="137"/>
      <c r="D1306" s="137"/>
      <c r="E1306" s="137"/>
      <c r="F1306" s="137"/>
      <c r="G1306" s="137"/>
      <c r="H1306" s="138"/>
    </row>
    <row r="1307" spans="2:8" x14ac:dyDescent="0.25">
      <c r="B1307" s="136"/>
      <c r="C1307" s="137"/>
      <c r="D1307" s="137"/>
      <c r="E1307" s="137"/>
      <c r="F1307" s="137"/>
      <c r="G1307" s="137"/>
      <c r="H1307" s="138"/>
    </row>
    <row r="1308" spans="2:8" x14ac:dyDescent="0.25">
      <c r="B1308" s="136"/>
      <c r="C1308" s="137"/>
      <c r="D1308" s="137"/>
      <c r="E1308" s="137"/>
      <c r="F1308" s="137"/>
      <c r="G1308" s="137"/>
      <c r="H1308" s="138"/>
    </row>
    <row r="1309" spans="2:8" x14ac:dyDescent="0.25">
      <c r="B1309" s="136"/>
      <c r="C1309" s="137"/>
      <c r="D1309" s="137"/>
      <c r="E1309" s="137"/>
      <c r="F1309" s="137"/>
      <c r="G1309" s="137"/>
      <c r="H1309" s="138"/>
    </row>
    <row r="1310" spans="2:8" ht="15.75" thickBot="1" x14ac:dyDescent="0.3">
      <c r="B1310" s="139"/>
      <c r="C1310" s="140"/>
      <c r="D1310" s="140"/>
      <c r="E1310" s="140"/>
      <c r="F1310" s="140"/>
      <c r="G1310" s="140"/>
      <c r="H1310" s="141"/>
    </row>
    <row r="1311" spans="2:8" ht="15.75" thickTop="1" x14ac:dyDescent="0.25">
      <c r="B1311" s="113"/>
      <c r="C1311" s="114"/>
      <c r="D1311" s="115"/>
    </row>
    <row r="1312" spans="2:8" x14ac:dyDescent="0.25">
      <c r="B1312" s="113"/>
      <c r="C1312" s="114"/>
      <c r="D1312" s="115"/>
    </row>
    <row r="1313" spans="2:8" x14ac:dyDescent="0.25">
      <c r="B1313" s="113"/>
      <c r="C1313" s="114"/>
      <c r="D1313" s="115"/>
    </row>
    <row r="1314" spans="2:8" x14ac:dyDescent="0.2">
      <c r="B1314" s="116"/>
      <c r="C1314" s="117"/>
      <c r="D1314" s="118"/>
    </row>
    <row r="1315" spans="2:8" x14ac:dyDescent="0.25">
      <c r="B1315" s="79" t="s">
        <v>2535</v>
      </c>
      <c r="C1315" s="79"/>
    </row>
    <row r="1316" spans="2:8" x14ac:dyDescent="0.25">
      <c r="B1316" s="119" t="s">
        <v>2536</v>
      </c>
      <c r="C1316" s="120"/>
    </row>
    <row r="1317" spans="2:8" x14ac:dyDescent="0.2">
      <c r="B1317" s="121"/>
      <c r="C1317" s="119"/>
      <c r="D1317" s="10"/>
      <c r="E1317" s="81"/>
      <c r="F1317" s="81"/>
      <c r="G1317" s="81"/>
      <c r="H1317" s="80"/>
    </row>
    <row r="1318" spans="2:8" x14ac:dyDescent="0.25">
      <c r="B1318" s="103"/>
      <c r="C1318" s="82"/>
      <c r="E1318" s="81"/>
      <c r="F1318" s="81"/>
      <c r="G1318" s="80"/>
      <c r="H1318" s="80"/>
    </row>
  </sheetData>
  <sheetProtection algorithmName="SHA-512" hashValue="8m2VQaE9cSIJ8czXKRbm2MEoOspX+E6KaVw2zljoRENNX7sBUis6d17ceimAzqSVw117yZbKJKJctnG9cJuhxg==" saltValue="0U/e0VvDSsKx7Z2mA6SxYQ==" spinCount="100000" sheet="1" objects="1" scenarios="1"/>
  <dataConsolidate/>
  <mergeCells count="6">
    <mergeCell ref="B4:H4"/>
    <mergeCell ref="B15:H15"/>
    <mergeCell ref="B1296:H1310"/>
    <mergeCell ref="B1:H1"/>
    <mergeCell ref="B2:H2"/>
    <mergeCell ref="B3:H3"/>
  </mergeCells>
  <conditionalFormatting sqref="B1296">
    <cfRule type="duplicateValues" dxfId="0" priority="3"/>
  </conditionalFormatting>
  <printOptions horizontalCentered="1"/>
  <pageMargins left="0.78740157480314965" right="0.59055118110236227" top="0.78740157480314965" bottom="0.78740157480314965" header="0.19685039370078741" footer="0.39370078740157483"/>
  <pageSetup paperSize="119" scale="76" fitToHeight="0" orientation="portrait" r:id="rId1"/>
  <headerFooter>
    <oddFooter>&amp;CPágina &amp;P de &amp;N</oddFooter>
  </headerFooter>
  <rowBreaks count="2" manualBreakCount="2">
    <brk id="1250" min="1" max="6" man="1"/>
    <brk id="1277" min="1"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No. 4</vt:lpstr>
      <vt:lpstr>'Formato No. 4'!Área_de_impresión</vt:lpstr>
      <vt:lpstr>'Formato No. 4'!Títulos_a_imprimir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nporras</dc:creator>
  <cp:lastModifiedBy>Catalina Celemin Cardoso</cp:lastModifiedBy>
  <cp:lastPrinted>2019-10-09T23:23:55Z</cp:lastPrinted>
  <dcterms:created xsi:type="dcterms:W3CDTF">2018-11-20T14:32:31Z</dcterms:created>
  <dcterms:modified xsi:type="dcterms:W3CDTF">2019-11-25T22:26:54Z</dcterms:modified>
</cp:coreProperties>
</file>