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.sharepoint.com/sites/EVFINANCIERAS/Documentos compartidos/2023/1_ETAPA_PRECONTRACTUAL/4_MINIMAS CUANTIAS/SILVICULTURA/0_DOC REV ABAS/"/>
    </mc:Choice>
  </mc:AlternateContent>
  <xr:revisionPtr revIDLastSave="22" documentId="13_ncr:1_{BE97598D-4033-468E-922E-4A7EDFF92738}" xr6:coauthVersionLast="47" xr6:coauthVersionMax="47" xr10:uidLastSave="{69BE0B38-15CC-4641-B682-995A708F2BB9}"/>
  <bookViews>
    <workbookView xWindow="-120" yWindow="-120" windowWidth="29040" windowHeight="15840" xr2:uid="{00000000-000D-0000-FFFF-FFFF00000000}"/>
  </bookViews>
  <sheets>
    <sheet name="Propuesta Económica" sheetId="1" r:id="rId1"/>
  </sheets>
  <definedNames>
    <definedName name="_xlnm.Print_Area" localSheetId="0">'Propuesta Económica'!$A$1:$H$27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4" i="1"/>
  <c r="H25" i="1"/>
  <c r="H26" i="1"/>
  <c r="H27" i="1"/>
  <c r="H28" i="1"/>
  <c r="H29" i="1"/>
  <c r="H30" i="1"/>
  <c r="H39" i="1" s="1"/>
  <c r="H31" i="1"/>
  <c r="H32" i="1"/>
  <c r="H33" i="1"/>
  <c r="H34" i="1"/>
  <c r="H35" i="1"/>
  <c r="H36" i="1"/>
  <c r="H37" i="1"/>
  <c r="H38" i="1"/>
  <c r="H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22" i="1"/>
  <c r="J39" i="1" l="1"/>
  <c r="G39" i="1"/>
  <c r="I39" i="1"/>
</calcChain>
</file>

<file path=xl/sharedStrings.xml><?xml version="1.0" encoding="utf-8"?>
<sst xmlns="http://schemas.openxmlformats.org/spreadsheetml/2006/main" count="55" uniqueCount="49">
  <si>
    <t>República de Colombia
Instituto Colombiano de Bienestar Familiar
Cecilia de la Fuente de Lleras 
Dirección Administrativa</t>
  </si>
  <si>
    <t>PROPUESTA ECONÓMICA</t>
  </si>
  <si>
    <t>Denominación del Bien o Servicio</t>
  </si>
  <si>
    <t>Prestar servicios para el tratamiento silvicultural y manejo del arbolado, ubicado en las instalaciones de la Sede de la Dirección General y otros inmuebles administrados por la Dirección Administrativa del ICBF.</t>
  </si>
  <si>
    <t xml:space="preserve">EMPRESA: </t>
  </si>
  <si>
    <t>INSTRUCCIONES PARA EL DILIGENCIAMIENTO DEL FORMATO</t>
  </si>
  <si>
    <t>Ref. Artículo</t>
  </si>
  <si>
    <t>Código UNSPSC</t>
  </si>
  <si>
    <t>ELEMENTOS</t>
  </si>
  <si>
    <t>Descripción</t>
  </si>
  <si>
    <t>CANTIDAD</t>
  </si>
  <si>
    <t xml:space="preserve">Tratamiento silvicultural - Podas </t>
  </si>
  <si>
    <t>Dentro de los tratamientos silviculturales se contempla poda de formación, de estructura, sanitaria y de realce, teniendo en cuenta lo estipulado en el plan de podas aprobado para este ciclo</t>
  </si>
  <si>
    <t>Tratamiento silvicultural - Tala</t>
  </si>
  <si>
    <t>Dentro de los tratamientos silviculturales se contempla el retiro o tala de los individuos arbóreos</t>
  </si>
  <si>
    <t>Tratamiento silvicultural – Retiro retamo espinoso y sauco</t>
  </si>
  <si>
    <t>Dentro de los tratamientos silviculturales se contempla el retiro de retamo espinoso (2) y sauco (1)</t>
  </si>
  <si>
    <t>Tratamiento silvicultural - Traslados</t>
  </si>
  <si>
    <t>Dentro de los tratamientos silviculturales se contempla el traslado, teniendo en cuenta que estos pueden generar afectaciones a la infraestructura</t>
  </si>
  <si>
    <t>Roble-Quercus humboldtii</t>
  </si>
  <si>
    <t>Sangregado-croton bogotanus</t>
  </si>
  <si>
    <t>Carbonero -Calliandra inequilatera</t>
  </si>
  <si>
    <t>Jazmin de la china-Ligustrum lucidum</t>
  </si>
  <si>
    <t>Duraznillo-Abatia parviflora</t>
  </si>
  <si>
    <t>Cedro-Cedrela montana</t>
  </si>
  <si>
    <t>Nogal -Juglans neotropica</t>
  </si>
  <si>
    <t xml:space="preserve">Siembra Arbolado </t>
  </si>
  <si>
    <t>Mano de obra (ver descripción en el anexo 2)</t>
  </si>
  <si>
    <t>Mantenimiento, conservación y seguimiento</t>
  </si>
  <si>
    <t xml:space="preserve">Mano de obra y abonamiento (el cual debe incluir mínimo cal dolomita, abono triple 15, cascarilla de arroz e hidroretenedor. Ver descripción en FCT) </t>
  </si>
  <si>
    <t>Tutores</t>
  </si>
  <si>
    <t>Tutores de madera de 1 mtr de largo cada uno</t>
  </si>
  <si>
    <t>Estacas de madera - para encerramiento</t>
  </si>
  <si>
    <t>Estacas de madera para encerramiento instalado de manera triangular para conservación</t>
  </si>
  <si>
    <t>Polisombra 65%</t>
  </si>
  <si>
    <t>Polisombra negra 65% de 1 mtr de ancho.</t>
  </si>
  <si>
    <t xml:space="preserve">Actualización del inventario forestal </t>
  </si>
  <si>
    <t>Servicio de actualización del inventario forestal de la totalidad de los árboles ubicados dentro del predio de la sede de la Dirección General del ICBF</t>
  </si>
  <si>
    <t>TOTAL</t>
  </si>
  <si>
    <t>Precio unitario Techo con IVA</t>
  </si>
  <si>
    <t xml:space="preserve">Precio total Techo con IVA </t>
  </si>
  <si>
    <t xml:space="preserve">Precio unitario Ofertado con IVA </t>
  </si>
  <si>
    <t xml:space="preserve">Precio total Ofertado con IVA </t>
  </si>
  <si>
    <t>NIT</t>
  </si>
  <si>
    <t>NOTAS:</t>
  </si>
  <si>
    <t>Nombre y Firma del Representante Legal</t>
  </si>
  <si>
    <r>
      <t xml:space="preserve">• Por favor diligenciar solo las celdas en AMARILLO.
• Revisar todos los </t>
    </r>
    <r>
      <rPr>
        <sz val="11"/>
        <color theme="1"/>
        <rFont val="Arial Narrow"/>
        <family val="2"/>
      </rPr>
      <t>requerimientos que se exponen en el documento "Ficha de Condiciones Técnicas Esenciales para la Prestación del Servicio y/o Entrega del Bien" (FCT) y Anexos; y formular su PROPUESTA ECONÓMICA en concordancia con este, garantizando que los bienes y/o servicios ofrecidos cumplan en su totalidad con las especificaciones técnicas descritas en la FCT.
• El precio de la PROPUESTA ECONÓMICA deber ser expresada en PESOS COLOMBIANOS.
• Los precios deberán aproximarse por exceso o por defecto al entero más cercano así: (i) si es igual o superior a 50 centavos, se aproxima al entero siguiente; (ii) si es inferior a 50 centavos se baja al entero anterior.
• No debe diligenciar los items en cero (0) so pena de rechazo.
• No modificar, agregar o quitar ningún ítem o sub-ítem.
• Los valores ofertados no deben superar el precio techo establecido so pena de incurrir en causal de rechazo.</t>
    </r>
  </si>
  <si>
    <t>Compra con las siguientes dimensiones Altura mínima de1,5 mt. - Nota 4</t>
  </si>
  <si>
    <r>
      <t xml:space="preserve">Nota 1: </t>
    </r>
    <r>
      <rPr>
        <sz val="11"/>
        <color theme="1"/>
        <rFont val="Arial Narrow"/>
        <family val="2"/>
      </rPr>
      <t xml:space="preserve">El plazo de ejecución es estimado y podrá ser inferior. 
</t>
    </r>
    <r>
      <rPr>
        <b/>
        <sz val="11"/>
        <color theme="1"/>
        <rFont val="Arial Narrow"/>
        <family val="2"/>
      </rPr>
      <t xml:space="preserve">Nota 2: </t>
    </r>
    <r>
      <rPr>
        <sz val="11"/>
        <color theme="1"/>
        <rFont val="Arial Narrow"/>
        <family val="2"/>
      </rPr>
      <t xml:space="preserve">Las cantidades son estimadas y podrán variar en ejecución del contrato de acuerdo con las necesidades de la Entidad.
</t>
    </r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Asignar precio con IVA en la columna I "Precio unitario Ofertado con IVA". 
</t>
    </r>
    <r>
      <rPr>
        <b/>
        <sz val="11"/>
        <color theme="1"/>
        <rFont val="Arial Narrow"/>
        <family val="2"/>
      </rPr>
      <t>Nota 4:</t>
    </r>
    <r>
      <rPr>
        <sz val="11"/>
        <color theme="1"/>
        <rFont val="Arial Narrow"/>
        <family val="2"/>
      </rPr>
      <t xml:space="preserve"> En caso que el área disponible para la siembra de los individuos arbóreos no sea suficiente para las 70 plantulas estimadas por concepto de compensación, los pagos se harán proporcionalmente a los individuos sembrados, incluido los mantenimientos, seguimientos y conservación de los mismos.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</si>
</sst>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2" fillId="0" borderId="25" xfId="0" applyNumberFormat="1" applyFont="1" applyBorder="1" applyAlignment="1">
      <alignment horizontal="center" vertical="center" wrapText="1"/>
    </xf>
    <xf numFmtId="164" fontId="2" fillId="0" borderId="26" xfId="0" applyNumberFormat="1" applyFont="1" applyBorder="1" applyAlignment="1">
      <alignment horizontal="center" vertical="center" wrapText="1"/>
    </xf>
    <xf numFmtId="164" fontId="2" fillId="0" borderId="27" xfId="0" applyNumberFormat="1" applyFont="1" applyBorder="1" applyAlignment="1">
      <alignment horizontal="center" vertical="center" wrapText="1"/>
    </xf>
    <xf numFmtId="164" fontId="2" fillId="0" borderId="28" xfId="0" applyNumberFormat="1" applyFont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164" fontId="2" fillId="0" borderId="26" xfId="0" applyNumberFormat="1" applyFont="1" applyBorder="1" applyAlignment="1">
      <alignment vertical="center" wrapText="1"/>
    </xf>
    <xf numFmtId="164" fontId="2" fillId="0" borderId="28" xfId="0" applyNumberFormat="1" applyFont="1" applyBorder="1" applyAlignment="1">
      <alignment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6" fillId="4" borderId="5" xfId="1" applyFont="1" applyFill="1" applyBorder="1" applyAlignment="1" applyProtection="1">
      <alignment horizontal="center" vertical="center"/>
    </xf>
    <xf numFmtId="0" fontId="6" fillId="4" borderId="6" xfId="1" applyFont="1" applyFill="1" applyBorder="1" applyAlignment="1" applyProtection="1">
      <alignment horizontal="center" vertical="center"/>
    </xf>
    <xf numFmtId="0" fontId="6" fillId="4" borderId="7" xfId="1" applyFont="1" applyFill="1" applyBorder="1" applyAlignment="1" applyProtection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5" fillId="0" borderId="30" xfId="0" applyFont="1" applyBorder="1" applyAlignment="1">
      <alignment horizontal="justify" vertical="center" wrapText="1"/>
    </xf>
    <xf numFmtId="0" fontId="2" fillId="0" borderId="3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164" fontId="2" fillId="3" borderId="25" xfId="0" applyNumberFormat="1" applyFont="1" applyFill="1" applyBorder="1" applyAlignment="1">
      <alignment vertical="center" wrapText="1"/>
    </xf>
    <xf numFmtId="164" fontId="2" fillId="3" borderId="27" xfId="0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vertical="center"/>
    </xf>
    <xf numFmtId="0" fontId="8" fillId="5" borderId="20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justify" vertical="center" wrapText="1"/>
    </xf>
    <xf numFmtId="0" fontId="2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 wrapText="1"/>
    </xf>
    <xf numFmtId="164" fontId="2" fillId="3" borderId="31" xfId="0" applyNumberFormat="1" applyFont="1" applyFill="1" applyBorder="1" applyAlignment="1">
      <alignment vertical="center" wrapText="1"/>
    </xf>
    <xf numFmtId="164" fontId="2" fillId="0" borderId="32" xfId="0" applyNumberFormat="1" applyFont="1" applyBorder="1" applyAlignment="1">
      <alignment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64" fontId="3" fillId="6" borderId="20" xfId="0" applyNumberFormat="1" applyFont="1" applyFill="1" applyBorder="1" applyAlignment="1">
      <alignment horizontal="center" vertical="center"/>
    </xf>
    <xf numFmtId="164" fontId="3" fillId="6" borderId="24" xfId="0" applyNumberFormat="1" applyFont="1" applyFill="1" applyBorder="1" applyAlignment="1">
      <alignment horizontal="center" vertical="center"/>
    </xf>
    <xf numFmtId="164" fontId="3" fillId="5" borderId="20" xfId="0" applyNumberFormat="1" applyFont="1" applyFill="1" applyBorder="1" applyAlignment="1">
      <alignment vertical="center" wrapText="1"/>
    </xf>
    <xf numFmtId="164" fontId="3" fillId="5" borderId="24" xfId="0" applyNumberFormat="1" applyFont="1" applyFill="1" applyBorder="1" applyAlignment="1">
      <alignment vertical="center" wrapText="1"/>
    </xf>
  </cellXfs>
  <cellStyles count="2">
    <cellStyle name="Normal" xfId="0" builtinId="0"/>
    <cellStyle name="Texto explicativo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917399</xdr:colOff>
      <xdr:row>1</xdr:row>
      <xdr:rowOff>63376</xdr:rowOff>
    </xdr:from>
    <xdr:to>
      <xdr:col>9</xdr:col>
      <xdr:colOff>571500</xdr:colOff>
      <xdr:row>1</xdr:row>
      <xdr:rowOff>808729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2EB8561E-B9CB-4876-A904-D634B8710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18724" y="282451"/>
          <a:ext cx="701851" cy="745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76201</xdr:colOff>
      <xdr:row>0</xdr:row>
      <xdr:rowOff>114300</xdr:rowOff>
    </xdr:from>
    <xdr:to>
      <xdr:col>3</xdr:col>
      <xdr:colOff>291044</xdr:colOff>
      <xdr:row>2</xdr:row>
      <xdr:rowOff>58677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F0BA449-A4AE-64DA-2547-0CD19A7A4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114300"/>
          <a:ext cx="1805518" cy="10207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4"/>
  <sheetViews>
    <sheetView showGridLines="0" tabSelected="1" zoomScaleNormal="100" zoomScaleSheetLayoutView="85" workbookViewId="0">
      <selection activeCell="K15" sqref="K15"/>
    </sheetView>
  </sheetViews>
  <sheetFormatPr baseColWidth="10" defaultColWidth="28.140625" defaultRowHeight="16.5" x14ac:dyDescent="0.25"/>
  <cols>
    <col min="1" max="1" width="2.7109375" style="4" customWidth="1"/>
    <col min="2" max="2" width="9.5703125" style="4" customWidth="1"/>
    <col min="3" max="3" width="14.28515625" style="5" customWidth="1"/>
    <col min="4" max="4" width="26.5703125" style="4" customWidth="1"/>
    <col min="5" max="5" width="59.5703125" style="4" customWidth="1"/>
    <col min="6" max="6" width="14.85546875" style="4" customWidth="1"/>
    <col min="7" max="8" width="15.7109375" style="4" customWidth="1"/>
    <col min="9" max="10" width="15.7109375" style="5" customWidth="1"/>
    <col min="11" max="11" width="28.140625" style="64"/>
    <col min="12" max="16384" width="28.140625" style="4"/>
  </cols>
  <sheetData>
    <row r="1" spans="2:11" s="1" customFormat="1" ht="17.25" thickBot="1" x14ac:dyDescent="0.3">
      <c r="C1" s="2"/>
      <c r="G1" s="3"/>
      <c r="I1" s="2"/>
      <c r="J1" s="2"/>
      <c r="K1" s="72"/>
    </row>
    <row r="2" spans="2:11" s="1" customFormat="1" ht="67.5" customHeight="1" thickBot="1" x14ac:dyDescent="0.3">
      <c r="B2" s="30" t="s">
        <v>0</v>
      </c>
      <c r="C2" s="31"/>
      <c r="D2" s="31"/>
      <c r="E2" s="31"/>
      <c r="F2" s="31"/>
      <c r="G2" s="31"/>
      <c r="H2" s="31"/>
      <c r="I2" s="31"/>
      <c r="J2" s="32"/>
      <c r="K2" s="72"/>
    </row>
    <row r="3" spans="2:11" s="1" customFormat="1" ht="9.9499999999999993" customHeight="1" thickBot="1" x14ac:dyDescent="0.3">
      <c r="C3" s="2"/>
      <c r="G3" s="3"/>
      <c r="I3" s="2"/>
      <c r="J3" s="2"/>
      <c r="K3" s="72"/>
    </row>
    <row r="4" spans="2:11" s="1" customFormat="1" ht="19.5" customHeight="1" thickBot="1" x14ac:dyDescent="0.3">
      <c r="B4" s="40" t="s">
        <v>1</v>
      </c>
      <c r="C4" s="41"/>
      <c r="D4" s="41"/>
      <c r="E4" s="41"/>
      <c r="F4" s="41"/>
      <c r="G4" s="41"/>
      <c r="H4" s="41"/>
      <c r="I4" s="41"/>
      <c r="J4" s="42"/>
      <c r="K4" s="72"/>
    </row>
    <row r="5" spans="2:11" ht="39" customHeight="1" thickBot="1" x14ac:dyDescent="0.3">
      <c r="B5" s="35" t="s">
        <v>2</v>
      </c>
      <c r="C5" s="36"/>
      <c r="D5" s="33" t="s">
        <v>3</v>
      </c>
      <c r="E5" s="33"/>
      <c r="F5" s="33"/>
      <c r="G5" s="33"/>
      <c r="H5" s="33"/>
      <c r="I5" s="33"/>
      <c r="J5" s="34"/>
    </row>
    <row r="6" spans="2:11" s="1" customFormat="1" ht="9.9499999999999993" customHeight="1" thickBot="1" x14ac:dyDescent="0.3">
      <c r="C6" s="2"/>
      <c r="G6" s="3"/>
      <c r="I6" s="2"/>
      <c r="J6" s="2"/>
      <c r="K6" s="72"/>
    </row>
    <row r="7" spans="2:11" ht="20.100000000000001" customHeight="1" thickBot="1" x14ac:dyDescent="0.3">
      <c r="B7" s="11" t="s">
        <v>4</v>
      </c>
      <c r="C7" s="37"/>
      <c r="D7" s="38"/>
      <c r="E7" s="38"/>
      <c r="F7" s="39"/>
      <c r="G7" s="12" t="s">
        <v>43</v>
      </c>
      <c r="H7" s="37"/>
      <c r="I7" s="38"/>
      <c r="J7" s="46"/>
    </row>
    <row r="8" spans="2:11" ht="9.9499999999999993" customHeight="1" x14ac:dyDescent="0.25"/>
    <row r="9" spans="2:11" ht="20.100000000000001" customHeight="1" x14ac:dyDescent="0.25">
      <c r="B9" s="43" t="s">
        <v>5</v>
      </c>
      <c r="C9" s="44"/>
      <c r="D9" s="44"/>
      <c r="E9" s="44"/>
      <c r="F9" s="44"/>
      <c r="G9" s="44"/>
      <c r="H9" s="44"/>
      <c r="I9" s="44"/>
      <c r="J9" s="45"/>
    </row>
    <row r="10" spans="2:11" ht="19.5" customHeight="1" x14ac:dyDescent="0.25">
      <c r="B10" s="47" t="s">
        <v>46</v>
      </c>
      <c r="C10" s="48"/>
      <c r="D10" s="49"/>
      <c r="E10" s="49"/>
      <c r="F10" s="49"/>
      <c r="G10" s="49"/>
      <c r="H10" s="49"/>
      <c r="I10" s="49"/>
      <c r="J10" s="50"/>
    </row>
    <row r="11" spans="2:11" ht="19.5" customHeight="1" x14ac:dyDescent="0.25">
      <c r="B11" s="51"/>
      <c r="C11" s="52"/>
      <c r="D11" s="53"/>
      <c r="E11" s="53"/>
      <c r="F11" s="53"/>
      <c r="G11" s="53"/>
      <c r="H11" s="53"/>
      <c r="I11" s="53"/>
      <c r="J11" s="54"/>
    </row>
    <row r="12" spans="2:11" ht="19.5" customHeight="1" x14ac:dyDescent="0.25">
      <c r="B12" s="51"/>
      <c r="C12" s="52"/>
      <c r="D12" s="53"/>
      <c r="E12" s="53"/>
      <c r="F12" s="53"/>
      <c r="G12" s="53"/>
      <c r="H12" s="53"/>
      <c r="I12" s="53"/>
      <c r="J12" s="54"/>
    </row>
    <row r="13" spans="2:11" ht="19.5" customHeight="1" x14ac:dyDescent="0.25">
      <c r="B13" s="51"/>
      <c r="C13" s="52"/>
      <c r="D13" s="53"/>
      <c r="E13" s="53"/>
      <c r="F13" s="53"/>
      <c r="G13" s="53"/>
      <c r="H13" s="53"/>
      <c r="I13" s="53"/>
      <c r="J13" s="54"/>
    </row>
    <row r="14" spans="2:11" ht="19.5" customHeight="1" x14ac:dyDescent="0.25">
      <c r="B14" s="51"/>
      <c r="C14" s="52"/>
      <c r="D14" s="53"/>
      <c r="E14" s="53"/>
      <c r="F14" s="53"/>
      <c r="G14" s="53"/>
      <c r="H14" s="53"/>
      <c r="I14" s="53"/>
      <c r="J14" s="54"/>
    </row>
    <row r="15" spans="2:11" ht="39.75" customHeight="1" x14ac:dyDescent="0.25">
      <c r="B15" s="55"/>
      <c r="C15" s="56"/>
      <c r="D15" s="57"/>
      <c r="E15" s="57"/>
      <c r="F15" s="57"/>
      <c r="G15" s="57"/>
      <c r="H15" s="57"/>
      <c r="I15" s="57"/>
      <c r="J15" s="58"/>
    </row>
    <row r="16" spans="2:11" ht="9.9499999999999993" customHeight="1" x14ac:dyDescent="0.25">
      <c r="B16" s="7"/>
      <c r="C16" s="6"/>
      <c r="D16" s="7"/>
      <c r="E16" s="7"/>
      <c r="F16" s="7"/>
      <c r="G16" s="7"/>
      <c r="H16" s="7"/>
      <c r="I16" s="7"/>
      <c r="J16" s="7"/>
    </row>
    <row r="17" spans="2:11" ht="20.100000000000001" customHeight="1" x14ac:dyDescent="0.25">
      <c r="B17" s="26" t="s">
        <v>44</v>
      </c>
      <c r="C17" s="27"/>
      <c r="D17" s="27"/>
      <c r="E17" s="27"/>
      <c r="F17" s="27"/>
      <c r="G17" s="27"/>
      <c r="H17" s="27"/>
      <c r="I17" s="27"/>
      <c r="J17" s="28"/>
    </row>
    <row r="18" spans="2:11" ht="9.9499999999999993" customHeight="1" x14ac:dyDescent="0.25">
      <c r="B18" s="7"/>
      <c r="C18" s="6"/>
      <c r="D18" s="7"/>
      <c r="E18" s="7"/>
      <c r="F18" s="7"/>
      <c r="G18" s="7"/>
      <c r="H18" s="7"/>
      <c r="I18" s="7"/>
      <c r="J18" s="7"/>
    </row>
    <row r="19" spans="2:11" ht="86.25" customHeight="1" x14ac:dyDescent="0.25">
      <c r="B19" s="59" t="s">
        <v>48</v>
      </c>
      <c r="C19" s="60"/>
      <c r="D19" s="61"/>
      <c r="E19" s="61"/>
      <c r="F19" s="61"/>
      <c r="G19" s="61"/>
      <c r="H19" s="61"/>
      <c r="I19" s="61"/>
      <c r="J19" s="62"/>
    </row>
    <row r="20" spans="2:11" s="64" customFormat="1" ht="9.9499999999999993" customHeight="1" thickBot="1" x14ac:dyDescent="0.3">
      <c r="B20" s="63"/>
      <c r="C20" s="63"/>
      <c r="D20" s="63"/>
      <c r="E20" s="63"/>
      <c r="F20" s="63"/>
      <c r="G20" s="63"/>
      <c r="H20" s="63"/>
      <c r="I20" s="63"/>
      <c r="J20" s="63"/>
    </row>
    <row r="21" spans="2:11" s="5" customFormat="1" ht="58.5" customHeight="1" thickBot="1" x14ac:dyDescent="0.3">
      <c r="B21" s="19" t="s">
        <v>6</v>
      </c>
      <c r="C21" s="20" t="s">
        <v>7</v>
      </c>
      <c r="D21" s="20" t="s">
        <v>8</v>
      </c>
      <c r="E21" s="20" t="s">
        <v>9</v>
      </c>
      <c r="F21" s="21" t="s">
        <v>10</v>
      </c>
      <c r="G21" s="19" t="s">
        <v>39</v>
      </c>
      <c r="H21" s="22" t="s">
        <v>40</v>
      </c>
      <c r="I21" s="76" t="s">
        <v>41</v>
      </c>
      <c r="J21" s="23" t="s">
        <v>42</v>
      </c>
      <c r="K21" s="73"/>
    </row>
    <row r="22" spans="2:11" s="1" customFormat="1" ht="50.1" customHeight="1" x14ac:dyDescent="0.25">
      <c r="B22" s="65">
        <v>1</v>
      </c>
      <c r="C22" s="66">
        <v>70151904</v>
      </c>
      <c r="D22" s="67" t="s">
        <v>11</v>
      </c>
      <c r="E22" s="68" t="s">
        <v>12</v>
      </c>
      <c r="F22" s="69">
        <v>4</v>
      </c>
      <c r="G22" s="15">
        <v>631720</v>
      </c>
      <c r="H22" s="16">
        <f>G22*F22</f>
        <v>2526880</v>
      </c>
      <c r="I22" s="70"/>
      <c r="J22" s="24">
        <f>+ROUND(I22*F22,0)</f>
        <v>0</v>
      </c>
      <c r="K22" s="74"/>
    </row>
    <row r="23" spans="2:11" s="1" customFormat="1" ht="50.1" customHeight="1" x14ac:dyDescent="0.25">
      <c r="B23" s="13">
        <v>2</v>
      </c>
      <c r="C23" s="8">
        <v>70151904</v>
      </c>
      <c r="D23" s="9" t="s">
        <v>13</v>
      </c>
      <c r="E23" s="10" t="s">
        <v>14</v>
      </c>
      <c r="F23" s="14">
        <v>29</v>
      </c>
      <c r="G23" s="17">
        <v>1536361</v>
      </c>
      <c r="H23" s="18">
        <f t="shared" ref="H23:H38" si="0">G23*F23</f>
        <v>44554469</v>
      </c>
      <c r="I23" s="71"/>
      <c r="J23" s="25">
        <f t="shared" ref="J23:J38" si="1">+ROUND(I23*F23,0)</f>
        <v>0</v>
      </c>
      <c r="K23" s="74"/>
    </row>
    <row r="24" spans="2:11" s="1" customFormat="1" ht="50.1" customHeight="1" x14ac:dyDescent="0.25">
      <c r="B24" s="13">
        <v>3</v>
      </c>
      <c r="C24" s="8">
        <v>70151904</v>
      </c>
      <c r="D24" s="9" t="s">
        <v>15</v>
      </c>
      <c r="E24" s="10" t="s">
        <v>16</v>
      </c>
      <c r="F24" s="14">
        <v>3</v>
      </c>
      <c r="G24" s="17">
        <v>571695</v>
      </c>
      <c r="H24" s="18">
        <f t="shared" si="0"/>
        <v>1715085</v>
      </c>
      <c r="I24" s="71"/>
      <c r="J24" s="25">
        <f t="shared" si="1"/>
        <v>0</v>
      </c>
      <c r="K24" s="74"/>
    </row>
    <row r="25" spans="2:11" s="1" customFormat="1" ht="50.1" customHeight="1" x14ac:dyDescent="0.25">
      <c r="B25" s="13">
        <v>4</v>
      </c>
      <c r="C25" s="8">
        <v>70151904</v>
      </c>
      <c r="D25" s="9" t="s">
        <v>17</v>
      </c>
      <c r="E25" s="10" t="s">
        <v>18</v>
      </c>
      <c r="F25" s="14">
        <v>4</v>
      </c>
      <c r="G25" s="17">
        <v>2266071</v>
      </c>
      <c r="H25" s="18">
        <f t="shared" si="0"/>
        <v>9064284</v>
      </c>
      <c r="I25" s="71"/>
      <c r="J25" s="25">
        <f t="shared" si="1"/>
        <v>0</v>
      </c>
      <c r="K25" s="74"/>
    </row>
    <row r="26" spans="2:11" s="1" customFormat="1" ht="50.1" customHeight="1" x14ac:dyDescent="0.25">
      <c r="B26" s="13">
        <v>5</v>
      </c>
      <c r="C26" s="8">
        <v>70111500</v>
      </c>
      <c r="D26" s="9" t="s">
        <v>19</v>
      </c>
      <c r="E26" s="10" t="s">
        <v>47</v>
      </c>
      <c r="F26" s="14">
        <v>10</v>
      </c>
      <c r="G26" s="17">
        <v>87238</v>
      </c>
      <c r="H26" s="18">
        <f t="shared" si="0"/>
        <v>872380</v>
      </c>
      <c r="I26" s="71"/>
      <c r="J26" s="25">
        <f t="shared" si="1"/>
        <v>0</v>
      </c>
      <c r="K26" s="74"/>
    </row>
    <row r="27" spans="2:11" s="1" customFormat="1" ht="50.1" customHeight="1" x14ac:dyDescent="0.25">
      <c r="B27" s="13">
        <v>6</v>
      </c>
      <c r="C27" s="8">
        <v>70111500</v>
      </c>
      <c r="D27" s="9" t="s">
        <v>20</v>
      </c>
      <c r="E27" s="10" t="s">
        <v>47</v>
      </c>
      <c r="F27" s="14">
        <v>10</v>
      </c>
      <c r="G27" s="17">
        <v>87294</v>
      </c>
      <c r="H27" s="18">
        <f t="shared" si="0"/>
        <v>872940</v>
      </c>
      <c r="I27" s="71"/>
      <c r="J27" s="25">
        <f t="shared" si="1"/>
        <v>0</v>
      </c>
      <c r="K27" s="74"/>
    </row>
    <row r="28" spans="2:11" s="1" customFormat="1" ht="50.1" customHeight="1" x14ac:dyDescent="0.25">
      <c r="B28" s="13">
        <v>7</v>
      </c>
      <c r="C28" s="8">
        <v>70111500</v>
      </c>
      <c r="D28" s="9" t="s">
        <v>21</v>
      </c>
      <c r="E28" s="10" t="s">
        <v>47</v>
      </c>
      <c r="F28" s="14">
        <v>10</v>
      </c>
      <c r="G28" s="17">
        <v>74260</v>
      </c>
      <c r="H28" s="18">
        <f t="shared" si="0"/>
        <v>742600</v>
      </c>
      <c r="I28" s="71"/>
      <c r="J28" s="25">
        <f t="shared" si="1"/>
        <v>0</v>
      </c>
      <c r="K28" s="74"/>
    </row>
    <row r="29" spans="2:11" s="1" customFormat="1" ht="50.1" customHeight="1" x14ac:dyDescent="0.25">
      <c r="B29" s="13">
        <v>8</v>
      </c>
      <c r="C29" s="8">
        <v>70111500</v>
      </c>
      <c r="D29" s="9" t="s">
        <v>22</v>
      </c>
      <c r="E29" s="10" t="s">
        <v>47</v>
      </c>
      <c r="F29" s="14">
        <v>10</v>
      </c>
      <c r="G29" s="17">
        <v>71370</v>
      </c>
      <c r="H29" s="18">
        <f t="shared" si="0"/>
        <v>713700</v>
      </c>
      <c r="I29" s="71"/>
      <c r="J29" s="25">
        <f t="shared" si="1"/>
        <v>0</v>
      </c>
      <c r="K29" s="74"/>
    </row>
    <row r="30" spans="2:11" s="1" customFormat="1" ht="50.1" customHeight="1" x14ac:dyDescent="0.25">
      <c r="B30" s="13">
        <v>9</v>
      </c>
      <c r="C30" s="8">
        <v>70111500</v>
      </c>
      <c r="D30" s="9" t="s">
        <v>23</v>
      </c>
      <c r="E30" s="10" t="s">
        <v>47</v>
      </c>
      <c r="F30" s="14">
        <v>10</v>
      </c>
      <c r="G30" s="17">
        <v>72467</v>
      </c>
      <c r="H30" s="18">
        <f t="shared" si="0"/>
        <v>724670</v>
      </c>
      <c r="I30" s="71"/>
      <c r="J30" s="25">
        <f t="shared" si="1"/>
        <v>0</v>
      </c>
      <c r="K30" s="74"/>
    </row>
    <row r="31" spans="2:11" s="1" customFormat="1" ht="50.1" customHeight="1" x14ac:dyDescent="0.25">
      <c r="B31" s="13">
        <v>10</v>
      </c>
      <c r="C31" s="8">
        <v>70111500</v>
      </c>
      <c r="D31" s="9" t="s">
        <v>24</v>
      </c>
      <c r="E31" s="10" t="s">
        <v>47</v>
      </c>
      <c r="F31" s="14">
        <v>10</v>
      </c>
      <c r="G31" s="17">
        <v>74506</v>
      </c>
      <c r="H31" s="18">
        <f t="shared" si="0"/>
        <v>745060</v>
      </c>
      <c r="I31" s="71"/>
      <c r="J31" s="25">
        <f t="shared" si="1"/>
        <v>0</v>
      </c>
      <c r="K31" s="74"/>
    </row>
    <row r="32" spans="2:11" s="1" customFormat="1" ht="50.1" customHeight="1" x14ac:dyDescent="0.25">
      <c r="B32" s="13">
        <v>11</v>
      </c>
      <c r="C32" s="8">
        <v>70111500</v>
      </c>
      <c r="D32" s="9" t="s">
        <v>25</v>
      </c>
      <c r="E32" s="10" t="s">
        <v>47</v>
      </c>
      <c r="F32" s="14">
        <v>10</v>
      </c>
      <c r="G32" s="17">
        <v>89569</v>
      </c>
      <c r="H32" s="18">
        <f t="shared" si="0"/>
        <v>895690</v>
      </c>
      <c r="I32" s="71"/>
      <c r="J32" s="25">
        <f t="shared" si="1"/>
        <v>0</v>
      </c>
      <c r="K32" s="74"/>
    </row>
    <row r="33" spans="2:11" s="1" customFormat="1" ht="50.1" customHeight="1" x14ac:dyDescent="0.25">
      <c r="B33" s="13">
        <v>12</v>
      </c>
      <c r="C33" s="8">
        <v>70111500</v>
      </c>
      <c r="D33" s="9" t="s">
        <v>26</v>
      </c>
      <c r="E33" s="10" t="s">
        <v>27</v>
      </c>
      <c r="F33" s="14">
        <v>70</v>
      </c>
      <c r="G33" s="17">
        <v>201880</v>
      </c>
      <c r="H33" s="18">
        <f t="shared" si="0"/>
        <v>14131600</v>
      </c>
      <c r="I33" s="71"/>
      <c r="J33" s="25">
        <f t="shared" si="1"/>
        <v>0</v>
      </c>
      <c r="K33" s="74"/>
    </row>
    <row r="34" spans="2:11" s="1" customFormat="1" ht="50.1" customHeight="1" x14ac:dyDescent="0.25">
      <c r="B34" s="13">
        <v>13</v>
      </c>
      <c r="C34" s="8">
        <v>70151802</v>
      </c>
      <c r="D34" s="9" t="s">
        <v>28</v>
      </c>
      <c r="E34" s="10" t="s">
        <v>29</v>
      </c>
      <c r="F34" s="14">
        <v>70</v>
      </c>
      <c r="G34" s="17">
        <v>49334</v>
      </c>
      <c r="H34" s="18">
        <f t="shared" si="0"/>
        <v>3453380</v>
      </c>
      <c r="I34" s="71"/>
      <c r="J34" s="25">
        <f t="shared" si="1"/>
        <v>0</v>
      </c>
      <c r="K34" s="74"/>
    </row>
    <row r="35" spans="2:11" s="1" customFormat="1" ht="50.1" customHeight="1" x14ac:dyDescent="0.25">
      <c r="B35" s="13">
        <v>14</v>
      </c>
      <c r="C35" s="8">
        <v>70151802</v>
      </c>
      <c r="D35" s="9" t="s">
        <v>30</v>
      </c>
      <c r="E35" s="10" t="s">
        <v>31</v>
      </c>
      <c r="F35" s="14">
        <v>70</v>
      </c>
      <c r="G35" s="17">
        <v>12904</v>
      </c>
      <c r="H35" s="18">
        <f t="shared" si="0"/>
        <v>903280</v>
      </c>
      <c r="I35" s="71"/>
      <c r="J35" s="25">
        <f t="shared" si="1"/>
        <v>0</v>
      </c>
      <c r="K35" s="74"/>
    </row>
    <row r="36" spans="2:11" s="1" customFormat="1" ht="50.1" customHeight="1" x14ac:dyDescent="0.25">
      <c r="B36" s="13">
        <v>15</v>
      </c>
      <c r="C36" s="8">
        <v>70151802</v>
      </c>
      <c r="D36" s="9" t="s">
        <v>32</v>
      </c>
      <c r="E36" s="10" t="s">
        <v>33</v>
      </c>
      <c r="F36" s="14">
        <v>210</v>
      </c>
      <c r="G36" s="17">
        <v>13530</v>
      </c>
      <c r="H36" s="18">
        <f t="shared" si="0"/>
        <v>2841300</v>
      </c>
      <c r="I36" s="71"/>
      <c r="J36" s="25">
        <f t="shared" si="1"/>
        <v>0</v>
      </c>
      <c r="K36" s="74"/>
    </row>
    <row r="37" spans="2:11" s="1" customFormat="1" ht="50.1" customHeight="1" x14ac:dyDescent="0.25">
      <c r="B37" s="13">
        <v>16</v>
      </c>
      <c r="C37" s="8">
        <v>70151802</v>
      </c>
      <c r="D37" s="9" t="s">
        <v>34</v>
      </c>
      <c r="E37" s="10" t="s">
        <v>35</v>
      </c>
      <c r="F37" s="14">
        <v>70</v>
      </c>
      <c r="G37" s="17">
        <v>22737</v>
      </c>
      <c r="H37" s="18">
        <f t="shared" si="0"/>
        <v>1591590</v>
      </c>
      <c r="I37" s="71"/>
      <c r="J37" s="25">
        <f t="shared" si="1"/>
        <v>0</v>
      </c>
      <c r="K37" s="74"/>
    </row>
    <row r="38" spans="2:11" s="1" customFormat="1" ht="50.1" customHeight="1" thickBot="1" x14ac:dyDescent="0.3">
      <c r="B38" s="77">
        <v>17</v>
      </c>
      <c r="C38" s="78">
        <v>70151508</v>
      </c>
      <c r="D38" s="79" t="s">
        <v>36</v>
      </c>
      <c r="E38" s="80" t="s">
        <v>37</v>
      </c>
      <c r="F38" s="81">
        <v>1</v>
      </c>
      <c r="G38" s="82">
        <v>15099408</v>
      </c>
      <c r="H38" s="83">
        <f t="shared" si="0"/>
        <v>15099408</v>
      </c>
      <c r="I38" s="84"/>
      <c r="J38" s="85">
        <f t="shared" si="1"/>
        <v>0</v>
      </c>
      <c r="K38" s="74"/>
    </row>
    <row r="39" spans="2:11" ht="24.95" customHeight="1" thickBot="1" x14ac:dyDescent="0.3">
      <c r="B39" s="86" t="s">
        <v>38</v>
      </c>
      <c r="C39" s="87"/>
      <c r="D39" s="87"/>
      <c r="E39" s="87"/>
      <c r="F39" s="88"/>
      <c r="G39" s="89">
        <f>+SUM(G22:G38)</f>
        <v>20962344</v>
      </c>
      <c r="H39" s="90">
        <f>+SUM(H22:H38)</f>
        <v>101448316</v>
      </c>
      <c r="I39" s="91">
        <f>+SUM(I22:I38)</f>
        <v>0</v>
      </c>
      <c r="J39" s="92">
        <f>+SUM(J22:J38)</f>
        <v>0</v>
      </c>
      <c r="K39" s="75"/>
    </row>
    <row r="44" spans="2:11" x14ac:dyDescent="0.25">
      <c r="B44" s="29" t="s">
        <v>45</v>
      </c>
      <c r="C44" s="29"/>
      <c r="D44" s="29"/>
    </row>
  </sheetData>
  <mergeCells count="13">
    <mergeCell ref="B17:J17"/>
    <mergeCell ref="B39:F39"/>
    <mergeCell ref="B44:D44"/>
    <mergeCell ref="B2:J2"/>
    <mergeCell ref="D5:J5"/>
    <mergeCell ref="B5:C5"/>
    <mergeCell ref="C7:F7"/>
    <mergeCell ref="B4:J4"/>
    <mergeCell ref="B9:J9"/>
    <mergeCell ref="H7:J7"/>
    <mergeCell ref="B10:J15"/>
    <mergeCell ref="B19:J19"/>
    <mergeCell ref="B20:J20"/>
  </mergeCells>
  <printOptions horizontalCentered="1"/>
  <pageMargins left="0.70866141732283472" right="0.70866141732283472" top="0.74803149606299213" bottom="0.74803149606299213" header="0.31496062992125984" footer="0.31496062992125984"/>
  <pageSetup scale="6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6" ma:contentTypeDescription="Crear nuevo documento." ma:contentTypeScope="" ma:versionID="b608b9ece2db6bc96b0ba68f346930c7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35702e36ff82d0789656fab8af5f1444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3CB919-2D44-4E33-9BD7-E49F1693DD3D}"/>
</file>

<file path=customXml/itemProps2.xml><?xml version="1.0" encoding="utf-8"?>
<ds:datastoreItem xmlns:ds="http://schemas.openxmlformats.org/officeDocument/2006/customXml" ds:itemID="{4B67CBAE-5A46-4274-9F67-9F5F6D07B3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Lucia Ortiz Romero</dc:creator>
  <cp:keywords/>
  <dc:description/>
  <cp:lastModifiedBy>Ana Yanci Gonzalez Reyes</cp:lastModifiedBy>
  <cp:revision/>
  <dcterms:created xsi:type="dcterms:W3CDTF">2021-03-25T21:43:07Z</dcterms:created>
  <dcterms:modified xsi:type="dcterms:W3CDTF">2023-11-08T18:27:39Z</dcterms:modified>
  <cp:category/>
  <cp:contentStatus/>
</cp:coreProperties>
</file>