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sareth.ramirezb\Desktop\AAA CARPETA 2023 SARETH JULIANA\A PLANES NECESDIDADES 2023\PLAN MANTENIMIENTO EDIFICIO COING\"/>
    </mc:Choice>
  </mc:AlternateContent>
  <xr:revisionPtr revIDLastSave="0" documentId="13_ncr:1_{B8270F9A-BB99-4BD1-927E-A08F3F4C8C3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ESUPUESTO OFICIAL" sheetId="1" r:id="rId1"/>
  </sheets>
  <externalReferences>
    <externalReference r:id="rId2"/>
    <externalReference r:id="rId3"/>
  </externalReferences>
  <definedNames>
    <definedName name="_xlnm._FilterDatabase" localSheetId="0" hidden="1">'PRESUPUESTO OFICIAL'!$B$1:$P$525</definedName>
    <definedName name="_xlnm.Print_Area" localSheetId="0">'PRESUPUESTO OFICIAL'!$A$1:$O$48</definedName>
    <definedName name="Ciudades">[1]Insumos!$B$5704:$B$5828</definedName>
    <definedName name="INSUMOS">[2]Insumos!$A$1:$A$859</definedName>
    <definedName name="_xlnm.Print_Titles" localSheetId="0">'PRESUPUESTO OFICIAL'!$2:$13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3" i="1" l="1"/>
  <c r="M34" i="1" s="1"/>
  <c r="M30" i="1"/>
  <c r="M31" i="1" s="1"/>
  <c r="M27" i="1"/>
  <c r="M28" i="1" s="1"/>
  <c r="M24" i="1"/>
  <c r="M25" i="1" s="1"/>
  <c r="M21" i="1"/>
  <c r="M22" i="1" s="1"/>
  <c r="M18" i="1"/>
  <c r="M19" i="1" s="1"/>
  <c r="M15" i="1"/>
  <c r="M16" i="1" s="1"/>
  <c r="M8" i="1"/>
  <c r="M7" i="1"/>
  <c r="L7" i="1"/>
  <c r="M1" i="1"/>
  <c r="M35" i="1" l="1"/>
  <c r="M37" i="1"/>
  <c r="M39" i="1" s="1"/>
  <c r="M40" i="1" l="1"/>
  <c r="M41" i="1" s="1"/>
  <c r="M38" i="1"/>
  <c r="M4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PS. SARETH JULIANA RAMIREZ BARRETO</author>
  </authors>
  <commentList>
    <comment ref="G21" authorId="0" shapeId="0" xr:uid="{702D99D5-BCF9-4460-9F91-ECBE7805D3E7}">
      <text>
        <r>
          <rPr>
            <b/>
            <sz val="9"/>
            <color indexed="81"/>
            <rFont val="Tahoma"/>
            <family val="2"/>
          </rPr>
          <t>PS. SARETH JULIANA RAMIREZ BARRETO:</t>
        </r>
        <r>
          <rPr>
            <sz val="9"/>
            <color indexed="81"/>
            <rFont val="Tahoma"/>
            <family val="2"/>
          </rPr>
          <t xml:space="preserve">
ESTO ES UNA MINIMA CUANTIA, POR LO TANTO NO MANEJA INTERVENTORIA </t>
        </r>
      </text>
    </comment>
    <comment ref="G27" authorId="0" shapeId="0" xr:uid="{F14D4D77-FCC2-4F14-BE1E-F1C784E284B7}">
      <text>
        <r>
          <rPr>
            <b/>
            <sz val="9"/>
            <color indexed="81"/>
            <rFont val="Tahoma"/>
            <family val="2"/>
          </rPr>
          <t>PS. SARETH JULIANA RAMIREZ BARRETO:</t>
        </r>
        <r>
          <rPr>
            <sz val="9"/>
            <color indexed="81"/>
            <rFont val="Tahoma"/>
            <family val="2"/>
          </rPr>
          <t xml:space="preserve">
NO SE PUEDE PONER REFERENCIAS NI MARCAS EN ESPECIFICO </t>
        </r>
      </text>
    </comment>
  </commentList>
</comments>
</file>

<file path=xl/sharedStrings.xml><?xml version="1.0" encoding="utf-8"?>
<sst xmlns="http://schemas.openxmlformats.org/spreadsheetml/2006/main" count="86" uniqueCount="76">
  <si>
    <t>MINISTERIO DE DEFENSA NACIONAL</t>
  </si>
  <si>
    <t>PRESUPUESTO OFICIAL</t>
  </si>
  <si>
    <t>Pág. _ de _</t>
  </si>
  <si>
    <t>COMANDO GENERAL DE LAS FUERZAS MILITARES</t>
  </si>
  <si>
    <r>
      <t xml:space="preserve">Código: </t>
    </r>
    <r>
      <rPr>
        <sz val="10"/>
        <rFont val="Arial"/>
        <family val="2"/>
      </rPr>
      <t xml:space="preserve">FO-JEMGF-COING-1561 </t>
    </r>
  </si>
  <si>
    <t>EJERCITO NACIONAL</t>
  </si>
  <si>
    <r>
      <t xml:space="preserve">Versión: </t>
    </r>
    <r>
      <rPr>
        <sz val="10"/>
        <rFont val="Arial"/>
        <family val="2"/>
      </rPr>
      <t>0</t>
    </r>
  </si>
  <si>
    <t>COMANDO DE INGENIEROS</t>
  </si>
  <si>
    <r>
      <t xml:space="preserve">Fecha de emisión: </t>
    </r>
    <r>
      <rPr>
        <sz val="10"/>
        <rFont val="Arial"/>
        <family val="2"/>
      </rPr>
      <t>2020-11-05</t>
    </r>
  </si>
  <si>
    <t>Vigencia (Año):</t>
  </si>
  <si>
    <t>VIGENCIA 2023</t>
  </si>
  <si>
    <t>ZONA :</t>
  </si>
  <si>
    <t xml:space="preserve">FUNCIONARIO RESPONSABLE
DISEÑO: </t>
  </si>
  <si>
    <t>BOGOTA</t>
  </si>
  <si>
    <t xml:space="preserve">UNIDAD : </t>
  </si>
  <si>
    <t>AREA CONSTRUCCION (m2):</t>
  </si>
  <si>
    <t xml:space="preserve">OBRA: </t>
  </si>
  <si>
    <t>FECHA ELABORADO: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</si>
  <si>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</si>
  <si>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</si>
  <si>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</si>
  <si>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</si>
  <si>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</si>
  <si>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</si>
  <si>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</si>
  <si>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</si>
  <si>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</si>
  <si>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</si>
  <si>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</si>
  <si>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>EC-5 ESTRUCTURAS EN CONCRETO</t>
  </si>
  <si>
    <t>EC-5.219</t>
  </si>
  <si>
    <t>H-7  INSTALACIONES HIDRÁULICAS</t>
  </si>
  <si>
    <t>H-7.216</t>
  </si>
  <si>
    <t>IE-8  INSTALACIONES ELECTRICAS</t>
  </si>
  <si>
    <t>IE-8.1224</t>
  </si>
  <si>
    <t>CB-10  CUBIERTAS</t>
  </si>
  <si>
    <t>CB-10.69</t>
  </si>
  <si>
    <t>AS-15  APARATOS SANITARIOS</t>
  </si>
  <si>
    <t>AS-15.48</t>
  </si>
  <si>
    <t>PI-19  PINTURA</t>
  </si>
  <si>
    <t>PI-19.67</t>
  </si>
  <si>
    <t>AG-22  ASEO GENERAL</t>
  </si>
  <si>
    <t>AG-22.5</t>
  </si>
  <si>
    <t xml:space="preserve">SUBTOTAL OBRAS </t>
  </si>
  <si>
    <t>NOTA 1:  Los datos contenidos en la base de datos no reemplazan la labor contratada de los oferentes, quienes tienen la obligación de evaluar, analizar y soportar caso por caso, en los términos pactados contractualmente. (Centro de  Costos)</t>
  </si>
  <si>
    <t>TOTAL COSTO DIRECTO</t>
  </si>
  <si>
    <t xml:space="preserve">NOTA 2: El uso de los datos plasmados en la base de datos compromete solamente la responsabilidad del interesado. Con base en lo anterior, es de competencia del oferente verificar y actualizar o no la información </t>
  </si>
  <si>
    <t>Administracion</t>
  </si>
  <si>
    <t>NOTA 3: El registro de precios de insumos no tiene en cuenta escalas por volumen de compras ni descuentos por ningún concepto. Como regla general tiene en cuenta el IVA y el valor de transporte. El interesado debe verificar esta condición con su Proveedor. / Centro de costos.</t>
  </si>
  <si>
    <t>Imprevistos</t>
  </si>
  <si>
    <t>Utilidad</t>
  </si>
  <si>
    <t>IVA sobre la Utilidad</t>
  </si>
  <si>
    <t>TOTAL OBRA</t>
  </si>
  <si>
    <t>M2</t>
  </si>
  <si>
    <t>M</t>
  </si>
  <si>
    <t>UND</t>
  </si>
  <si>
    <t>LIMPIEZA DE TANQUE EXISTENTE ÁCIDO MURÍATICO</t>
  </si>
  <si>
    <t>MANTENIMIENTO TANQUE DE ALMACENAMIENTO DE AGUA CRUDA (LIMPIEZA CON ABUNDANTE AGUA A PRESIÓN, JABÓN NEUTRO Y DESINFECCIÓN CON CLORO)</t>
  </si>
  <si>
    <t>IMPERMEABILIZACION Tipo Manto Morter Plas AL-80 de 3.5 mm con foil de aluminio o equivalente. INCLUYE MORTERO AFINADO 1:4 CON PENDIENTES (Canales y/o cubiertas planas, incluye media cañas, remates, pintura bituminosa)</t>
  </si>
  <si>
    <t>PINTURA ACRILICA ANTIDESLIZANTE 2 MANOS  PARA LINEAS DE DEMARCACION CANCHAS DEPORTIVAS EN CONCRETO.      - Colores según diseño</t>
  </si>
  <si>
    <t>LAVADO DE TANQUE DE ALMACENAMIENTO EN CONCRETO CON HIDROFUGO PAREDES INTERNAS Y EXTERNAS DE TANQUE DE ALMACENAMIENTO EN CONCRETO CON HIDROLAVADORA Y SOLUCIÓN JABONOSA O SIMILAR. INCLUYE RESANES DE JUNTAS, CARGUE Y RETIRO DE ESCOMBROS A BOTADERO AUTORIZADO Y ELEMENTOS DE SEGURIDAD.</t>
  </si>
  <si>
    <t xml:space="preserve">TC. JORGE ALEXANDER FLECHAS FLORES </t>
  </si>
  <si>
    <t>COING</t>
  </si>
  <si>
    <t>Vo.Bo. 
TC. JORGE ALEXANDER FLECHAS FLOREZ
Oficial C4</t>
  </si>
  <si>
    <t>Responsables de Diseño:
Sv. FRANCISCO JAVIER GÓMEZ CALA
Suboficial Mantenimiento COING</t>
  </si>
  <si>
    <t xml:space="preserve">SERVICIOS DE CONSTRUCCIÓN </t>
  </si>
  <si>
    <t>1.1</t>
  </si>
  <si>
    <t>2.1</t>
  </si>
  <si>
    <t>3.1</t>
  </si>
  <si>
    <t>4.1</t>
  </si>
  <si>
    <t>5.1</t>
  </si>
  <si>
    <t>6.1</t>
  </si>
  <si>
    <t>7.1</t>
  </si>
  <si>
    <t xml:space="preserve">Presupuesto:
TEC. ANDREA GUERRERO C.
Analista Costos y Presupuestos
ING. IVAN BERNAL 
Resp. A.I.U
</t>
  </si>
  <si>
    <r>
      <t>SUMINISTRO E INSTALACIÓN DE LUMINARIA TIPO PANEL LED DE 60X60 cm. Potencia 40 w. Temperatura de color 4000k led lumen 3431 (+-10%), ángulo 110 voltaje 120/277 VAC, FP &gt;0.95, horas de vida útil 50.000 horas, l</t>
    </r>
    <r>
      <rPr>
        <sz val="11"/>
        <color rgb="FFFF0000"/>
        <rFont val="Arial"/>
        <family val="2"/>
      </rPr>
      <t>a luminaria deberá ser avalada por la interventoría y cumplir con las especificaciones de diseño realizado por el COING</t>
    </r>
    <r>
      <rPr>
        <sz val="11"/>
        <rFont val="Arial"/>
        <family val="2"/>
      </rPr>
      <t xml:space="preserve"> incluye accesorios de funcionamiento y conexión</t>
    </r>
  </si>
  <si>
    <r>
      <t xml:space="preserve">SUMINISTRO E INSTALACIÓN DE GRIFERIA ANTIVANDALICA LAVAMANOS DE EMPOTRAR PUSH PICO DE SEGURIDAD,  griferia para Lavamamos de Empotrar Push Pico Seguridad </t>
    </r>
    <r>
      <rPr>
        <sz val="11"/>
        <color rgb="FFFF0000"/>
        <rFont val="Arial"/>
        <family val="2"/>
      </rPr>
      <t>REF.701320001 corona</t>
    </r>
    <r>
      <rPr>
        <sz val="11"/>
        <rFont val="Arial"/>
        <family val="2"/>
      </rPr>
      <t xml:space="preserve"> o equivalente.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</si>
</sst>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$&quot;\ * #,##0.00_-;\-&quot;$&quot;\ * #,##0.00_-;_-&quot;$&quot;\ * &quot;-&quot;??_-;_-@_-"/>
    <numFmt numFmtId="164" formatCode="&quot;$&quot;\ #,##0.00_);\(&quot;$&quot;\ #,##0.00\)"/>
    <numFmt numFmtId="165" formatCode="_-* #,##0.00\ _€_-;\-* #,##0.00\ _€_-;_-* &quot;-&quot;??\ _€_-;_-@_-"/>
    <numFmt numFmtId="166" formatCode="_-* #,##0.00\ &quot;€&quot;_-;\-* #,##0.00\ &quot;€&quot;_-;_-* &quot;-&quot;??\ &quot;€&quot;_-;_-@_-"/>
    <numFmt numFmtId="167" formatCode="&quot;$&quot;\ #,##0.00"/>
    <numFmt numFmtId="168" formatCode="_-[$$-240A]\ * #,##0.00_ ;_-[$$-240A]\ * \-#,##0.00\ ;_-[$$-240A]\ * &quot;-&quot;??_ ;_-@_ "/>
    <numFmt numFmtId="169" formatCode="_ [$€-2]\ * #,##0.00_ ;_ [$€-2]\ * \-#,##0.00_ ;_ [$€-2]\ * &quot;-&quot;??_ "/>
    <numFmt numFmtId="170" formatCode="_-* #,##0.00\ &quot;Pts&quot;_-;\-* #,##0.00\ &quot;Pts&quot;_-;_-* &quot;-&quot;??\ &quot;Pts&quot;_-;_-@_-"/>
    <numFmt numFmtId="171" formatCode="_-[$$-240A]\ * #,##0.00_-;\-[$$-240A]\ * #,##0.00_-;_-[$$-240A]\ * &quot;-&quot;??_-;_-@_-"/>
    <numFmt numFmtId="172" formatCode="_([$$-240A]\ * #,##0.00_);_([$$-240A]\ * \(#,##0.00\);_([$$-240A]\ * &quot;-&quot;??_);_(@_)"/>
    <numFmt numFmtId="173" formatCode="_([$$-240A]\ * #,##0_);_([$$-240A]\ * \(#,##0\);_([$$-240A]\ * &quot;-&quot;??_);_(@_)"/>
    <numFmt numFmtId="174" formatCode="_ [$$-240A]\ * #,##0.00_ ;_ [$$-240A]\ * \-#,##0.00_ ;_ [$$-240A]\ * &quot;-&quot;??_ ;_ @_ "/>
    <numFmt numFmtId="175" formatCode="_ * #,##0.00_ ;_ * \-#,##0.00_ ;_ * &quot;-&quot;??_ ;_ @_ "/>
    <numFmt numFmtId="176" formatCode="_ * #,##0_ ;_ * \-#,##0_ ;_ * &quot;-&quot;??_ ;_ @_ 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0"/>
      <name val="Arial Narrow"/>
      <family val="2"/>
    </font>
    <font>
      <sz val="14"/>
      <color indexed="9"/>
      <name val="Arial Narrow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color indexed="8"/>
      <name val="Arial Narrow"/>
      <family val="2"/>
    </font>
    <font>
      <sz val="8"/>
      <color theme="0" tint="-0.499984740745262"/>
      <name val="Arial Narrow"/>
      <family val="2"/>
    </font>
    <font>
      <b/>
      <sz val="12"/>
      <color indexed="8"/>
      <name val="Arial Narrow"/>
      <family val="2"/>
    </font>
    <font>
      <i/>
      <sz val="9"/>
      <color theme="0" tint="-0.499984740745262"/>
      <name val="Calibri"/>
      <family val="2"/>
    </font>
    <font>
      <sz val="9"/>
      <color indexed="8"/>
      <name val="Arial Narrow"/>
      <family val="2"/>
    </font>
    <font>
      <b/>
      <sz val="9"/>
      <color indexed="8"/>
      <name val="Arial Narrow"/>
      <family val="2"/>
    </font>
    <font>
      <b/>
      <sz val="11"/>
      <name val="Arial"/>
      <family val="2"/>
    </font>
    <font>
      <b/>
      <sz val="6"/>
      <name val="Arial"/>
      <family val="2"/>
    </font>
    <font>
      <sz val="11"/>
      <name val="Arial"/>
      <family val="2"/>
    </font>
    <font>
      <sz val="8"/>
      <name val="Arial Narrow"/>
      <family val="2"/>
    </font>
    <font>
      <sz val="10"/>
      <color indexed="8"/>
      <name val="MS Sans Serif"/>
      <family val="2"/>
    </font>
    <font>
      <sz val="10"/>
      <name val="Arial"/>
      <family val="2"/>
    </font>
    <font>
      <sz val="11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FCD5B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59999389629810485"/>
        <bgColor indexed="64"/>
      </patternFill>
    </fill>
  </fills>
  <borders count="5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6">
    <xf numFmtId="0" fontId="0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169" fontId="2" fillId="0" borderId="0"/>
    <xf numFmtId="170" fontId="2" fillId="0" borderId="0" applyFont="0" applyFill="0" applyBorder="0" applyAlignment="0" applyProtection="0"/>
    <xf numFmtId="0" fontId="19" fillId="0" borderId="0"/>
    <xf numFmtId="175" fontId="2" fillId="0" borderId="0" applyFont="0" applyFill="0" applyBorder="0" applyAlignment="0" applyProtection="0"/>
    <xf numFmtId="9" fontId="20" fillId="0" borderId="0" applyFont="0" applyFill="0" applyBorder="0" applyAlignment="0" applyProtection="0"/>
  </cellStyleXfs>
  <cellXfs count="183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14" fontId="3" fillId="0" borderId="0" xfId="1" applyNumberFormat="1" applyFont="1"/>
    <xf numFmtId="0" fontId="4" fillId="0" borderId="0" xfId="1" applyFont="1"/>
    <xf numFmtId="0" fontId="3" fillId="0" borderId="1" xfId="1" applyFont="1" applyBorder="1"/>
    <xf numFmtId="0" fontId="3" fillId="0" borderId="2" xfId="1" applyFont="1" applyBorder="1"/>
    <xf numFmtId="0" fontId="5" fillId="0" borderId="2" xfId="1" applyFont="1" applyBorder="1"/>
    <xf numFmtId="0" fontId="3" fillId="0" borderId="2" xfId="1" applyFont="1" applyBorder="1" applyAlignment="1">
      <alignment horizontal="center"/>
    </xf>
    <xf numFmtId="14" fontId="6" fillId="0" borderId="2" xfId="1" applyNumberFormat="1" applyFont="1" applyBorder="1" applyAlignment="1">
      <alignment horizontal="center" vertical="center"/>
    </xf>
    <xf numFmtId="0" fontId="3" fillId="0" borderId="3" xfId="1" applyFont="1" applyBorder="1"/>
    <xf numFmtId="0" fontId="3" fillId="0" borderId="4" xfId="1" applyFont="1" applyBorder="1"/>
    <xf numFmtId="0" fontId="4" fillId="0" borderId="5" xfId="1" applyFont="1" applyBorder="1"/>
    <xf numFmtId="0" fontId="5" fillId="0" borderId="6" xfId="1" applyFont="1" applyBorder="1"/>
    <xf numFmtId="0" fontId="3" fillId="0" borderId="10" xfId="1" applyFont="1" applyBorder="1"/>
    <xf numFmtId="0" fontId="4" fillId="0" borderId="11" xfId="1" applyFont="1" applyBorder="1"/>
    <xf numFmtId="0" fontId="7" fillId="0" borderId="0" xfId="2" applyFont="1" applyAlignment="1">
      <alignment vertical="top"/>
    </xf>
    <xf numFmtId="0" fontId="7" fillId="0" borderId="0" xfId="2" applyFont="1" applyAlignment="1">
      <alignment horizontal="left" vertical="center"/>
    </xf>
    <xf numFmtId="0" fontId="7" fillId="0" borderId="12" xfId="2" applyFont="1" applyBorder="1" applyAlignment="1">
      <alignment horizontal="left" vertical="center"/>
    </xf>
    <xf numFmtId="0" fontId="4" fillId="0" borderId="15" xfId="1" applyFont="1" applyBorder="1"/>
    <xf numFmtId="0" fontId="7" fillId="0" borderId="16" xfId="2" applyFont="1" applyBorder="1" applyAlignment="1">
      <alignment vertical="top"/>
    </xf>
    <xf numFmtId="0" fontId="10" fillId="2" borderId="22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3" fillId="3" borderId="0" xfId="1" applyFont="1" applyFill="1"/>
    <xf numFmtId="0" fontId="3" fillId="3" borderId="4" xfId="1" applyFont="1" applyFill="1" applyBorder="1"/>
    <xf numFmtId="0" fontId="12" fillId="4" borderId="30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0" fontId="3" fillId="3" borderId="10" xfId="1" applyFont="1" applyFill="1" applyBorder="1"/>
    <xf numFmtId="0" fontId="4" fillId="3" borderId="0" xfId="1" applyFont="1" applyFill="1"/>
    <xf numFmtId="0" fontId="9" fillId="0" borderId="31" xfId="0" applyFont="1" applyBorder="1" applyAlignment="1">
      <alignment horizontal="center" vertical="center" wrapText="1"/>
    </xf>
    <xf numFmtId="4" fontId="13" fillId="5" borderId="14" xfId="0" applyNumberFormat="1" applyFont="1" applyFill="1" applyBorder="1" applyAlignment="1">
      <alignment horizontal="center" vertical="center"/>
    </xf>
    <xf numFmtId="0" fontId="11" fillId="0" borderId="35" xfId="3" applyFont="1" applyBorder="1" applyAlignment="1">
      <alignment horizontal="center" vertical="center"/>
    </xf>
    <xf numFmtId="0" fontId="16" fillId="0" borderId="38" xfId="5" applyFont="1" applyBorder="1" applyAlignment="1">
      <alignment horizontal="center" vertical="center" wrapText="1"/>
    </xf>
    <xf numFmtId="4" fontId="17" fillId="0" borderId="30" xfId="7" applyNumberFormat="1" applyFont="1" applyBorder="1" applyAlignment="1">
      <alignment vertical="center" wrapText="1"/>
    </xf>
    <xf numFmtId="164" fontId="17" fillId="0" borderId="30" xfId="8" applyNumberFormat="1" applyFont="1" applyBorder="1" applyAlignment="1">
      <alignment horizontal="right" vertical="center" wrapText="1"/>
    </xf>
    <xf numFmtId="164" fontId="17" fillId="0" borderId="14" xfId="8" applyNumberFormat="1" applyFont="1" applyBorder="1" applyAlignment="1">
      <alignment horizontal="right" vertical="center" wrapText="1"/>
    </xf>
    <xf numFmtId="0" fontId="3" fillId="0" borderId="0" xfId="9" applyFont="1"/>
    <xf numFmtId="0" fontId="17" fillId="0" borderId="40" xfId="6" applyFont="1" applyBorder="1" applyAlignment="1">
      <alignment horizontal="left" vertical="center"/>
    </xf>
    <xf numFmtId="0" fontId="2" fillId="0" borderId="41" xfId="1" applyBorder="1"/>
    <xf numFmtId="0" fontId="17" fillId="0" borderId="41" xfId="1" applyFont="1" applyBorder="1" applyAlignment="1">
      <alignment horizontal="center"/>
    </xf>
    <xf numFmtId="0" fontId="17" fillId="0" borderId="41" xfId="1" applyFont="1" applyBorder="1"/>
    <xf numFmtId="4" fontId="17" fillId="0" borderId="44" xfId="7" applyNumberFormat="1" applyFont="1" applyBorder="1" applyAlignment="1">
      <alignment vertical="center" wrapText="1"/>
    </xf>
    <xf numFmtId="167" fontId="15" fillId="0" borderId="45" xfId="7" applyNumberFormat="1" applyFont="1" applyBorder="1" applyAlignment="1">
      <alignment horizontal="right" vertical="center"/>
    </xf>
    <xf numFmtId="0" fontId="15" fillId="6" borderId="15" xfId="6" applyFont="1" applyFill="1" applyBorder="1" applyAlignment="1">
      <alignment vertical="center"/>
    </xf>
    <xf numFmtId="0" fontId="15" fillId="6" borderId="16" xfId="6" applyFont="1" applyFill="1" applyBorder="1" applyAlignment="1">
      <alignment vertical="center"/>
    </xf>
    <xf numFmtId="0" fontId="15" fillId="6" borderId="16" xfId="6" applyFont="1" applyFill="1" applyBorder="1" applyAlignment="1">
      <alignment vertical="center" wrapText="1"/>
    </xf>
    <xf numFmtId="0" fontId="15" fillId="6" borderId="17" xfId="6" applyFont="1" applyFill="1" applyBorder="1" applyAlignment="1">
      <alignment vertical="center"/>
    </xf>
    <xf numFmtId="4" fontId="17" fillId="0" borderId="30" xfId="7" applyNumberFormat="1" applyFont="1" applyFill="1" applyBorder="1" applyAlignment="1">
      <alignment vertical="center" wrapText="1"/>
    </xf>
    <xf numFmtId="164" fontId="17" fillId="0" borderId="30" xfId="8" applyNumberFormat="1" applyFont="1" applyFill="1" applyBorder="1" applyAlignment="1">
      <alignment horizontal="right" vertical="center" wrapText="1"/>
    </xf>
    <xf numFmtId="0" fontId="3" fillId="0" borderId="4" xfId="9" applyFont="1" applyBorder="1"/>
    <xf numFmtId="0" fontId="3" fillId="0" borderId="10" xfId="9" applyFont="1" applyBorder="1"/>
    <xf numFmtId="0" fontId="18" fillId="0" borderId="0" xfId="9" applyFont="1"/>
    <xf numFmtId="49" fontId="15" fillId="0" borderId="0" xfId="10" applyNumberFormat="1" applyFont="1" applyAlignment="1">
      <alignment horizontal="right" vertical="center"/>
    </xf>
    <xf numFmtId="168" fontId="15" fillId="0" borderId="0" xfId="10" applyNumberFormat="1" applyFont="1" applyAlignment="1">
      <alignment vertical="center"/>
    </xf>
    <xf numFmtId="171" fontId="17" fillId="0" borderId="24" xfId="12" applyNumberFormat="1" applyFont="1" applyBorder="1" applyAlignment="1">
      <alignment vertical="center"/>
    </xf>
    <xf numFmtId="169" fontId="17" fillId="0" borderId="0" xfId="11" applyFont="1" applyAlignment="1">
      <alignment horizontal="left" vertical="center"/>
    </xf>
    <xf numFmtId="169" fontId="15" fillId="0" borderId="0" xfId="11" applyFont="1" applyAlignment="1">
      <alignment horizontal="left" vertical="center"/>
    </xf>
    <xf numFmtId="171" fontId="15" fillId="8" borderId="42" xfId="4" applyNumberFormat="1" applyFont="1" applyFill="1" applyBorder="1" applyAlignment="1">
      <alignment vertical="center"/>
    </xf>
    <xf numFmtId="169" fontId="17" fillId="0" borderId="0" xfId="11" applyFont="1"/>
    <xf numFmtId="169" fontId="17" fillId="0" borderId="0" xfId="11" applyFont="1" applyAlignment="1">
      <alignment horizontal="center"/>
    </xf>
    <xf numFmtId="2" fontId="17" fillId="0" borderId="0" xfId="11" applyNumberFormat="1" applyFont="1"/>
    <xf numFmtId="172" fontId="17" fillId="0" borderId="0" xfId="12" applyNumberFormat="1" applyFont="1"/>
    <xf numFmtId="39" fontId="15" fillId="0" borderId="0" xfId="12" applyNumberFormat="1" applyFont="1" applyAlignment="1">
      <alignment vertical="center"/>
    </xf>
    <xf numFmtId="0" fontId="15" fillId="0" borderId="0" xfId="13" applyFont="1" applyAlignment="1">
      <alignment vertical="center"/>
    </xf>
    <xf numFmtId="0" fontId="17" fillId="0" borderId="0" xfId="13" applyFont="1" applyAlignment="1">
      <alignment vertical="center"/>
    </xf>
    <xf numFmtId="173" fontId="3" fillId="0" borderId="10" xfId="9" applyNumberFormat="1" applyFont="1" applyBorder="1"/>
    <xf numFmtId="174" fontId="3" fillId="0" borderId="10" xfId="9" applyNumberFormat="1" applyFont="1" applyBorder="1"/>
    <xf numFmtId="0" fontId="3" fillId="0" borderId="52" xfId="9" applyFont="1" applyBorder="1"/>
    <xf numFmtId="0" fontId="3" fillId="0" borderId="53" xfId="1" applyFont="1" applyBorder="1"/>
    <xf numFmtId="0" fontId="3" fillId="0" borderId="53" xfId="1" applyFont="1" applyBorder="1" applyAlignment="1">
      <alignment horizontal="center"/>
    </xf>
    <xf numFmtId="176" fontId="3" fillId="0" borderId="53" xfId="14" applyNumberFormat="1" applyFont="1" applyBorder="1"/>
    <xf numFmtId="0" fontId="3" fillId="0" borderId="54" xfId="1" applyFont="1" applyBorder="1"/>
    <xf numFmtId="0" fontId="5" fillId="0" borderId="0" xfId="1" applyFont="1"/>
    <xf numFmtId="0" fontId="0" fillId="0" borderId="0" xfId="0" applyAlignment="1">
      <alignment wrapText="1"/>
    </xf>
    <xf numFmtId="0" fontId="4" fillId="0" borderId="0" xfId="1" applyFont="1" applyAlignment="1">
      <alignment horizontal="center"/>
    </xf>
    <xf numFmtId="44" fontId="15" fillId="7" borderId="42" xfId="4" applyNumberFormat="1" applyFont="1" applyFill="1" applyBorder="1" applyAlignment="1">
      <alignment vertical="center"/>
    </xf>
    <xf numFmtId="0" fontId="2" fillId="3" borderId="30" xfId="5" applyFill="1" applyBorder="1" applyAlignment="1">
      <alignment horizontal="center" vertical="center"/>
    </xf>
    <xf numFmtId="0" fontId="17" fillId="3" borderId="30" xfId="5" applyFont="1" applyFill="1" applyBorder="1" applyAlignment="1">
      <alignment horizontal="center" vertical="center"/>
    </xf>
    <xf numFmtId="0" fontId="17" fillId="3" borderId="43" xfId="6" applyFont="1" applyFill="1" applyBorder="1" applyAlignment="1">
      <alignment horizontal="center" vertical="center"/>
    </xf>
    <xf numFmtId="9" fontId="15" fillId="0" borderId="46" xfId="15" applyFont="1" applyFill="1" applyBorder="1" applyAlignment="1">
      <alignment horizontal="center" vertical="center"/>
    </xf>
    <xf numFmtId="171" fontId="17" fillId="0" borderId="46" xfId="12" applyNumberFormat="1" applyFont="1" applyFill="1" applyBorder="1" applyAlignment="1">
      <alignment vertical="center"/>
    </xf>
    <xf numFmtId="9" fontId="15" fillId="0" borderId="48" xfId="15" applyFont="1" applyFill="1" applyBorder="1" applyAlignment="1">
      <alignment horizontal="center" vertical="center"/>
    </xf>
    <xf numFmtId="14" fontId="9" fillId="0" borderId="19" xfId="0" applyNumberFormat="1" applyFont="1" applyBorder="1" applyAlignment="1">
      <alignment horizontal="center" vertical="center" wrapText="1"/>
    </xf>
    <xf numFmtId="0" fontId="7" fillId="0" borderId="6" xfId="2" applyFont="1" applyBorder="1" applyAlignment="1">
      <alignment horizontal="left" vertical="center"/>
    </xf>
    <xf numFmtId="0" fontId="7" fillId="0" borderId="7" xfId="2" applyFont="1" applyBorder="1" applyAlignment="1">
      <alignment horizontal="left" vertical="center"/>
    </xf>
    <xf numFmtId="0" fontId="8" fillId="0" borderId="5" xfId="2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7" fillId="0" borderId="8" xfId="2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7" fillId="0" borderId="13" xfId="2" applyFont="1" applyBorder="1" applyAlignment="1">
      <alignment horizontal="left" vertical="center"/>
    </xf>
    <xf numFmtId="0" fontId="2" fillId="0" borderId="14" xfId="0" applyFont="1" applyBorder="1" applyAlignment="1">
      <alignment vertical="center"/>
    </xf>
    <xf numFmtId="0" fontId="7" fillId="0" borderId="0" xfId="2" applyFont="1" applyAlignment="1">
      <alignment horizontal="left" vertical="center"/>
    </xf>
    <xf numFmtId="0" fontId="7" fillId="0" borderId="12" xfId="2" applyFont="1" applyBorder="1" applyAlignment="1">
      <alignment horizontal="left" vertical="center"/>
    </xf>
    <xf numFmtId="0" fontId="7" fillId="0" borderId="16" xfId="2" applyFont="1" applyBorder="1" applyAlignment="1">
      <alignment horizontal="left" vertical="center"/>
    </xf>
    <xf numFmtId="0" fontId="7" fillId="0" borderId="17" xfId="2" applyFont="1" applyBorder="1" applyAlignment="1">
      <alignment horizontal="left" vertical="center"/>
    </xf>
    <xf numFmtId="0" fontId="7" fillId="0" borderId="18" xfId="2" applyFont="1" applyBorder="1" applyAlignment="1">
      <alignment horizontal="left" vertical="center"/>
    </xf>
    <xf numFmtId="0" fontId="2" fillId="0" borderId="19" xfId="0" applyFont="1" applyBorder="1" applyAlignment="1">
      <alignment vertical="center"/>
    </xf>
    <xf numFmtId="4" fontId="15" fillId="3" borderId="9" xfId="4" applyNumberFormat="1" applyFont="1" applyFill="1" applyBorder="1" applyAlignment="1">
      <alignment horizontal="center" vertical="center" wrapText="1"/>
    </xf>
    <xf numFmtId="4" fontId="15" fillId="3" borderId="19" xfId="4" applyNumberFormat="1" applyFont="1" applyFill="1" applyBorder="1" applyAlignment="1">
      <alignment horizontal="center" vertical="center" wrapText="1"/>
    </xf>
    <xf numFmtId="2" fontId="11" fillId="0" borderId="32" xfId="0" applyNumberFormat="1" applyFont="1" applyBorder="1" applyAlignment="1">
      <alignment horizontal="left" vertical="center" wrapText="1"/>
    </xf>
    <xf numFmtId="2" fontId="11" fillId="0" borderId="33" xfId="0" applyNumberFormat="1" applyFont="1" applyBorder="1" applyAlignment="1">
      <alignment horizontal="left" vertical="center" wrapText="1"/>
    </xf>
    <xf numFmtId="2" fontId="11" fillId="0" borderId="34" xfId="0" applyNumberFormat="1" applyFont="1" applyBorder="1" applyAlignment="1">
      <alignment horizontal="left" vertical="center" wrapText="1"/>
    </xf>
    <xf numFmtId="0" fontId="9" fillId="0" borderId="35" xfId="0" applyFont="1" applyBorder="1" applyAlignment="1">
      <alignment horizontal="left" vertical="center" wrapText="1"/>
    </xf>
    <xf numFmtId="0" fontId="9" fillId="0" borderId="33" xfId="0" applyFont="1" applyBorder="1" applyAlignment="1">
      <alignment horizontal="left" vertical="center" wrapText="1"/>
    </xf>
    <xf numFmtId="0" fontId="9" fillId="0" borderId="34" xfId="0" applyFont="1" applyBorder="1" applyAlignment="1">
      <alignment horizontal="left" vertical="center" wrapText="1"/>
    </xf>
    <xf numFmtId="2" fontId="14" fillId="0" borderId="15" xfId="0" applyNumberFormat="1" applyFont="1" applyBorder="1" applyAlignment="1">
      <alignment horizontal="center" vertical="center" wrapText="1"/>
    </xf>
    <xf numFmtId="2" fontId="14" fillId="0" borderId="16" xfId="0" applyNumberFormat="1" applyFont="1" applyBorder="1" applyAlignment="1">
      <alignment horizontal="center" vertical="center" wrapText="1"/>
    </xf>
    <xf numFmtId="2" fontId="14" fillId="0" borderId="17" xfId="0" applyNumberFormat="1" applyFont="1" applyBorder="1" applyAlignment="1">
      <alignment horizontal="center" vertical="center" wrapText="1"/>
    </xf>
    <xf numFmtId="0" fontId="15" fillId="3" borderId="8" xfId="4" applyFont="1" applyFill="1" applyBorder="1" applyAlignment="1">
      <alignment horizontal="center" vertical="center" wrapText="1"/>
    </xf>
    <xf numFmtId="0" fontId="15" fillId="3" borderId="18" xfId="4" applyFont="1" applyFill="1" applyBorder="1" applyAlignment="1">
      <alignment horizontal="center" vertical="center" wrapText="1"/>
    </xf>
    <xf numFmtId="0" fontId="15" fillId="3" borderId="36" xfId="4" applyFont="1" applyFill="1" applyBorder="1" applyAlignment="1">
      <alignment horizontal="center" vertical="center" wrapText="1"/>
    </xf>
    <xf numFmtId="0" fontId="15" fillId="3" borderId="38" xfId="4" applyFont="1" applyFill="1" applyBorder="1" applyAlignment="1">
      <alignment horizontal="center" vertical="center" wrapText="1"/>
    </xf>
    <xf numFmtId="0" fontId="16" fillId="0" borderId="36" xfId="5" applyFont="1" applyBorder="1" applyAlignment="1">
      <alignment horizontal="center" vertical="center" wrapText="1"/>
    </xf>
    <xf numFmtId="0" fontId="15" fillId="3" borderId="5" xfId="4" applyFont="1" applyFill="1" applyBorder="1" applyAlignment="1">
      <alignment horizontal="center" vertical="center" wrapText="1"/>
    </xf>
    <xf numFmtId="0" fontId="15" fillId="3" borderId="6" xfId="4" applyFont="1" applyFill="1" applyBorder="1" applyAlignment="1">
      <alignment horizontal="center" vertical="center" wrapText="1"/>
    </xf>
    <xf numFmtId="0" fontId="15" fillId="3" borderId="37" xfId="4" applyFont="1" applyFill="1" applyBorder="1" applyAlignment="1">
      <alignment horizontal="center" vertical="center" wrapText="1"/>
    </xf>
    <xf numFmtId="0" fontId="15" fillId="3" borderId="15" xfId="4" applyFont="1" applyFill="1" applyBorder="1" applyAlignment="1">
      <alignment horizontal="center" vertical="center" wrapText="1"/>
    </xf>
    <xf numFmtId="0" fontId="15" fillId="3" borderId="16" xfId="4" applyFont="1" applyFill="1" applyBorder="1" applyAlignment="1">
      <alignment horizontal="center" vertical="center" wrapText="1"/>
    </xf>
    <xf numFmtId="0" fontId="15" fillId="3" borderId="39" xfId="4" applyFont="1" applyFill="1" applyBorder="1" applyAlignment="1">
      <alignment horizontal="center" vertical="center" wrapText="1"/>
    </xf>
    <xf numFmtId="4" fontId="15" fillId="3" borderId="36" xfId="4" applyNumberFormat="1" applyFont="1" applyFill="1" applyBorder="1" applyAlignment="1">
      <alignment horizontal="center" vertical="center" wrapText="1"/>
    </xf>
    <xf numFmtId="4" fontId="15" fillId="3" borderId="38" xfId="4" applyNumberFormat="1" applyFont="1" applyFill="1" applyBorder="1" applyAlignment="1">
      <alignment horizontal="center" vertical="center" wrapText="1"/>
    </xf>
    <xf numFmtId="2" fontId="9" fillId="0" borderId="20" xfId="0" applyNumberFormat="1" applyFont="1" applyBorder="1" applyAlignment="1">
      <alignment horizontal="left" vertical="center" wrapText="1"/>
    </xf>
    <xf numFmtId="2" fontId="9" fillId="0" borderId="21" xfId="0" applyNumberFormat="1" applyFont="1" applyBorder="1" applyAlignment="1">
      <alignment horizontal="left" vertical="center" wrapText="1"/>
    </xf>
    <xf numFmtId="2" fontId="9" fillId="0" borderId="22" xfId="0" applyNumberFormat="1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2" fontId="9" fillId="0" borderId="21" xfId="0" applyNumberFormat="1" applyFont="1" applyBorder="1" applyAlignment="1">
      <alignment horizontal="right" vertical="center" wrapText="1"/>
    </xf>
    <xf numFmtId="2" fontId="9" fillId="0" borderId="22" xfId="0" applyNumberFormat="1" applyFont="1" applyBorder="1" applyAlignment="1">
      <alignment horizontal="right" vertical="center" wrapText="1"/>
    </xf>
    <xf numFmtId="2" fontId="11" fillId="0" borderId="25" xfId="0" applyNumberFormat="1" applyFont="1" applyBorder="1" applyAlignment="1">
      <alignment horizontal="left" vertical="center" wrapText="1"/>
    </xf>
    <xf numFmtId="2" fontId="11" fillId="0" borderId="26" xfId="0" applyNumberFormat="1" applyFont="1" applyBorder="1" applyAlignment="1">
      <alignment horizontal="left" vertical="center" wrapText="1"/>
    </xf>
    <xf numFmtId="2" fontId="11" fillId="0" borderId="27" xfId="0" applyNumberFormat="1" applyFont="1" applyBorder="1" applyAlignment="1">
      <alignment horizontal="left" vertical="center" wrapText="1"/>
    </xf>
    <xf numFmtId="0" fontId="4" fillId="3" borderId="28" xfId="1" applyFont="1" applyFill="1" applyBorder="1" applyAlignment="1">
      <alignment horizontal="left" vertical="center"/>
    </xf>
    <xf numFmtId="0" fontId="4" fillId="3" borderId="0" xfId="1" applyFont="1" applyFill="1" applyAlignment="1">
      <alignment horizontal="left" vertical="center"/>
    </xf>
    <xf numFmtId="0" fontId="4" fillId="3" borderId="29" xfId="1" applyFont="1" applyFill="1" applyBorder="1" applyAlignment="1">
      <alignment horizontal="left" vertical="center"/>
    </xf>
    <xf numFmtId="0" fontId="9" fillId="5" borderId="31" xfId="0" applyFont="1" applyFill="1" applyBorder="1" applyAlignment="1">
      <alignment horizontal="left" vertical="center" wrapText="1"/>
    </xf>
    <xf numFmtId="0" fontId="9" fillId="5" borderId="26" xfId="0" applyFont="1" applyFill="1" applyBorder="1" applyAlignment="1">
      <alignment horizontal="left" vertical="center" wrapText="1"/>
    </xf>
    <xf numFmtId="0" fontId="9" fillId="5" borderId="27" xfId="0" applyFont="1" applyFill="1" applyBorder="1" applyAlignment="1">
      <alignment horizontal="left" vertical="center" wrapText="1"/>
    </xf>
    <xf numFmtId="0" fontId="17" fillId="3" borderId="31" xfId="5" applyFont="1" applyFill="1" applyBorder="1" applyAlignment="1">
      <alignment horizontal="left" vertical="center" wrapText="1"/>
    </xf>
    <xf numFmtId="0" fontId="17" fillId="3" borderId="26" xfId="5" applyFont="1" applyFill="1" applyBorder="1" applyAlignment="1">
      <alignment horizontal="left" vertical="center" wrapText="1"/>
    </xf>
    <xf numFmtId="0" fontId="17" fillId="3" borderId="27" xfId="5" applyFont="1" applyFill="1" applyBorder="1" applyAlignment="1">
      <alignment horizontal="left" vertical="center" wrapText="1"/>
    </xf>
    <xf numFmtId="0" fontId="17" fillId="0" borderId="41" xfId="1" applyFont="1" applyBorder="1" applyAlignment="1">
      <alignment horizontal="center"/>
    </xf>
    <xf numFmtId="169" fontId="17" fillId="0" borderId="18" xfId="11" applyFont="1" applyBorder="1" applyAlignment="1">
      <alignment horizontal="center"/>
    </xf>
    <xf numFmtId="169" fontId="17" fillId="0" borderId="38" xfId="11" applyFont="1" applyBorder="1" applyAlignment="1">
      <alignment horizontal="center"/>
    </xf>
    <xf numFmtId="169" fontId="17" fillId="0" borderId="19" xfId="11" applyFont="1" applyBorder="1" applyAlignment="1">
      <alignment horizontal="center"/>
    </xf>
    <xf numFmtId="169" fontId="15" fillId="0" borderId="15" xfId="11" applyFont="1" applyBorder="1" applyAlignment="1">
      <alignment horizontal="right" vertical="center" wrapText="1"/>
    </xf>
    <xf numFmtId="169" fontId="15" fillId="0" borderId="16" xfId="11" applyFont="1" applyBorder="1" applyAlignment="1">
      <alignment horizontal="right" vertical="center" wrapText="1"/>
    </xf>
    <xf numFmtId="169" fontId="15" fillId="0" borderId="17" xfId="11" applyFont="1" applyBorder="1" applyAlignment="1">
      <alignment horizontal="right" vertical="center" wrapText="1"/>
    </xf>
    <xf numFmtId="0" fontId="15" fillId="7" borderId="40" xfId="4" applyFont="1" applyFill="1" applyBorder="1" applyAlignment="1">
      <alignment horizontal="right" vertical="center"/>
    </xf>
    <xf numFmtId="0" fontId="15" fillId="7" borderId="41" xfId="4" applyFont="1" applyFill="1" applyBorder="1" applyAlignment="1">
      <alignment horizontal="right" vertical="center"/>
    </xf>
    <xf numFmtId="0" fontId="15" fillId="7" borderId="47" xfId="4" applyFont="1" applyFill="1" applyBorder="1" applyAlignment="1">
      <alignment horizontal="right" vertical="center"/>
    </xf>
    <xf numFmtId="169" fontId="17" fillId="3" borderId="8" xfId="11" applyFont="1" applyFill="1" applyBorder="1" applyAlignment="1">
      <alignment horizontal="left" wrapText="1"/>
    </xf>
    <xf numFmtId="169" fontId="17" fillId="3" borderId="36" xfId="11" applyFont="1" applyFill="1" applyBorder="1" applyAlignment="1">
      <alignment horizontal="left" wrapText="1"/>
    </xf>
    <xf numFmtId="169" fontId="17" fillId="3" borderId="9" xfId="11" applyFont="1" applyFill="1" applyBorder="1" applyAlignment="1">
      <alignment horizontal="left" wrapText="1"/>
    </xf>
    <xf numFmtId="169" fontId="15" fillId="0" borderId="20" xfId="11" applyFont="1" applyBorder="1" applyAlignment="1">
      <alignment horizontal="right" vertical="center" wrapText="1"/>
    </xf>
    <xf numFmtId="169" fontId="15" fillId="0" borderId="21" xfId="11" applyFont="1" applyBorder="1" applyAlignment="1">
      <alignment horizontal="right" vertical="center" wrapText="1"/>
    </xf>
    <xf numFmtId="169" fontId="15" fillId="0" borderId="24" xfId="11" applyFont="1" applyBorder="1" applyAlignment="1">
      <alignment horizontal="right" vertical="center" wrapText="1"/>
    </xf>
    <xf numFmtId="0" fontId="17" fillId="0" borderId="49" xfId="2" applyFont="1" applyBorder="1" applyAlignment="1">
      <alignment horizontal="center" vertical="top" wrapText="1"/>
    </xf>
    <xf numFmtId="0" fontId="17" fillId="0" borderId="50" xfId="2" applyFont="1" applyBorder="1" applyAlignment="1">
      <alignment horizontal="center" vertical="top" wrapText="1"/>
    </xf>
    <xf numFmtId="0" fontId="17" fillId="0" borderId="51" xfId="2" applyFont="1" applyBorder="1" applyAlignment="1">
      <alignment horizontal="center" vertical="top" wrapText="1"/>
    </xf>
    <xf numFmtId="169" fontId="17" fillId="3" borderId="13" xfId="11" applyFont="1" applyFill="1" applyBorder="1" applyAlignment="1">
      <alignment horizontal="left" wrapText="1"/>
    </xf>
    <xf numFmtId="169" fontId="17" fillId="3" borderId="30" xfId="11" applyFont="1" applyFill="1" applyBorder="1" applyAlignment="1">
      <alignment horizontal="left" wrapText="1"/>
    </xf>
    <xf numFmtId="169" fontId="17" fillId="3" borderId="14" xfId="11" applyFont="1" applyFill="1" applyBorder="1" applyAlignment="1">
      <alignment horizontal="left" wrapText="1"/>
    </xf>
    <xf numFmtId="169" fontId="15" fillId="0" borderId="13" xfId="11" applyFont="1" applyBorder="1" applyAlignment="1">
      <alignment horizontal="right" vertical="center"/>
    </xf>
    <xf numFmtId="169" fontId="15" fillId="0" borderId="30" xfId="11" applyFont="1" applyBorder="1" applyAlignment="1">
      <alignment horizontal="right" vertical="center"/>
    </xf>
    <xf numFmtId="169" fontId="17" fillId="3" borderId="13" xfId="11" applyFont="1" applyFill="1" applyBorder="1" applyAlignment="1">
      <alignment horizontal="left" vertical="top" wrapText="1"/>
    </xf>
    <xf numFmtId="169" fontId="17" fillId="3" borderId="30" xfId="11" applyFont="1" applyFill="1" applyBorder="1" applyAlignment="1">
      <alignment horizontal="left" vertical="top" wrapText="1"/>
    </xf>
    <xf numFmtId="169" fontId="17" fillId="3" borderId="14" xfId="11" applyFont="1" applyFill="1" applyBorder="1" applyAlignment="1">
      <alignment horizontal="left" vertical="top" wrapText="1"/>
    </xf>
    <xf numFmtId="169" fontId="17" fillId="0" borderId="13" xfId="11" applyFont="1" applyBorder="1" applyAlignment="1">
      <alignment horizontal="center"/>
    </xf>
    <xf numFmtId="169" fontId="17" fillId="0" borderId="30" xfId="11" applyFont="1" applyBorder="1" applyAlignment="1">
      <alignment horizontal="center"/>
    </xf>
    <xf numFmtId="169" fontId="17" fillId="0" borderId="14" xfId="11" applyFont="1" applyBorder="1" applyAlignment="1">
      <alignment horizontal="center"/>
    </xf>
    <xf numFmtId="169" fontId="15" fillId="0" borderId="18" xfId="11" applyFont="1" applyBorder="1" applyAlignment="1">
      <alignment horizontal="right" vertical="center"/>
    </xf>
    <xf numFmtId="169" fontId="15" fillId="0" borderId="38" xfId="11" applyFont="1" applyBorder="1" applyAlignment="1">
      <alignment horizontal="right" vertical="center"/>
    </xf>
    <xf numFmtId="0" fontId="17" fillId="9" borderId="31" xfId="5" applyFont="1" applyFill="1" applyBorder="1" applyAlignment="1">
      <alignment horizontal="left" vertical="center" wrapText="1"/>
    </xf>
    <xf numFmtId="0" fontId="17" fillId="9" borderId="26" xfId="5" applyFont="1" applyFill="1" applyBorder="1" applyAlignment="1">
      <alignment horizontal="left" vertical="center" wrapText="1"/>
    </xf>
    <xf numFmtId="0" fontId="17" fillId="9" borderId="27" xfId="5" applyFont="1" applyFill="1" applyBorder="1" applyAlignment="1">
      <alignment horizontal="left" vertical="center" wrapText="1"/>
    </xf>
  </cellXfs>
  <cellStyles count="16">
    <cellStyle name="Millares 2" xfId="7" xr:uid="{00000000-0005-0000-0000-000000000000}"/>
    <cellStyle name="Millares 2 5" xfId="14" xr:uid="{00000000-0005-0000-0000-000001000000}"/>
    <cellStyle name="Moneda 2 2" xfId="8" xr:uid="{00000000-0005-0000-0000-000002000000}"/>
    <cellStyle name="Moneda 2 2 2 2 2" xfId="12" xr:uid="{00000000-0005-0000-0000-000003000000}"/>
    <cellStyle name="Normal" xfId="0" builtinId="0"/>
    <cellStyle name="Normal 2 10 2 2" xfId="4" xr:uid="{00000000-0005-0000-0000-000005000000}"/>
    <cellStyle name="Normal 2 10 3" xfId="5" xr:uid="{00000000-0005-0000-0000-000006000000}"/>
    <cellStyle name="Normal 2 2" xfId="13" xr:uid="{00000000-0005-0000-0000-000007000000}"/>
    <cellStyle name="Normal 2 3" xfId="6" xr:uid="{00000000-0005-0000-0000-000008000000}"/>
    <cellStyle name="Normal 3" xfId="1" xr:uid="{00000000-0005-0000-0000-000009000000}"/>
    <cellStyle name="Normal 3 11" xfId="2" xr:uid="{00000000-0005-0000-0000-00000A000000}"/>
    <cellStyle name="Normal 3 2" xfId="9" xr:uid="{00000000-0005-0000-0000-00000B000000}"/>
    <cellStyle name="Normal 3 2 2" xfId="11" xr:uid="{00000000-0005-0000-0000-00000C000000}"/>
    <cellStyle name="Normal_Macro Presupuesto" xfId="3" xr:uid="{00000000-0005-0000-0000-00000D000000}"/>
    <cellStyle name="Normal_PTO OFICIAL PREPLIEGO (CORREGIDO) 2" xfId="10" xr:uid="{00000000-0005-0000-0000-00000E000000}"/>
    <cellStyle name="Porcentaje" xfId="1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244929</xdr:colOff>
      <xdr:row>2</xdr:row>
      <xdr:rowOff>27215</xdr:rowOff>
    </xdr:from>
    <xdr:to>
      <xdr:col>3</xdr:col>
      <xdr:colOff>705857</xdr:colOff>
      <xdr:row>5</xdr:row>
      <xdr:rowOff>83660</xdr:rowOff>
    </xdr:to>
    <xdr:pic>
      <xdr:nvPicPr>
        <xdr:cNvPr id="2" name="3 Imagen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129" y="493940"/>
          <a:ext cx="803828" cy="8565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12</xdr:col>
      <xdr:colOff>276225</xdr:colOff>
      <xdr:row>6</xdr:row>
      <xdr:rowOff>28575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285875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O%20COSTOS%202023\DOCUMENTOS%20APOYO\BASES%20DE%20DATOS\BD-2023-(06-V23)_COING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3.20.45\recursos\Users\oscarn\AppData\Local\Temp\Rar$DI00.714\BASE%20DE%20DATOS%2005.04.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"/>
      <sheetName val="A.P.U"/>
      <sheetName val="Insumos"/>
      <sheetName val="Cuadrillas"/>
    </sheetNames>
    <sheetDataSet>
      <sheetData sheetId="0"/>
      <sheetData sheetId="1">
        <row r="2">
          <cell r="K2" t="str">
            <v>23/062023</v>
          </cell>
        </row>
      </sheetData>
      <sheetData sheetId="2">
        <row r="5704">
          <cell r="B5704" t="str">
            <v>ACACIAS</v>
          </cell>
          <cell r="C5704" t="str">
            <v>Meta</v>
          </cell>
          <cell r="E5704" t="str">
            <v>CENTRO</v>
          </cell>
          <cell r="G5704">
            <v>17</v>
          </cell>
          <cell r="H5704">
            <v>18</v>
          </cell>
        </row>
        <row r="5705">
          <cell r="B5705" t="str">
            <v>AGUACHICA</v>
          </cell>
          <cell r="C5705" t="str">
            <v>Cesar</v>
          </cell>
          <cell r="E5705" t="str">
            <v>NOR-ORIENTE</v>
          </cell>
          <cell r="F5705">
            <v>2</v>
          </cell>
          <cell r="G5705">
            <v>60</v>
          </cell>
          <cell r="H5705">
            <v>61</v>
          </cell>
        </row>
        <row r="5706">
          <cell r="B5706" t="str">
            <v>ALBANIA</v>
          </cell>
          <cell r="C5706" t="str">
            <v>La Guajira</v>
          </cell>
          <cell r="E5706" t="str">
            <v>NORTE</v>
          </cell>
          <cell r="F5706">
            <v>1</v>
          </cell>
          <cell r="G5706">
            <v>68</v>
          </cell>
          <cell r="H5706">
            <v>69</v>
          </cell>
        </row>
        <row r="5707">
          <cell r="B5707" t="str">
            <v>ANDES</v>
          </cell>
          <cell r="C5707" t="str">
            <v>Antioquia</v>
          </cell>
          <cell r="E5707" t="str">
            <v>NOR-OCCIDENTE</v>
          </cell>
          <cell r="F5707">
            <v>3</v>
          </cell>
          <cell r="G5707">
            <v>9</v>
          </cell>
          <cell r="H5707">
            <v>10</v>
          </cell>
        </row>
        <row r="5708">
          <cell r="B5708" t="str">
            <v>APIAY</v>
          </cell>
          <cell r="C5708" t="str">
            <v>Meta</v>
          </cell>
          <cell r="E5708" t="str">
            <v>CENTRO</v>
          </cell>
          <cell r="F5708">
            <v>5</v>
          </cell>
          <cell r="G5708">
            <v>17</v>
          </cell>
          <cell r="H5708">
            <v>18</v>
          </cell>
        </row>
        <row r="5709">
          <cell r="B5709" t="str">
            <v>ARAUCA</v>
          </cell>
          <cell r="C5709" t="str">
            <v>Arauca</v>
          </cell>
          <cell r="E5709" t="str">
            <v>CENTRO - ORIENTE  - B</v>
          </cell>
          <cell r="F5709" t="str">
            <v>6-B</v>
          </cell>
          <cell r="G5709">
            <v>21</v>
          </cell>
          <cell r="H5709">
            <v>22</v>
          </cell>
        </row>
        <row r="5710">
          <cell r="B5710" t="str">
            <v>ARGELIA</v>
          </cell>
          <cell r="C5710" t="str">
            <v>Cauca</v>
          </cell>
          <cell r="E5710" t="str">
            <v>SUR - OCCIDENTE</v>
          </cell>
          <cell r="F5710">
            <v>10</v>
          </cell>
          <cell r="G5710">
            <v>67</v>
          </cell>
          <cell r="H5710">
            <v>68</v>
          </cell>
        </row>
        <row r="5711">
          <cell r="B5711" t="str">
            <v>ARMENIA</v>
          </cell>
          <cell r="C5711" t="str">
            <v>Quindío</v>
          </cell>
          <cell r="E5711" t="str">
            <v>CENTRO - OCCIDENTE</v>
          </cell>
          <cell r="F5711">
            <v>8</v>
          </cell>
          <cell r="G5711">
            <v>33</v>
          </cell>
          <cell r="H5711">
            <v>34</v>
          </cell>
        </row>
        <row r="5712">
          <cell r="B5712" t="str">
            <v>BARANCABERMEJA</v>
          </cell>
          <cell r="C5712" t="str">
            <v>Santander</v>
          </cell>
          <cell r="E5712" t="str">
            <v>NOR-ORIENTE</v>
          </cell>
          <cell r="F5712">
            <v>2</v>
          </cell>
          <cell r="G5712">
            <v>7</v>
          </cell>
          <cell r="H5712">
            <v>8</v>
          </cell>
        </row>
        <row r="5713">
          <cell r="B5713" t="str">
            <v>BARBACOAS</v>
          </cell>
          <cell r="C5713" t="str">
            <v>Nariño</v>
          </cell>
          <cell r="E5713" t="str">
            <v>SUR - OCCIDENTE</v>
          </cell>
          <cell r="F5713">
            <v>10</v>
          </cell>
          <cell r="G5713">
            <v>44</v>
          </cell>
          <cell r="H5713">
            <v>45</v>
          </cell>
        </row>
        <row r="5714">
          <cell r="B5714" t="str">
            <v>BARRANQUILLA</v>
          </cell>
          <cell r="C5714" t="str">
            <v>Atlántico</v>
          </cell>
          <cell r="E5714" t="str">
            <v>NORTE</v>
          </cell>
          <cell r="F5714">
            <v>1</v>
          </cell>
          <cell r="G5714">
            <v>5</v>
          </cell>
          <cell r="H5714">
            <v>6</v>
          </cell>
        </row>
        <row r="5715">
          <cell r="B5715" t="str">
            <v>BELLO</v>
          </cell>
          <cell r="C5715" t="str">
            <v>Antioquia</v>
          </cell>
          <cell r="E5715" t="str">
            <v>NOR-OCCIDENTE</v>
          </cell>
          <cell r="F5715">
            <v>3</v>
          </cell>
          <cell r="G5715">
            <v>9</v>
          </cell>
          <cell r="H5715">
            <v>10</v>
          </cell>
        </row>
        <row r="5716">
          <cell r="B5716" t="str">
            <v>BOGOTA</v>
          </cell>
          <cell r="C5716" t="str">
            <v>Cundinamarca</v>
          </cell>
          <cell r="E5716" t="str">
            <v>CENTRO</v>
          </cell>
          <cell r="F5716">
            <v>5</v>
          </cell>
          <cell r="G5716">
            <v>17</v>
          </cell>
          <cell r="H5716">
            <v>18</v>
          </cell>
        </row>
        <row r="5717">
          <cell r="B5717" t="str">
            <v>BUCARAMANGA</v>
          </cell>
          <cell r="C5717" t="str">
            <v>Santander</v>
          </cell>
          <cell r="E5717" t="str">
            <v>NOR-ORIENTE</v>
          </cell>
          <cell r="F5717">
            <v>2</v>
          </cell>
          <cell r="G5717">
            <v>7</v>
          </cell>
          <cell r="H5717">
            <v>8</v>
          </cell>
        </row>
        <row r="5718">
          <cell r="B5718" t="str">
            <v>BUENAVISTA</v>
          </cell>
          <cell r="C5718" t="str">
            <v>Guajira</v>
          </cell>
          <cell r="E5718" t="str">
            <v>NORTE</v>
          </cell>
          <cell r="F5718">
            <v>1</v>
          </cell>
          <cell r="G5718">
            <v>68</v>
          </cell>
          <cell r="H5718">
            <v>69</v>
          </cell>
        </row>
        <row r="5719">
          <cell r="B5719" t="str">
            <v>BUGA</v>
          </cell>
          <cell r="C5719" t="str">
            <v>Valle</v>
          </cell>
          <cell r="E5719" t="str">
            <v>CENTRO - OCCIDENTE</v>
          </cell>
          <cell r="F5719">
            <v>8</v>
          </cell>
          <cell r="G5719">
            <v>33</v>
          </cell>
          <cell r="H5719">
            <v>34</v>
          </cell>
        </row>
        <row r="5720">
          <cell r="B5720" t="str">
            <v>CALAMAR</v>
          </cell>
          <cell r="C5720" t="str">
            <v>Bolívar</v>
          </cell>
          <cell r="E5720" t="str">
            <v>ORIENTAL  -  C</v>
          </cell>
          <cell r="F5720" t="str">
            <v>7-C</v>
          </cell>
          <cell r="G5720">
            <v>27</v>
          </cell>
          <cell r="H5720">
            <v>28</v>
          </cell>
        </row>
        <row r="5721">
          <cell r="B5721" t="str">
            <v>CALAMAR-GUAVIARE</v>
          </cell>
          <cell r="C5721" t="str">
            <v>Guaviare</v>
          </cell>
          <cell r="E5721" t="str">
            <v>ORIENTAL  -  A</v>
          </cell>
          <cell r="F5721" t="str">
            <v>7-A</v>
          </cell>
          <cell r="G5721">
            <v>24</v>
          </cell>
          <cell r="H5721">
            <v>25</v>
          </cell>
        </row>
        <row r="5722">
          <cell r="B5722" t="str">
            <v>CALI</v>
          </cell>
          <cell r="C5722" t="str">
            <v>Valle</v>
          </cell>
          <cell r="E5722" t="str">
            <v>CENTRO - OCCIDENTE</v>
          </cell>
          <cell r="F5722">
            <v>8</v>
          </cell>
          <cell r="G5722">
            <v>33</v>
          </cell>
          <cell r="H5722">
            <v>34</v>
          </cell>
        </row>
        <row r="5723">
          <cell r="B5723" t="str">
            <v>CANTIMPLORA</v>
          </cell>
          <cell r="C5723" t="str">
            <v>Santander</v>
          </cell>
          <cell r="E5723" t="str">
            <v>NOR-ORIENTE</v>
          </cell>
          <cell r="F5723">
            <v>2</v>
          </cell>
          <cell r="G5723">
            <v>7</v>
          </cell>
          <cell r="H5723">
            <v>8</v>
          </cell>
        </row>
        <row r="5724">
          <cell r="B5724" t="str">
            <v>CAPARRAPÍ</v>
          </cell>
          <cell r="C5724" t="str">
            <v>Cundinamarca</v>
          </cell>
          <cell r="E5724" t="str">
            <v>CENTRO</v>
          </cell>
          <cell r="F5724">
            <v>5</v>
          </cell>
          <cell r="G5724">
            <v>17</v>
          </cell>
          <cell r="H5724">
            <v>18</v>
          </cell>
        </row>
        <row r="5725">
          <cell r="B5725" t="str">
            <v>CAREPA</v>
          </cell>
          <cell r="C5725" t="str">
            <v>Antioquia</v>
          </cell>
          <cell r="E5725" t="str">
            <v>OCCIDENTE - C</v>
          </cell>
          <cell r="F5725" t="str">
            <v>4-C</v>
          </cell>
          <cell r="G5725">
            <v>15</v>
          </cell>
          <cell r="H5725">
            <v>16</v>
          </cell>
        </row>
        <row r="5726">
          <cell r="B5726" t="str">
            <v>CARTAGO</v>
          </cell>
          <cell r="C5726" t="str">
            <v>Valle</v>
          </cell>
          <cell r="E5726" t="str">
            <v>CENTRO - OCCIDENTE</v>
          </cell>
          <cell r="F5726">
            <v>8</v>
          </cell>
          <cell r="G5726">
            <v>33</v>
          </cell>
          <cell r="H5726">
            <v>34</v>
          </cell>
        </row>
        <row r="5727">
          <cell r="B5727" t="str">
            <v>CAUCASIA</v>
          </cell>
          <cell r="C5727" t="str">
            <v>Antioquia</v>
          </cell>
          <cell r="E5727" t="str">
            <v>OCCIDENTE - A</v>
          </cell>
          <cell r="F5727" t="str">
            <v>4-A</v>
          </cell>
          <cell r="G5727">
            <v>11</v>
          </cell>
          <cell r="H5727">
            <v>12</v>
          </cell>
        </row>
        <row r="5728">
          <cell r="B5728" t="str">
            <v>CHAPARRAL</v>
          </cell>
          <cell r="C5728" t="str">
            <v>Tolima</v>
          </cell>
          <cell r="E5728" t="str">
            <v>SUR  - C</v>
          </cell>
          <cell r="F5728" t="str">
            <v>9-D</v>
          </cell>
          <cell r="G5728">
            <v>42</v>
          </cell>
          <cell r="H5728">
            <v>43</v>
          </cell>
        </row>
        <row r="5729">
          <cell r="B5729" t="str">
            <v>CHARCORRICO</v>
          </cell>
          <cell r="C5729" t="str">
            <v>Tolima</v>
          </cell>
          <cell r="E5729" t="str">
            <v>CENTRO</v>
          </cell>
          <cell r="F5729">
            <v>5</v>
          </cell>
          <cell r="G5729">
            <v>72</v>
          </cell>
          <cell r="H5729">
            <v>73</v>
          </cell>
        </row>
        <row r="5730">
          <cell r="B5730" t="str">
            <v>CHIQUINQUIRA</v>
          </cell>
          <cell r="C5730" t="str">
            <v>Boyacá</v>
          </cell>
          <cell r="E5730" t="str">
            <v>CENTRO</v>
          </cell>
          <cell r="F5730">
            <v>5</v>
          </cell>
          <cell r="G5730">
            <v>17</v>
          </cell>
          <cell r="H5730">
            <v>18</v>
          </cell>
        </row>
        <row r="5731">
          <cell r="B5731" t="str">
            <v>CIENAGA</v>
          </cell>
          <cell r="C5731" t="str">
            <v>Magdalena</v>
          </cell>
          <cell r="E5731" t="str">
            <v>NORTE</v>
          </cell>
          <cell r="F5731">
            <v>1</v>
          </cell>
          <cell r="G5731">
            <v>68</v>
          </cell>
          <cell r="H5731">
            <v>69</v>
          </cell>
        </row>
        <row r="5732">
          <cell r="B5732" t="str">
            <v>CUCUTA</v>
          </cell>
          <cell r="C5732" t="str">
            <v>Norte de Santander</v>
          </cell>
          <cell r="E5732" t="str">
            <v>NOR-ORIENTE</v>
          </cell>
          <cell r="F5732">
            <v>2</v>
          </cell>
          <cell r="G5732">
            <v>7</v>
          </cell>
          <cell r="H5732">
            <v>8</v>
          </cell>
        </row>
        <row r="5733">
          <cell r="B5733" t="str">
            <v>CUMARIBO</v>
          </cell>
          <cell r="C5733" t="str">
            <v>Vichada</v>
          </cell>
          <cell r="E5733" t="str">
            <v>ORIENTAL  -  E</v>
          </cell>
          <cell r="F5733" t="str">
            <v>7-E</v>
          </cell>
          <cell r="G5733">
            <v>31</v>
          </cell>
          <cell r="H5733">
            <v>32</v>
          </cell>
        </row>
        <row r="5734">
          <cell r="B5734" t="str">
            <v>CURUMANÍ</v>
          </cell>
          <cell r="C5734" t="str">
            <v>Cesar</v>
          </cell>
          <cell r="E5734" t="str">
            <v>NOR-ORIENTE</v>
          </cell>
          <cell r="F5734">
            <v>1</v>
          </cell>
          <cell r="G5734">
            <v>69</v>
          </cell>
          <cell r="H5734">
            <v>70</v>
          </cell>
        </row>
        <row r="5735">
          <cell r="B5735" t="str">
            <v>DUITAMA</v>
          </cell>
          <cell r="C5735" t="str">
            <v>Boyacá</v>
          </cell>
          <cell r="E5735" t="str">
            <v>CENTRO</v>
          </cell>
          <cell r="F5735">
            <v>5</v>
          </cell>
          <cell r="G5735">
            <v>17</v>
          </cell>
          <cell r="H5735">
            <v>18</v>
          </cell>
        </row>
        <row r="5736">
          <cell r="B5736" t="str">
            <v>EL RETORNO</v>
          </cell>
          <cell r="C5736" t="str">
            <v>Guaviare</v>
          </cell>
          <cell r="E5736" t="str">
            <v>ORIENTAL  -  A</v>
          </cell>
          <cell r="F5736" t="str">
            <v>7-A</v>
          </cell>
          <cell r="G5736">
            <v>23</v>
          </cell>
          <cell r="H5736">
            <v>24</v>
          </cell>
        </row>
        <row r="5737">
          <cell r="B5737" t="str">
            <v>ESTRECHO PATÍA</v>
          </cell>
          <cell r="C5737" t="str">
            <v>Cauca</v>
          </cell>
          <cell r="E5737" t="str">
            <v>SUR - OCCIDENTE</v>
          </cell>
          <cell r="F5737">
            <v>10</v>
          </cell>
          <cell r="G5737">
            <v>66</v>
          </cell>
          <cell r="H5737">
            <v>67</v>
          </cell>
        </row>
        <row r="5738">
          <cell r="B5738" t="str">
            <v>FLORENCIA</v>
          </cell>
          <cell r="C5738" t="str">
            <v>Caquetá</v>
          </cell>
          <cell r="E5738" t="str">
            <v>SUR  - A</v>
          </cell>
          <cell r="F5738" t="str">
            <v>9-A</v>
          </cell>
          <cell r="G5738">
            <v>35</v>
          </cell>
          <cell r="H5738">
            <v>36</v>
          </cell>
        </row>
        <row r="5739">
          <cell r="B5739" t="str">
            <v xml:space="preserve">FORTUL </v>
          </cell>
          <cell r="C5739" t="str">
            <v>Arauca</v>
          </cell>
          <cell r="E5739" t="str">
            <v>CENTRO - ORIENTE  - B</v>
          </cell>
          <cell r="F5739" t="str">
            <v>6-B</v>
          </cell>
          <cell r="G5739">
            <v>21</v>
          </cell>
          <cell r="H5739">
            <v>22</v>
          </cell>
        </row>
        <row r="5740">
          <cell r="B5740" t="str">
            <v xml:space="preserve">FORTUL </v>
          </cell>
          <cell r="C5740" t="str">
            <v>Arauca</v>
          </cell>
          <cell r="E5740" t="str">
            <v>CENTRO - ORIENTE  - B</v>
          </cell>
          <cell r="F5740" t="str">
            <v>6-B</v>
          </cell>
          <cell r="G5740">
            <v>21</v>
          </cell>
          <cell r="H5740">
            <v>22</v>
          </cell>
        </row>
        <row r="5741">
          <cell r="B5741" t="str">
            <v>FUSAGASUGA</v>
          </cell>
          <cell r="C5741" t="str">
            <v>Cundinamarca</v>
          </cell>
          <cell r="E5741" t="str">
            <v>CENTRO</v>
          </cell>
          <cell r="F5741">
            <v>5</v>
          </cell>
          <cell r="G5741">
            <v>17</v>
          </cell>
          <cell r="H5741">
            <v>18</v>
          </cell>
        </row>
        <row r="5742">
          <cell r="B5742" t="str">
            <v>GARZON</v>
          </cell>
          <cell r="C5742" t="str">
            <v>Huila</v>
          </cell>
          <cell r="E5742" t="str">
            <v>SUR  - D</v>
          </cell>
          <cell r="F5742" t="str">
            <v>9-D</v>
          </cell>
          <cell r="G5742">
            <v>42</v>
          </cell>
          <cell r="H5742">
            <v>43</v>
          </cell>
        </row>
        <row r="5743">
          <cell r="B5743" t="str">
            <v>GRANADA</v>
          </cell>
          <cell r="C5743" t="str">
            <v>Meta</v>
          </cell>
          <cell r="E5743" t="str">
            <v>CENTRO</v>
          </cell>
          <cell r="F5743">
            <v>5</v>
          </cell>
          <cell r="G5743">
            <v>17</v>
          </cell>
          <cell r="H5743">
            <v>18</v>
          </cell>
        </row>
        <row r="5744">
          <cell r="B5744" t="str">
            <v>GUADUAS</v>
          </cell>
          <cell r="C5744" t="str">
            <v>Cundinamarca</v>
          </cell>
          <cell r="E5744" t="str">
            <v>CENTRO</v>
          </cell>
          <cell r="F5744">
            <v>5</v>
          </cell>
          <cell r="G5744">
            <v>61</v>
          </cell>
          <cell r="H5744">
            <v>62</v>
          </cell>
        </row>
        <row r="5745">
          <cell r="B5745" t="str">
            <v xml:space="preserve">GUALTAL </v>
          </cell>
          <cell r="C5745" t="str">
            <v>Nariño</v>
          </cell>
          <cell r="E5745" t="str">
            <v>SUR - OCCIDENTE</v>
          </cell>
          <cell r="F5745">
            <v>10</v>
          </cell>
          <cell r="G5745">
            <v>44</v>
          </cell>
          <cell r="H5745">
            <v>45</v>
          </cell>
        </row>
        <row r="5746">
          <cell r="B5746" t="str">
            <v>HONDA</v>
          </cell>
          <cell r="C5746" t="str">
            <v>Tolima</v>
          </cell>
          <cell r="E5746" t="str">
            <v>CENTRO</v>
          </cell>
          <cell r="F5746">
            <v>5</v>
          </cell>
          <cell r="G5746">
            <v>61</v>
          </cell>
          <cell r="H5746">
            <v>62</v>
          </cell>
        </row>
        <row r="5747">
          <cell r="B5747" t="str">
            <v>IBAGUE</v>
          </cell>
          <cell r="C5747" t="str">
            <v>Tolima</v>
          </cell>
          <cell r="E5747" t="str">
            <v>CENTRO</v>
          </cell>
          <cell r="F5747">
            <v>5</v>
          </cell>
          <cell r="G5747">
            <v>17</v>
          </cell>
          <cell r="H5747">
            <v>18</v>
          </cell>
        </row>
        <row r="5748">
          <cell r="B5748" t="str">
            <v>IPIALES</v>
          </cell>
          <cell r="C5748" t="str">
            <v>Nariño</v>
          </cell>
          <cell r="E5748" t="str">
            <v>SUR - OCCIDENTE</v>
          </cell>
          <cell r="F5748">
            <v>10</v>
          </cell>
          <cell r="G5748">
            <v>44</v>
          </cell>
          <cell r="H5748">
            <v>45</v>
          </cell>
        </row>
        <row r="5749">
          <cell r="B5749" t="str">
            <v>LA CHORRERA</v>
          </cell>
          <cell r="C5749" t="str">
            <v>Amazonas</v>
          </cell>
          <cell r="E5749" t="str">
            <v xml:space="preserve">ZONA SUR </v>
          </cell>
          <cell r="F5749">
            <v>9</v>
          </cell>
          <cell r="G5749">
            <v>71</v>
          </cell>
          <cell r="H5749">
            <v>72</v>
          </cell>
        </row>
        <row r="5750">
          <cell r="B5750" t="str">
            <v>LA FLOR</v>
          </cell>
          <cell r="C5750" t="str">
            <v>La Guajira</v>
          </cell>
          <cell r="E5750" t="str">
            <v>NORTE</v>
          </cell>
          <cell r="F5750">
            <v>1</v>
          </cell>
          <cell r="G5750">
            <v>73</v>
          </cell>
          <cell r="H5750">
            <v>74</v>
          </cell>
        </row>
        <row r="5751">
          <cell r="B5751" t="str">
            <v>LA GLORIA</v>
          </cell>
          <cell r="C5751" t="str">
            <v>Cesar</v>
          </cell>
          <cell r="E5751" t="str">
            <v>NORTE</v>
          </cell>
          <cell r="F5751">
            <v>1</v>
          </cell>
          <cell r="G5751">
            <v>52</v>
          </cell>
          <cell r="H5751">
            <v>53</v>
          </cell>
        </row>
        <row r="5752">
          <cell r="B5752" t="str">
            <v>LA HORMIGA</v>
          </cell>
          <cell r="C5752" t="str">
            <v>Putumayo</v>
          </cell>
          <cell r="E5752" t="str">
            <v>SUR  - C</v>
          </cell>
          <cell r="F5752" t="str">
            <v>9-C</v>
          </cell>
          <cell r="G5752">
            <v>40</v>
          </cell>
          <cell r="H5752">
            <v>41</v>
          </cell>
        </row>
        <row r="5753">
          <cell r="B5753" t="str">
            <v>LA MACARENA</v>
          </cell>
          <cell r="C5753" t="str">
            <v>Meta</v>
          </cell>
          <cell r="E5753" t="str">
            <v>ORIENTE</v>
          </cell>
          <cell r="F5753" t="str">
            <v>4-A</v>
          </cell>
          <cell r="G5753">
            <v>55</v>
          </cell>
          <cell r="H5753">
            <v>56</v>
          </cell>
        </row>
        <row r="5754">
          <cell r="B5754" t="str">
            <v>LA MAJAYURA</v>
          </cell>
          <cell r="C5754" t="str">
            <v>La Guajira</v>
          </cell>
          <cell r="E5754" t="str">
            <v>NORTE</v>
          </cell>
          <cell r="F5754">
            <v>1</v>
          </cell>
          <cell r="G5754">
            <v>75</v>
          </cell>
          <cell r="H5754">
            <v>76</v>
          </cell>
        </row>
        <row r="5755">
          <cell r="B5755" t="str">
            <v>LA PLATA</v>
          </cell>
          <cell r="C5755" t="str">
            <v>Huila</v>
          </cell>
          <cell r="E5755" t="str">
            <v>SUR  - D</v>
          </cell>
          <cell r="F5755" t="str">
            <v>9-D</v>
          </cell>
          <cell r="G5755">
            <v>42</v>
          </cell>
          <cell r="H5755">
            <v>43</v>
          </cell>
        </row>
        <row r="5756">
          <cell r="B5756" t="str">
            <v>LA PRIMAVERA</v>
          </cell>
          <cell r="C5756" t="str">
            <v>Vichada</v>
          </cell>
          <cell r="E5756" t="str">
            <v>ORIENTAL  -  E</v>
          </cell>
          <cell r="F5756" t="str">
            <v>7-E</v>
          </cell>
          <cell r="G5756">
            <v>54</v>
          </cell>
          <cell r="H5756">
            <v>55</v>
          </cell>
        </row>
        <row r="5757">
          <cell r="B5757" t="str">
            <v>LA TAGUA</v>
          </cell>
          <cell r="C5757" t="str">
            <v>Putumayo</v>
          </cell>
          <cell r="E5757" t="str">
            <v>SUR  - C</v>
          </cell>
          <cell r="F5757" t="str">
            <v>9-C</v>
          </cell>
          <cell r="G5757">
            <v>40</v>
          </cell>
          <cell r="H5757">
            <v>41</v>
          </cell>
        </row>
        <row r="5758">
          <cell r="B5758" t="str">
            <v>LA TETA</v>
          </cell>
          <cell r="C5758" t="str">
            <v>La Guajira</v>
          </cell>
          <cell r="E5758" t="str">
            <v>NORTE</v>
          </cell>
          <cell r="F5758">
            <v>1</v>
          </cell>
          <cell r="G5758">
            <v>74</v>
          </cell>
          <cell r="H5758">
            <v>75</v>
          </cell>
        </row>
        <row r="5759">
          <cell r="B5759" t="str">
            <v>LARANDIA</v>
          </cell>
          <cell r="C5759" t="str">
            <v>Caquetá</v>
          </cell>
          <cell r="E5759" t="str">
            <v>SUR  - A</v>
          </cell>
          <cell r="F5759" t="str">
            <v>9-A</v>
          </cell>
          <cell r="G5759">
            <v>35</v>
          </cell>
          <cell r="H5759">
            <v>36</v>
          </cell>
        </row>
        <row r="5760">
          <cell r="B5760" t="str">
            <v>LAS ANIMAS</v>
          </cell>
          <cell r="C5760" t="str">
            <v>Choco</v>
          </cell>
          <cell r="E5760" t="str">
            <v>OCCIDENTE - B</v>
          </cell>
          <cell r="F5760" t="str">
            <v>4-B</v>
          </cell>
          <cell r="G5760">
            <v>13</v>
          </cell>
          <cell r="H5760">
            <v>14</v>
          </cell>
        </row>
        <row r="5761">
          <cell r="B5761" t="str">
            <v>LETICIA</v>
          </cell>
          <cell r="C5761" t="str">
            <v>Amazonas</v>
          </cell>
          <cell r="E5761" t="str">
            <v>SUR ORIENTE</v>
          </cell>
          <cell r="F5761">
            <v>11</v>
          </cell>
          <cell r="G5761">
            <v>46</v>
          </cell>
          <cell r="H5761">
            <v>47</v>
          </cell>
        </row>
        <row r="5762">
          <cell r="B5762" t="str">
            <v>LOS FARALLONES</v>
          </cell>
          <cell r="C5762" t="str">
            <v>Valle</v>
          </cell>
          <cell r="E5762" t="str">
            <v>CENTRO - OCCIDENTE</v>
          </cell>
          <cell r="F5762">
            <v>8</v>
          </cell>
          <cell r="G5762">
            <v>33</v>
          </cell>
          <cell r="H5762">
            <v>34</v>
          </cell>
        </row>
        <row r="5763">
          <cell r="B5763" t="str">
            <v>MALAMBO</v>
          </cell>
          <cell r="C5763" t="str">
            <v>Atlántico</v>
          </cell>
          <cell r="E5763" t="str">
            <v>NORTE</v>
          </cell>
          <cell r="F5763">
            <v>1</v>
          </cell>
          <cell r="G5763">
            <v>68</v>
          </cell>
          <cell r="H5763">
            <v>69</v>
          </cell>
        </row>
        <row r="5764">
          <cell r="B5764" t="str">
            <v>MANIZALES</v>
          </cell>
          <cell r="C5764" t="str">
            <v>Caldas</v>
          </cell>
          <cell r="E5764" t="str">
            <v>CENTRO - OCCIDENTE</v>
          </cell>
          <cell r="F5764">
            <v>8</v>
          </cell>
          <cell r="G5764">
            <v>33</v>
          </cell>
          <cell r="H5764">
            <v>34</v>
          </cell>
        </row>
        <row r="5765">
          <cell r="B5765" t="str">
            <v>MEDELLIN</v>
          </cell>
          <cell r="C5765" t="str">
            <v>Antioquia</v>
          </cell>
          <cell r="E5765" t="str">
            <v>NOR-OCCIDENTE</v>
          </cell>
          <cell r="F5765">
            <v>3</v>
          </cell>
          <cell r="G5765">
            <v>9</v>
          </cell>
          <cell r="H5765">
            <v>10</v>
          </cell>
        </row>
        <row r="5766">
          <cell r="B5766" t="str">
            <v>MELGAR</v>
          </cell>
          <cell r="C5766" t="str">
            <v>Tolima</v>
          </cell>
          <cell r="E5766" t="str">
            <v>CENTRO</v>
          </cell>
          <cell r="F5766">
            <v>5</v>
          </cell>
          <cell r="G5766">
            <v>17</v>
          </cell>
          <cell r="H5766">
            <v>18</v>
          </cell>
        </row>
        <row r="5767">
          <cell r="B5767" t="str">
            <v>MITU</v>
          </cell>
          <cell r="C5767" t="str">
            <v>Vaupés</v>
          </cell>
          <cell r="E5767" t="str">
            <v>ORIENTAL  -  B</v>
          </cell>
          <cell r="F5767" t="str">
            <v>7-B</v>
          </cell>
          <cell r="G5767">
            <v>25</v>
          </cell>
          <cell r="H5767">
            <v>26</v>
          </cell>
        </row>
        <row r="5768">
          <cell r="B5768" t="str">
            <v>MOCOA</v>
          </cell>
          <cell r="C5768" t="str">
            <v>Putumayo</v>
          </cell>
          <cell r="E5768" t="str">
            <v>SUR  - C</v>
          </cell>
          <cell r="F5768" t="str">
            <v>9-C</v>
          </cell>
          <cell r="G5768">
            <v>40</v>
          </cell>
          <cell r="H5768">
            <v>41</v>
          </cell>
        </row>
        <row r="5769">
          <cell r="B5769" t="str">
            <v>MONTENEGRO</v>
          </cell>
          <cell r="C5769" t="str">
            <v>Quindío</v>
          </cell>
          <cell r="E5769" t="str">
            <v>CENTRO - OCCIDENTE</v>
          </cell>
          <cell r="F5769">
            <v>8</v>
          </cell>
          <cell r="G5769">
            <v>33</v>
          </cell>
          <cell r="H5769">
            <v>34</v>
          </cell>
        </row>
        <row r="5770">
          <cell r="B5770" t="str">
            <v>MONTERIA</v>
          </cell>
          <cell r="C5770" t="str">
            <v>Córdoba</v>
          </cell>
          <cell r="E5770" t="str">
            <v>OCCIDENTE - A</v>
          </cell>
          <cell r="F5770" t="str">
            <v>4-A</v>
          </cell>
          <cell r="G5770">
            <v>11</v>
          </cell>
          <cell r="H5770">
            <v>12</v>
          </cell>
        </row>
        <row r="5771">
          <cell r="B5771" t="str">
            <v>NEIVA</v>
          </cell>
          <cell r="C5771" t="str">
            <v>Huila</v>
          </cell>
          <cell r="E5771" t="str">
            <v>SUR  - D</v>
          </cell>
          <cell r="F5771" t="str">
            <v>9-D</v>
          </cell>
          <cell r="G5771">
            <v>42</v>
          </cell>
          <cell r="H5771">
            <v>43</v>
          </cell>
        </row>
        <row r="5772">
          <cell r="B5772" t="str">
            <v>OCAÑA</v>
          </cell>
          <cell r="C5772" t="str">
            <v>Norte de Santander</v>
          </cell>
          <cell r="E5772" t="str">
            <v>NOR-ORIENTE</v>
          </cell>
          <cell r="F5772">
            <v>2</v>
          </cell>
          <cell r="G5772">
            <v>7</v>
          </cell>
          <cell r="H5772">
            <v>8</v>
          </cell>
        </row>
        <row r="5773">
          <cell r="B5773" t="str">
            <v>ORIPAYA</v>
          </cell>
          <cell r="C5773" t="str">
            <v>Norte de Santander</v>
          </cell>
          <cell r="E5773" t="str">
            <v>NOR-ORIENTE</v>
          </cell>
          <cell r="F5773">
            <v>2</v>
          </cell>
          <cell r="G5773">
            <v>58</v>
          </cell>
          <cell r="H5773">
            <v>59</v>
          </cell>
        </row>
        <row r="5774">
          <cell r="B5774" t="str">
            <v>ORU</v>
          </cell>
          <cell r="C5774" t="str">
            <v>Norte de Santander</v>
          </cell>
          <cell r="E5774" t="str">
            <v>NOR-ORIENTE</v>
          </cell>
          <cell r="F5774">
            <v>2</v>
          </cell>
          <cell r="G5774">
            <v>59</v>
          </cell>
          <cell r="H5774">
            <v>60</v>
          </cell>
        </row>
        <row r="5775">
          <cell r="B5775" t="str">
            <v>PALMIRA</v>
          </cell>
          <cell r="C5775" t="str">
            <v>Valle</v>
          </cell>
          <cell r="E5775" t="str">
            <v>CENTRO - OCCIDENTE</v>
          </cell>
          <cell r="F5775">
            <v>8</v>
          </cell>
          <cell r="G5775">
            <v>33</v>
          </cell>
          <cell r="H5775">
            <v>34</v>
          </cell>
        </row>
        <row r="5776">
          <cell r="B5776" t="str">
            <v>PAMPLONA</v>
          </cell>
          <cell r="C5776" t="str">
            <v>Norte de Santander</v>
          </cell>
          <cell r="E5776" t="str">
            <v>NOR-ORIENTE</v>
          </cell>
          <cell r="F5776">
            <v>2</v>
          </cell>
          <cell r="G5776">
            <v>7</v>
          </cell>
          <cell r="H5776">
            <v>8</v>
          </cell>
        </row>
        <row r="5777">
          <cell r="B5777" t="str">
            <v>PASTO</v>
          </cell>
          <cell r="C5777" t="str">
            <v>Nariño</v>
          </cell>
          <cell r="E5777" t="str">
            <v>SUR - OCCIDENTE</v>
          </cell>
          <cell r="F5777">
            <v>10</v>
          </cell>
          <cell r="G5777">
            <v>44</v>
          </cell>
          <cell r="H5777">
            <v>45</v>
          </cell>
        </row>
        <row r="5778">
          <cell r="B5778" t="str">
            <v>PELAYA</v>
          </cell>
          <cell r="C5778" t="str">
            <v>Cesar</v>
          </cell>
          <cell r="E5778" t="str">
            <v>NORTE</v>
          </cell>
          <cell r="F5778">
            <v>1</v>
          </cell>
          <cell r="G5778">
            <v>68</v>
          </cell>
          <cell r="H5778">
            <v>69</v>
          </cell>
        </row>
        <row r="5779">
          <cell r="B5779" t="str">
            <v>PEÑAS COLORADAS</v>
          </cell>
          <cell r="C5779" t="str">
            <v>Caquetá</v>
          </cell>
          <cell r="E5779" t="str">
            <v>SUR  - B</v>
          </cell>
          <cell r="F5779" t="str">
            <v>9-B</v>
          </cell>
          <cell r="G5779">
            <v>37</v>
          </cell>
          <cell r="H5779">
            <v>38</v>
          </cell>
        </row>
        <row r="5780">
          <cell r="B5780" t="str">
            <v>PEREIRA</v>
          </cell>
          <cell r="C5780" t="str">
            <v>Risaralda</v>
          </cell>
          <cell r="E5780" t="str">
            <v>CENTRO - OCCIDENTE</v>
          </cell>
          <cell r="F5780">
            <v>8</v>
          </cell>
          <cell r="G5780">
            <v>33</v>
          </cell>
          <cell r="H5780">
            <v>34</v>
          </cell>
        </row>
        <row r="5781">
          <cell r="B5781" t="str">
            <v>PITALITO</v>
          </cell>
          <cell r="C5781" t="str">
            <v>Huila</v>
          </cell>
          <cell r="E5781" t="str">
            <v>SUR  - D</v>
          </cell>
          <cell r="F5781" t="str">
            <v>9-D</v>
          </cell>
          <cell r="G5781">
            <v>42</v>
          </cell>
          <cell r="H5781">
            <v>43</v>
          </cell>
        </row>
        <row r="5782">
          <cell r="B5782" t="str">
            <v>POPAYAN</v>
          </cell>
          <cell r="C5782" t="str">
            <v>Cauca</v>
          </cell>
          <cell r="E5782" t="str">
            <v>SUR - OCCIDENTE</v>
          </cell>
          <cell r="F5782">
            <v>10</v>
          </cell>
          <cell r="G5782">
            <v>44</v>
          </cell>
          <cell r="H5782">
            <v>45</v>
          </cell>
        </row>
        <row r="5783">
          <cell r="B5783" t="str">
            <v>PUERTO ARICA</v>
          </cell>
          <cell r="C5783" t="str">
            <v>Amazonas</v>
          </cell>
          <cell r="E5783" t="str">
            <v>SUR ORIENTE</v>
          </cell>
          <cell r="F5783">
            <v>11</v>
          </cell>
          <cell r="G5783">
            <v>64</v>
          </cell>
          <cell r="H5783">
            <v>65</v>
          </cell>
        </row>
        <row r="5784">
          <cell r="B5784" t="str">
            <v>PUERTO BERRIO</v>
          </cell>
          <cell r="C5784" t="str">
            <v>Antioquia</v>
          </cell>
          <cell r="E5784" t="str">
            <v>NOR-OCCIDENTE</v>
          </cell>
          <cell r="F5784">
            <v>3</v>
          </cell>
          <cell r="G5784">
            <v>9</v>
          </cell>
          <cell r="H5784">
            <v>10</v>
          </cell>
        </row>
        <row r="5785">
          <cell r="B5785" t="str">
            <v>PUERTO BOYACA</v>
          </cell>
          <cell r="C5785" t="str">
            <v>Boyacá</v>
          </cell>
          <cell r="E5785" t="str">
            <v>NOR-OCCIDENTE</v>
          </cell>
          <cell r="F5785">
            <v>3</v>
          </cell>
          <cell r="G5785">
            <v>9</v>
          </cell>
          <cell r="H5785">
            <v>10</v>
          </cell>
        </row>
        <row r="5786">
          <cell r="B5786" t="str">
            <v>PUERTO CAICEDO</v>
          </cell>
          <cell r="C5786" t="str">
            <v>Putumayo</v>
          </cell>
          <cell r="E5786" t="str">
            <v xml:space="preserve">ZONA SUR </v>
          </cell>
          <cell r="F5786">
            <v>9</v>
          </cell>
          <cell r="G5786">
            <v>57</v>
          </cell>
          <cell r="H5786">
            <v>58</v>
          </cell>
        </row>
        <row r="5787">
          <cell r="B5787" t="str">
            <v>PUERTO CARREÑO</v>
          </cell>
          <cell r="C5787" t="str">
            <v>Vichada</v>
          </cell>
          <cell r="E5787" t="str">
            <v>ORIENTAL  -  E</v>
          </cell>
          <cell r="F5787" t="str">
            <v>7-E</v>
          </cell>
          <cell r="G5787">
            <v>31</v>
          </cell>
          <cell r="H5787">
            <v>32</v>
          </cell>
        </row>
        <row r="5788">
          <cell r="B5788" t="str">
            <v>PUERTO GAITAN</v>
          </cell>
          <cell r="C5788" t="str">
            <v>Meta</v>
          </cell>
          <cell r="E5788" t="str">
            <v>CENTRO ORIENTE (6)</v>
          </cell>
          <cell r="F5788">
            <v>5</v>
          </cell>
          <cell r="G5788">
            <v>56</v>
          </cell>
          <cell r="H5788">
            <v>57</v>
          </cell>
        </row>
        <row r="5789">
          <cell r="B5789" t="str">
            <v>PUERTO INIRIDA</v>
          </cell>
          <cell r="C5789" t="str">
            <v>Guainía</v>
          </cell>
          <cell r="E5789" t="str">
            <v>ORIENTAL  -  D</v>
          </cell>
          <cell r="F5789" t="str">
            <v>7-D</v>
          </cell>
          <cell r="G5789">
            <v>29</v>
          </cell>
          <cell r="H5789">
            <v>30</v>
          </cell>
        </row>
        <row r="5790">
          <cell r="B5790" t="str">
            <v xml:space="preserve">PUERTO JORDAN </v>
          </cell>
          <cell r="C5790" t="str">
            <v>Arauca</v>
          </cell>
          <cell r="E5790" t="str">
            <v>CENTRO - ORIENTE  - B</v>
          </cell>
          <cell r="F5790" t="str">
            <v>6-B</v>
          </cell>
          <cell r="G5790">
            <v>21</v>
          </cell>
          <cell r="H5790">
            <v>22</v>
          </cell>
        </row>
        <row r="5791">
          <cell r="B5791" t="str">
            <v>PUERTO OSPINA</v>
          </cell>
          <cell r="C5791" t="str">
            <v>Putumayo</v>
          </cell>
          <cell r="E5791" t="str">
            <v xml:space="preserve">ZONA SUR </v>
          </cell>
          <cell r="F5791">
            <v>9</v>
          </cell>
          <cell r="G5791">
            <v>41</v>
          </cell>
          <cell r="H5791">
            <v>42</v>
          </cell>
        </row>
        <row r="5792">
          <cell r="B5792" t="str">
            <v>PUERTO RICO</v>
          </cell>
          <cell r="C5792" t="str">
            <v>Caquetá</v>
          </cell>
          <cell r="E5792" t="str">
            <v>SUR  - B</v>
          </cell>
          <cell r="F5792" t="str">
            <v>9-B</v>
          </cell>
          <cell r="G5792">
            <v>50</v>
          </cell>
          <cell r="H5792">
            <v>51</v>
          </cell>
        </row>
        <row r="5793">
          <cell r="B5793" t="str">
            <v>QUIBDO</v>
          </cell>
          <cell r="C5793" t="str">
            <v>Choco</v>
          </cell>
          <cell r="E5793" t="str">
            <v>OCCIDENTE - B</v>
          </cell>
          <cell r="F5793" t="str">
            <v>4-B</v>
          </cell>
          <cell r="G5793">
            <v>13</v>
          </cell>
          <cell r="H5793">
            <v>14</v>
          </cell>
        </row>
        <row r="5794">
          <cell r="B5794" t="str">
            <v>RIOHACHA</v>
          </cell>
          <cell r="C5794" t="str">
            <v>La Guajira</v>
          </cell>
          <cell r="E5794" t="str">
            <v>NORTE</v>
          </cell>
          <cell r="F5794">
            <v>1</v>
          </cell>
          <cell r="G5794">
            <v>68</v>
          </cell>
          <cell r="H5794">
            <v>69</v>
          </cell>
        </row>
        <row r="5795">
          <cell r="B5795" t="str">
            <v>RIONEGRO</v>
          </cell>
          <cell r="C5795" t="str">
            <v>Antioquia</v>
          </cell>
          <cell r="E5795" t="str">
            <v>NOR-OCCIDENTE</v>
          </cell>
          <cell r="F5795">
            <v>3</v>
          </cell>
          <cell r="G5795">
            <v>9</v>
          </cell>
          <cell r="H5795">
            <v>10</v>
          </cell>
        </row>
        <row r="5796">
          <cell r="B5796" t="str">
            <v>RUBIALES</v>
          </cell>
          <cell r="C5796" t="str">
            <v>META</v>
          </cell>
          <cell r="E5796" t="str">
            <v>ORIENTE</v>
          </cell>
          <cell r="F5796" t="str">
            <v>4-A</v>
          </cell>
          <cell r="G5796">
            <v>48</v>
          </cell>
          <cell r="H5796">
            <v>49</v>
          </cell>
        </row>
        <row r="5797">
          <cell r="B5797" t="str">
            <v>SAMACÁ</v>
          </cell>
          <cell r="C5797" t="str">
            <v>Boyacá</v>
          </cell>
          <cell r="E5797" t="str">
            <v>CENTRO</v>
          </cell>
          <cell r="F5797">
            <v>5</v>
          </cell>
          <cell r="G5797">
            <v>17</v>
          </cell>
          <cell r="H5797">
            <v>18</v>
          </cell>
        </row>
        <row r="5798">
          <cell r="B5798" t="str">
            <v>SAMORE</v>
          </cell>
          <cell r="C5798" t="str">
            <v>Norte de Santander</v>
          </cell>
          <cell r="E5798" t="str">
            <v>CENTRO - ORIENTE  - B</v>
          </cell>
          <cell r="F5798" t="str">
            <v>6-B</v>
          </cell>
          <cell r="G5798">
            <v>21</v>
          </cell>
          <cell r="H5798">
            <v>22</v>
          </cell>
        </row>
        <row r="5799">
          <cell r="B5799" t="str">
            <v>SAN JOSE DEL GUAVIARE</v>
          </cell>
          <cell r="C5799" t="str">
            <v>Guaviare</v>
          </cell>
          <cell r="E5799" t="str">
            <v>ORIENTAL  -  A</v>
          </cell>
          <cell r="F5799" t="str">
            <v>7-A</v>
          </cell>
          <cell r="G5799">
            <v>23</v>
          </cell>
          <cell r="H5799">
            <v>24</v>
          </cell>
        </row>
        <row r="5800">
          <cell r="B5800" t="str">
            <v>SAN PEDRO DE URABA</v>
          </cell>
          <cell r="C5800" t="str">
            <v>Antioquia</v>
          </cell>
          <cell r="E5800" t="str">
            <v>OCCIDENTE - C</v>
          </cell>
          <cell r="F5800" t="str">
            <v>4-C</v>
          </cell>
          <cell r="G5800">
            <v>15</v>
          </cell>
          <cell r="H5800">
            <v>16</v>
          </cell>
        </row>
        <row r="5801">
          <cell r="B5801" t="str">
            <v>SAN RAFAEL</v>
          </cell>
          <cell r="C5801" t="str">
            <v>Antioquia</v>
          </cell>
          <cell r="E5801" t="str">
            <v>NORTE</v>
          </cell>
          <cell r="F5801">
            <v>1</v>
          </cell>
          <cell r="G5801">
            <v>68</v>
          </cell>
          <cell r="H5801">
            <v>69</v>
          </cell>
        </row>
        <row r="5802">
          <cell r="B5802" t="str">
            <v>SAN RAFAEL</v>
          </cell>
          <cell r="C5802" t="str">
            <v>Antioquia</v>
          </cell>
          <cell r="E5802" t="str">
            <v>NOR-OCCIDENTE</v>
          </cell>
          <cell r="F5802">
            <v>3</v>
          </cell>
          <cell r="G5802">
            <v>9</v>
          </cell>
          <cell r="H5802">
            <v>10</v>
          </cell>
        </row>
        <row r="5803">
          <cell r="B5803" t="str">
            <v>SAN VICENTE CHUCURRI</v>
          </cell>
          <cell r="C5803" t="str">
            <v>Santander</v>
          </cell>
          <cell r="E5803" t="str">
            <v>NOR-ORIENTE</v>
          </cell>
          <cell r="F5803">
            <v>2</v>
          </cell>
          <cell r="G5803">
            <v>7</v>
          </cell>
          <cell r="H5803">
            <v>8</v>
          </cell>
        </row>
        <row r="5804">
          <cell r="B5804" t="str">
            <v>SAN VICENTE DEL CAGUAN</v>
          </cell>
          <cell r="C5804" t="str">
            <v>Caquetá</v>
          </cell>
          <cell r="E5804" t="str">
            <v>SUR  - B</v>
          </cell>
          <cell r="F5804" t="str">
            <v>9-B</v>
          </cell>
          <cell r="G5804">
            <v>38</v>
          </cell>
          <cell r="H5804">
            <v>39</v>
          </cell>
        </row>
        <row r="5805">
          <cell r="B5805" t="str">
            <v>SANTA ANA</v>
          </cell>
          <cell r="C5805" t="str">
            <v>Putumayo</v>
          </cell>
          <cell r="E5805" t="str">
            <v>SUR  - C</v>
          </cell>
          <cell r="F5805" t="str">
            <v>9-C</v>
          </cell>
          <cell r="G5805">
            <v>40</v>
          </cell>
          <cell r="H5805">
            <v>41</v>
          </cell>
        </row>
        <row r="5806">
          <cell r="B5806" t="str">
            <v>SANTA MARTA</v>
          </cell>
          <cell r="C5806" t="str">
            <v>Magdalena</v>
          </cell>
          <cell r="E5806" t="str">
            <v>NORTE</v>
          </cell>
          <cell r="F5806">
            <v>1</v>
          </cell>
          <cell r="G5806">
            <v>5</v>
          </cell>
          <cell r="H5806">
            <v>6</v>
          </cell>
        </row>
        <row r="5807">
          <cell r="B5807" t="str">
            <v>SANTA ROSA DE OSOS</v>
          </cell>
          <cell r="C5807" t="str">
            <v>Antioquia</v>
          </cell>
          <cell r="E5807" t="str">
            <v>NOR-OCCIDENTE</v>
          </cell>
          <cell r="F5807">
            <v>3</v>
          </cell>
          <cell r="G5807">
            <v>9</v>
          </cell>
          <cell r="H5807">
            <v>10</v>
          </cell>
        </row>
        <row r="5808">
          <cell r="B5808" t="str">
            <v>SANTA ROSA DEL SUR</v>
          </cell>
          <cell r="C5808" t="str">
            <v>Norte de Santander</v>
          </cell>
          <cell r="E5808" t="str">
            <v>NOR-ORIENTE</v>
          </cell>
          <cell r="F5808">
            <v>2</v>
          </cell>
          <cell r="G5808">
            <v>63</v>
          </cell>
          <cell r="H5808">
            <v>64</v>
          </cell>
        </row>
        <row r="5809">
          <cell r="B5809" t="str">
            <v>SARAVENA</v>
          </cell>
          <cell r="C5809" t="str">
            <v>Arauca</v>
          </cell>
          <cell r="E5809" t="str">
            <v>CENTRO - ORIENTE  - B</v>
          </cell>
          <cell r="F5809" t="str">
            <v>6-B</v>
          </cell>
          <cell r="G5809">
            <v>21</v>
          </cell>
          <cell r="H5809">
            <v>22</v>
          </cell>
        </row>
        <row r="5810">
          <cell r="B5810" t="str">
            <v>SOATÁ</v>
          </cell>
          <cell r="C5810" t="str">
            <v>Boyacá</v>
          </cell>
          <cell r="E5810" t="str">
            <v>CENTRO</v>
          </cell>
          <cell r="F5810">
            <v>5</v>
          </cell>
          <cell r="G5810">
            <v>70</v>
          </cell>
          <cell r="H5810">
            <v>71</v>
          </cell>
        </row>
        <row r="5811">
          <cell r="B5811" t="str">
            <v>SOCORRO</v>
          </cell>
          <cell r="C5811" t="str">
            <v>Santander</v>
          </cell>
          <cell r="E5811" t="str">
            <v>NOR-ORIENTE</v>
          </cell>
          <cell r="F5811">
            <v>2</v>
          </cell>
          <cell r="G5811">
            <v>7</v>
          </cell>
          <cell r="H5811">
            <v>8</v>
          </cell>
        </row>
        <row r="5812">
          <cell r="B5812" t="str">
            <v>SOGAMOSO</v>
          </cell>
          <cell r="C5812" t="str">
            <v>Boyacá</v>
          </cell>
          <cell r="E5812" t="str">
            <v>CENTRO</v>
          </cell>
          <cell r="F5812">
            <v>5</v>
          </cell>
          <cell r="G5812">
            <v>17</v>
          </cell>
          <cell r="H5812">
            <v>18</v>
          </cell>
        </row>
        <row r="5813">
          <cell r="B5813" t="str">
            <v>SUMAPAZ</v>
          </cell>
          <cell r="C5813" t="str">
            <v>Cundinamarca</v>
          </cell>
          <cell r="E5813" t="str">
            <v>CENTRO</v>
          </cell>
          <cell r="F5813">
            <v>5</v>
          </cell>
          <cell r="G5813">
            <v>17</v>
          </cell>
          <cell r="H5813">
            <v>18</v>
          </cell>
        </row>
        <row r="5814">
          <cell r="B5814" t="str">
            <v>TAMBO</v>
          </cell>
          <cell r="C5814" t="str">
            <v>Cauca</v>
          </cell>
          <cell r="E5814" t="str">
            <v>SUR - OCCIDENTE</v>
          </cell>
          <cell r="F5814">
            <v>10</v>
          </cell>
          <cell r="G5814">
            <v>44</v>
          </cell>
          <cell r="H5814">
            <v>45</v>
          </cell>
        </row>
        <row r="5815">
          <cell r="B5815" t="str">
            <v>TAME</v>
          </cell>
          <cell r="C5815" t="str">
            <v>Arauca</v>
          </cell>
          <cell r="E5815" t="str">
            <v>CENTRO - ORIENTE  - B</v>
          </cell>
          <cell r="F5815" t="str">
            <v>6-B</v>
          </cell>
          <cell r="G5815">
            <v>21</v>
          </cell>
          <cell r="H5815">
            <v>22</v>
          </cell>
        </row>
        <row r="5816">
          <cell r="B5816" t="str">
            <v>TARAPACÁ</v>
          </cell>
          <cell r="C5816" t="str">
            <v>Amazonas</v>
          </cell>
          <cell r="E5816" t="str">
            <v>SUR ORIENTE</v>
          </cell>
          <cell r="F5816">
            <v>11</v>
          </cell>
          <cell r="G5816">
            <v>64</v>
          </cell>
          <cell r="H5816">
            <v>65</v>
          </cell>
        </row>
        <row r="5817">
          <cell r="B5817" t="str">
            <v>TAURAMENA</v>
          </cell>
          <cell r="C5817" t="str">
            <v>Casanare</v>
          </cell>
          <cell r="E5817" t="str">
            <v>CENTRO - ORIENTE  - A</v>
          </cell>
          <cell r="F5817" t="str">
            <v>6-A</v>
          </cell>
          <cell r="G5817">
            <v>19</v>
          </cell>
          <cell r="H5817">
            <v>20</v>
          </cell>
        </row>
        <row r="5818">
          <cell r="B5818" t="str">
            <v>TIBU</v>
          </cell>
          <cell r="C5818" t="str">
            <v>Norte de Santander</v>
          </cell>
          <cell r="E5818" t="str">
            <v>CENTRO - ORIENTE  - B</v>
          </cell>
          <cell r="F5818" t="str">
            <v>6-B</v>
          </cell>
          <cell r="G5818">
            <v>59</v>
          </cell>
          <cell r="H5818">
            <v>60</v>
          </cell>
        </row>
        <row r="5819">
          <cell r="B5819" t="str">
            <v xml:space="preserve">TIERRA ALTA </v>
          </cell>
          <cell r="C5819" t="str">
            <v>Córdoba</v>
          </cell>
          <cell r="E5819" t="str">
            <v>OCCIDENTE - A</v>
          </cell>
          <cell r="F5819" t="str">
            <v>4-A</v>
          </cell>
          <cell r="G5819">
            <v>11</v>
          </cell>
          <cell r="H5819">
            <v>12</v>
          </cell>
        </row>
        <row r="5820">
          <cell r="B5820" t="str">
            <v>TUNJA</v>
          </cell>
          <cell r="C5820" t="str">
            <v>Boyacá</v>
          </cell>
          <cell r="E5820" t="str">
            <v>CENTRO</v>
          </cell>
          <cell r="F5820">
            <v>5</v>
          </cell>
          <cell r="G5820">
            <v>17</v>
          </cell>
          <cell r="H5820">
            <v>18</v>
          </cell>
        </row>
        <row r="5821">
          <cell r="B5821" t="str">
            <v>UBALA</v>
          </cell>
          <cell r="C5821" t="str">
            <v>Cundinamarca</v>
          </cell>
          <cell r="E5821" t="str">
            <v>CENTRO</v>
          </cell>
          <cell r="F5821">
            <v>5</v>
          </cell>
          <cell r="G5821">
            <v>62</v>
          </cell>
          <cell r="H5821">
            <v>63</v>
          </cell>
        </row>
        <row r="5822">
          <cell r="B5822" t="str">
            <v>VALLEDUPAR</v>
          </cell>
          <cell r="C5822" t="str">
            <v>Cesar</v>
          </cell>
          <cell r="E5822" t="str">
            <v>NORTE</v>
          </cell>
          <cell r="F5822">
            <v>1</v>
          </cell>
          <cell r="G5822">
            <v>5</v>
          </cell>
          <cell r="H5822">
            <v>6</v>
          </cell>
        </row>
        <row r="5823">
          <cell r="B5823" t="str">
            <v>VENECIA</v>
          </cell>
          <cell r="E5823" t="str">
            <v>SUR  - A</v>
          </cell>
          <cell r="F5823" t="str">
            <v>9-A</v>
          </cell>
          <cell r="G5823">
            <v>35</v>
          </cell>
          <cell r="H5823">
            <v>36</v>
          </cell>
        </row>
        <row r="5824">
          <cell r="B5824" t="str">
            <v>VILLAVICENCIO</v>
          </cell>
          <cell r="C5824" t="str">
            <v>Meta</v>
          </cell>
          <cell r="E5824" t="str">
            <v>CENTRO</v>
          </cell>
          <cell r="F5824">
            <v>5</v>
          </cell>
          <cell r="G5824">
            <v>17</v>
          </cell>
          <cell r="H5824">
            <v>18</v>
          </cell>
        </row>
        <row r="5825">
          <cell r="B5825" t="str">
            <v>VIOTÁ</v>
          </cell>
          <cell r="C5825" t="str">
            <v>Cundinamarca</v>
          </cell>
          <cell r="E5825" t="str">
            <v>CENTRO</v>
          </cell>
          <cell r="F5825">
            <v>5</v>
          </cell>
          <cell r="G5825">
            <v>17</v>
          </cell>
          <cell r="H5825">
            <v>18</v>
          </cell>
        </row>
        <row r="5826">
          <cell r="B5826" t="str">
            <v>YOPAL</v>
          </cell>
          <cell r="C5826" t="str">
            <v>Casanare</v>
          </cell>
          <cell r="E5826" t="str">
            <v>CENTRO - ORIENTE  - A</v>
          </cell>
          <cell r="F5826" t="str">
            <v>6-A</v>
          </cell>
          <cell r="G5826">
            <v>19</v>
          </cell>
          <cell r="H5826">
            <v>20</v>
          </cell>
        </row>
        <row r="5827">
          <cell r="B5827" t="str">
            <v>ZARAGOZA</v>
          </cell>
          <cell r="C5827" t="str">
            <v>Antioquia</v>
          </cell>
          <cell r="E5827" t="str">
            <v>OCCIDENTE - A</v>
          </cell>
          <cell r="F5827" t="str">
            <v>4-A</v>
          </cell>
          <cell r="G5827">
            <v>11</v>
          </cell>
          <cell r="H5827">
            <v>12</v>
          </cell>
        </row>
        <row r="5828">
          <cell r="B5828" t="str">
            <v>ZARZAL</v>
          </cell>
          <cell r="C5828" t="str">
            <v>Valle</v>
          </cell>
          <cell r="E5828" t="str">
            <v>CENTRO - OCCIDENTE</v>
          </cell>
          <cell r="F5828">
            <v>8</v>
          </cell>
          <cell r="G5828">
            <v>33</v>
          </cell>
          <cell r="H5828">
            <v>34</v>
          </cell>
        </row>
        <row r="5831">
          <cell r="E5831">
            <v>5</v>
          </cell>
          <cell r="F5831">
            <v>6</v>
          </cell>
          <cell r="G5831">
            <v>7</v>
          </cell>
          <cell r="H5831">
            <v>8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de actividades Zona 1 "/>
      <sheetName val="Cuadro Comparativo "/>
      <sheetName val="Presupuesto"/>
      <sheetName val="A.P.U"/>
      <sheetName val="Insumos"/>
      <sheetName val="Cuadrillas"/>
      <sheetName val="NP027"/>
      <sheetName val="JUSTIF"/>
      <sheetName val="MATERIALES"/>
      <sheetName val="APUS"/>
      <sheetName val="No Previstos"/>
      <sheetName val="Justificacion"/>
      <sheetName val="Memoria"/>
      <sheetName val="APU"/>
      <sheetName val="Cotizacion NP"/>
      <sheetName val="A.P.U (2)"/>
      <sheetName val="Hoja1"/>
      <sheetName val="Presupuesto (2)"/>
      <sheetName val="INS desactualizados"/>
      <sheetName val="Hoja2"/>
      <sheetName val="Hoja3"/>
      <sheetName val="MANO DE OBRA ELECTRICO "/>
      <sheetName val="MANO DE OBRA CIVIL "/>
      <sheetName val="MANO DE OBRA "/>
      <sheetName val="ITEM 2"/>
    </sheetNames>
    <sheetDataSet>
      <sheetData sheetId="0"/>
      <sheetData sheetId="1"/>
      <sheetData sheetId="2"/>
      <sheetData sheetId="3"/>
      <sheetData sheetId="4" refreshError="1">
        <row r="1">
          <cell r="A1" t="str">
            <v>ITEM</v>
          </cell>
        </row>
        <row r="2">
          <cell r="A2" t="str">
            <v>INSUMOS  BASE</v>
          </cell>
        </row>
        <row r="3">
          <cell r="A3">
            <v>0</v>
          </cell>
        </row>
        <row r="4">
          <cell r="A4" t="str">
            <v>A</v>
          </cell>
        </row>
        <row r="5">
          <cell r="A5" t="str">
            <v>A01</v>
          </cell>
        </row>
        <row r="6">
          <cell r="A6" t="str">
            <v>A13</v>
          </cell>
        </row>
        <row r="7">
          <cell r="A7" t="str">
            <v>A11</v>
          </cell>
        </row>
        <row r="8">
          <cell r="A8" t="str">
            <v>A02</v>
          </cell>
        </row>
        <row r="9">
          <cell r="A9" t="str">
            <v>A04</v>
          </cell>
        </row>
        <row r="10">
          <cell r="A10" t="str">
            <v>A05</v>
          </cell>
        </row>
        <row r="11">
          <cell r="A11" t="str">
            <v>A03</v>
          </cell>
        </row>
        <row r="12">
          <cell r="A12" t="str">
            <v>A14</v>
          </cell>
        </row>
        <row r="13">
          <cell r="A13" t="str">
            <v>A06</v>
          </cell>
        </row>
        <row r="14">
          <cell r="A14" t="str">
            <v>A07</v>
          </cell>
        </row>
        <row r="15">
          <cell r="A15" t="str">
            <v>A08</v>
          </cell>
        </row>
        <row r="16">
          <cell r="A16" t="str">
            <v>A08B</v>
          </cell>
        </row>
        <row r="17">
          <cell r="A17" t="str">
            <v>A08A</v>
          </cell>
        </row>
        <row r="18">
          <cell r="A18" t="str">
            <v>A08C</v>
          </cell>
        </row>
        <row r="19">
          <cell r="A19" t="str">
            <v>A21</v>
          </cell>
        </row>
        <row r="20">
          <cell r="A20" t="str">
            <v>A09</v>
          </cell>
        </row>
        <row r="21">
          <cell r="A21" t="str">
            <v>A09A</v>
          </cell>
        </row>
        <row r="22">
          <cell r="A22" t="str">
            <v>A15</v>
          </cell>
        </row>
        <row r="23">
          <cell r="A23" t="str">
            <v>A16</v>
          </cell>
        </row>
        <row r="24">
          <cell r="A24" t="str">
            <v>A17</v>
          </cell>
        </row>
        <row r="25">
          <cell r="A25" t="str">
            <v>A17A</v>
          </cell>
        </row>
        <row r="26">
          <cell r="A26" t="str">
            <v>A18</v>
          </cell>
        </row>
        <row r="27">
          <cell r="A27" t="str">
            <v>A18A</v>
          </cell>
        </row>
        <row r="28">
          <cell r="A28" t="str">
            <v>A19</v>
          </cell>
        </row>
        <row r="29">
          <cell r="A29" t="str">
            <v>A20</v>
          </cell>
        </row>
        <row r="30">
          <cell r="A30" t="str">
            <v>A22</v>
          </cell>
        </row>
        <row r="31">
          <cell r="A31" t="str">
            <v>A23</v>
          </cell>
        </row>
        <row r="32">
          <cell r="A32" t="str">
            <v>A24</v>
          </cell>
        </row>
        <row r="33">
          <cell r="A33" t="str">
            <v>B</v>
          </cell>
        </row>
        <row r="34">
          <cell r="A34" t="str">
            <v>B01</v>
          </cell>
        </row>
        <row r="35">
          <cell r="A35" t="str">
            <v>B06</v>
          </cell>
        </row>
        <row r="36">
          <cell r="A36" t="str">
            <v>B12</v>
          </cell>
        </row>
        <row r="37">
          <cell r="A37" t="str">
            <v>B12A</v>
          </cell>
        </row>
        <row r="38">
          <cell r="A38" t="str">
            <v>B02</v>
          </cell>
        </row>
        <row r="39">
          <cell r="A39" t="str">
            <v>B07A</v>
          </cell>
        </row>
        <row r="40">
          <cell r="A40" t="str">
            <v>B07</v>
          </cell>
        </row>
        <row r="41">
          <cell r="A41" t="str">
            <v>B09A</v>
          </cell>
        </row>
        <row r="42">
          <cell r="A42" t="str">
            <v>B09</v>
          </cell>
        </row>
        <row r="43">
          <cell r="A43" t="str">
            <v>B03</v>
          </cell>
        </row>
        <row r="44">
          <cell r="A44" t="str">
            <v>B03A</v>
          </cell>
        </row>
        <row r="45">
          <cell r="A45" t="str">
            <v>B05</v>
          </cell>
        </row>
        <row r="46">
          <cell r="A46" t="str">
            <v>B04</v>
          </cell>
        </row>
        <row r="47">
          <cell r="A47" t="str">
            <v>B08</v>
          </cell>
        </row>
        <row r="48">
          <cell r="A48" t="str">
            <v>B11</v>
          </cell>
        </row>
        <row r="49">
          <cell r="A49" t="str">
            <v>B11A</v>
          </cell>
        </row>
        <row r="50">
          <cell r="A50" t="str">
            <v>B10</v>
          </cell>
        </row>
        <row r="51">
          <cell r="A51" t="str">
            <v>B13</v>
          </cell>
        </row>
        <row r="52">
          <cell r="A52" t="str">
            <v>B13A</v>
          </cell>
        </row>
        <row r="53">
          <cell r="A53" t="str">
            <v>B14</v>
          </cell>
        </row>
        <row r="54">
          <cell r="A54" t="str">
            <v>B15</v>
          </cell>
        </row>
        <row r="55">
          <cell r="A55" t="str">
            <v>B16</v>
          </cell>
        </row>
        <row r="56">
          <cell r="A56" t="str">
            <v>B17</v>
          </cell>
        </row>
        <row r="57">
          <cell r="A57" t="str">
            <v>B01</v>
          </cell>
        </row>
        <row r="58">
          <cell r="A58" t="str">
            <v>C</v>
          </cell>
        </row>
        <row r="59">
          <cell r="A59" t="str">
            <v>C15</v>
          </cell>
        </row>
        <row r="60">
          <cell r="A60" t="str">
            <v>C15A</v>
          </cell>
        </row>
        <row r="61">
          <cell r="A61" t="str">
            <v>C01</v>
          </cell>
        </row>
        <row r="62">
          <cell r="A62" t="str">
            <v>C48</v>
          </cell>
        </row>
        <row r="63">
          <cell r="A63" t="str">
            <v>C48A</v>
          </cell>
        </row>
        <row r="64">
          <cell r="A64" t="str">
            <v>C48B</v>
          </cell>
        </row>
        <row r="65">
          <cell r="A65" t="str">
            <v>C49</v>
          </cell>
        </row>
        <row r="66">
          <cell r="A66" t="str">
            <v>C66</v>
          </cell>
        </row>
        <row r="67">
          <cell r="A67" t="str">
            <v>C30</v>
          </cell>
        </row>
        <row r="68">
          <cell r="A68" t="str">
            <v>C03</v>
          </cell>
        </row>
        <row r="69">
          <cell r="A69" t="str">
            <v>C24</v>
          </cell>
        </row>
        <row r="70">
          <cell r="A70" t="str">
            <v>C16</v>
          </cell>
        </row>
        <row r="71">
          <cell r="A71" t="str">
            <v>C39</v>
          </cell>
        </row>
        <row r="72">
          <cell r="A72" t="str">
            <v>C40</v>
          </cell>
        </row>
        <row r="73">
          <cell r="A73" t="str">
            <v>C53</v>
          </cell>
        </row>
        <row r="74">
          <cell r="A74" t="str">
            <v>C04</v>
          </cell>
        </row>
        <row r="75">
          <cell r="A75" t="str">
            <v>C41</v>
          </cell>
        </row>
        <row r="76">
          <cell r="A76" t="str">
            <v>C27</v>
          </cell>
        </row>
        <row r="77">
          <cell r="A77" t="str">
            <v>C29</v>
          </cell>
        </row>
        <row r="78">
          <cell r="A78" t="str">
            <v>C28</v>
          </cell>
        </row>
        <row r="79">
          <cell r="A79" t="str">
            <v>C60</v>
          </cell>
        </row>
        <row r="80">
          <cell r="A80" t="str">
            <v>C43</v>
          </cell>
        </row>
        <row r="81">
          <cell r="A81" t="str">
            <v>C44</v>
          </cell>
        </row>
        <row r="82">
          <cell r="A82" t="str">
            <v>C54</v>
          </cell>
        </row>
        <row r="83">
          <cell r="A83" t="str">
            <v>C05</v>
          </cell>
        </row>
        <row r="84">
          <cell r="A84" t="str">
            <v>C42</v>
          </cell>
        </row>
        <row r="85">
          <cell r="A85" t="str">
            <v>C23</v>
          </cell>
        </row>
        <row r="86">
          <cell r="A86" t="str">
            <v>C06</v>
          </cell>
        </row>
        <row r="87">
          <cell r="A87" t="str">
            <v>C04A</v>
          </cell>
        </row>
        <row r="88">
          <cell r="A88" t="str">
            <v>C04B</v>
          </cell>
        </row>
        <row r="89">
          <cell r="A89" t="str">
            <v>C65</v>
          </cell>
        </row>
        <row r="90">
          <cell r="A90" t="str">
            <v>C26</v>
          </cell>
        </row>
        <row r="91">
          <cell r="A91" t="str">
            <v>C20</v>
          </cell>
        </row>
        <row r="92">
          <cell r="A92" t="str">
            <v>C22</v>
          </cell>
        </row>
        <row r="93">
          <cell r="A93" t="str">
            <v>C07</v>
          </cell>
        </row>
        <row r="94">
          <cell r="A94" t="str">
            <v>C18</v>
          </cell>
        </row>
        <row r="95">
          <cell r="A95" t="str">
            <v>C17</v>
          </cell>
        </row>
        <row r="96">
          <cell r="A96" t="str">
            <v>C17A</v>
          </cell>
        </row>
        <row r="97">
          <cell r="A97" t="str">
            <v>C38</v>
          </cell>
        </row>
        <row r="98">
          <cell r="A98" t="str">
            <v>C38A</v>
          </cell>
        </row>
        <row r="99">
          <cell r="A99" t="str">
            <v>C38B</v>
          </cell>
        </row>
        <row r="100">
          <cell r="A100" t="str">
            <v>C12</v>
          </cell>
        </row>
        <row r="101">
          <cell r="A101" t="str">
            <v>C12B</v>
          </cell>
        </row>
        <row r="102">
          <cell r="A102" t="str">
            <v>C12C</v>
          </cell>
        </row>
        <row r="103">
          <cell r="A103" t="str">
            <v>C33</v>
          </cell>
        </row>
        <row r="104">
          <cell r="A104" t="str">
            <v>C33A</v>
          </cell>
        </row>
        <row r="105">
          <cell r="A105" t="str">
            <v>C57</v>
          </cell>
        </row>
        <row r="106">
          <cell r="A106" t="str">
            <v>C58</v>
          </cell>
        </row>
        <row r="107">
          <cell r="A107" t="str">
            <v>C58A</v>
          </cell>
        </row>
        <row r="108">
          <cell r="A108" t="str">
            <v>C58B</v>
          </cell>
        </row>
        <row r="109">
          <cell r="A109" t="str">
            <v>C59</v>
          </cell>
        </row>
        <row r="110">
          <cell r="A110" t="str">
            <v>C61</v>
          </cell>
        </row>
        <row r="111">
          <cell r="A111" t="str">
            <v>C61A</v>
          </cell>
        </row>
        <row r="112">
          <cell r="A112" t="str">
            <v>C37</v>
          </cell>
        </row>
        <row r="113">
          <cell r="A113" t="str">
            <v>C36</v>
          </cell>
        </row>
        <row r="114">
          <cell r="A114" t="str">
            <v>C36A</v>
          </cell>
        </row>
        <row r="115">
          <cell r="A115" t="str">
            <v>C02</v>
          </cell>
        </row>
        <row r="116">
          <cell r="A116" t="str">
            <v>C02A</v>
          </cell>
        </row>
        <row r="117">
          <cell r="A117" t="str">
            <v>C13</v>
          </cell>
        </row>
        <row r="118">
          <cell r="A118" t="str">
            <v>C32</v>
          </cell>
        </row>
        <row r="119">
          <cell r="A119" t="str">
            <v>C21</v>
          </cell>
        </row>
        <row r="120">
          <cell r="A120" t="str">
            <v>C08</v>
          </cell>
        </row>
        <row r="121">
          <cell r="A121" t="str">
            <v>C50</v>
          </cell>
        </row>
        <row r="122">
          <cell r="A122" t="str">
            <v>C51</v>
          </cell>
        </row>
        <row r="123">
          <cell r="A123" t="str">
            <v>C47</v>
          </cell>
        </row>
        <row r="124">
          <cell r="A124" t="str">
            <v>C62</v>
          </cell>
        </row>
        <row r="125">
          <cell r="A125" t="str">
            <v>C64</v>
          </cell>
        </row>
        <row r="126">
          <cell r="A126" t="str">
            <v>C34</v>
          </cell>
        </row>
        <row r="127">
          <cell r="A127" t="str">
            <v>C34A</v>
          </cell>
        </row>
        <row r="128">
          <cell r="A128" t="str">
            <v>C14</v>
          </cell>
        </row>
        <row r="129">
          <cell r="A129" t="str">
            <v>C52</v>
          </cell>
        </row>
        <row r="130">
          <cell r="A130" t="str">
            <v>C45</v>
          </cell>
        </row>
        <row r="131">
          <cell r="A131" t="str">
            <v>C46</v>
          </cell>
        </row>
        <row r="132">
          <cell r="A132" t="str">
            <v>C09</v>
          </cell>
        </row>
        <row r="133">
          <cell r="A133" t="str">
            <v>C63</v>
          </cell>
        </row>
        <row r="134">
          <cell r="A134" t="str">
            <v>C25</v>
          </cell>
        </row>
        <row r="135">
          <cell r="A135" t="str">
            <v>C19</v>
          </cell>
        </row>
        <row r="136">
          <cell r="A136" t="str">
            <v>C19A</v>
          </cell>
        </row>
        <row r="137">
          <cell r="A137" t="str">
            <v>C19B</v>
          </cell>
        </row>
        <row r="138">
          <cell r="A138" t="str">
            <v>C10</v>
          </cell>
        </row>
        <row r="139">
          <cell r="A139" t="str">
            <v>C11</v>
          </cell>
        </row>
        <row r="140">
          <cell r="A140" t="str">
            <v>C31</v>
          </cell>
        </row>
        <row r="141">
          <cell r="A141" t="str">
            <v>C35</v>
          </cell>
        </row>
        <row r="142">
          <cell r="A142" t="str">
            <v>C35A</v>
          </cell>
        </row>
        <row r="143">
          <cell r="A143" t="str">
            <v>C68</v>
          </cell>
        </row>
        <row r="144">
          <cell r="A144" t="str">
            <v>C69</v>
          </cell>
        </row>
        <row r="145">
          <cell r="A145" t="str">
            <v>C68</v>
          </cell>
        </row>
        <row r="146">
          <cell r="A146" t="str">
            <v>C69</v>
          </cell>
        </row>
        <row r="147">
          <cell r="A147" t="str">
            <v>D</v>
          </cell>
        </row>
        <row r="148">
          <cell r="A148" t="str">
            <v>D23</v>
          </cell>
        </row>
        <row r="149">
          <cell r="A149" t="str">
            <v>D22</v>
          </cell>
        </row>
        <row r="150">
          <cell r="A150" t="str">
            <v>D22A</v>
          </cell>
        </row>
        <row r="151">
          <cell r="A151" t="str">
            <v>D20</v>
          </cell>
        </row>
        <row r="152">
          <cell r="A152" t="str">
            <v>D16</v>
          </cell>
        </row>
        <row r="153">
          <cell r="A153" t="str">
            <v>D21</v>
          </cell>
        </row>
        <row r="154">
          <cell r="A154" t="str">
            <v>D17</v>
          </cell>
        </row>
        <row r="155">
          <cell r="A155" t="str">
            <v>D01</v>
          </cell>
        </row>
        <row r="156">
          <cell r="A156" t="str">
            <v>D19</v>
          </cell>
        </row>
        <row r="157">
          <cell r="A157" t="str">
            <v>D15</v>
          </cell>
        </row>
        <row r="158">
          <cell r="A158" t="str">
            <v>D18</v>
          </cell>
        </row>
        <row r="159">
          <cell r="A159" t="str">
            <v>D14</v>
          </cell>
        </row>
        <row r="160">
          <cell r="A160" t="str">
            <v>D14A</v>
          </cell>
        </row>
        <row r="161">
          <cell r="A161" t="str">
            <v>D02</v>
          </cell>
        </row>
        <row r="162">
          <cell r="A162" t="str">
            <v>D02A</v>
          </cell>
        </row>
        <row r="163">
          <cell r="A163" t="str">
            <v>D05</v>
          </cell>
        </row>
        <row r="164">
          <cell r="A164" t="str">
            <v>D05A</v>
          </cell>
        </row>
        <row r="165">
          <cell r="A165" t="str">
            <v>D05B</v>
          </cell>
        </row>
        <row r="166">
          <cell r="A166" t="str">
            <v>D05C</v>
          </cell>
        </row>
        <row r="167">
          <cell r="A167" t="str">
            <v>D05D</v>
          </cell>
        </row>
        <row r="168">
          <cell r="A168" t="str">
            <v>D05E</v>
          </cell>
        </row>
        <row r="169">
          <cell r="A169" t="str">
            <v>D05F</v>
          </cell>
        </row>
        <row r="170">
          <cell r="A170" t="str">
            <v>D05G</v>
          </cell>
        </row>
        <row r="171">
          <cell r="A171" t="str">
            <v>D05H</v>
          </cell>
        </row>
        <row r="172">
          <cell r="A172" t="str">
            <v>D05I</v>
          </cell>
        </row>
        <row r="173">
          <cell r="A173" t="str">
            <v>D05J</v>
          </cell>
        </row>
        <row r="174">
          <cell r="A174" t="str">
            <v>D05K</v>
          </cell>
        </row>
        <row r="175">
          <cell r="A175" t="str">
            <v>D05L</v>
          </cell>
        </row>
        <row r="176">
          <cell r="A176" t="str">
            <v>D05M</v>
          </cell>
        </row>
        <row r="177">
          <cell r="A177" t="str">
            <v>D05N</v>
          </cell>
        </row>
        <row r="178">
          <cell r="A178" t="str">
            <v>D05O</v>
          </cell>
        </row>
        <row r="179">
          <cell r="A179" t="str">
            <v>D13A</v>
          </cell>
        </row>
        <row r="180">
          <cell r="A180" t="str">
            <v>D13B</v>
          </cell>
        </row>
        <row r="181">
          <cell r="A181" t="str">
            <v>D13C</v>
          </cell>
        </row>
        <row r="182">
          <cell r="A182" t="str">
            <v>D13D</v>
          </cell>
        </row>
        <row r="183">
          <cell r="A183" t="str">
            <v>D13E</v>
          </cell>
        </row>
        <row r="184">
          <cell r="A184" t="str">
            <v>D13F</v>
          </cell>
        </row>
        <row r="185">
          <cell r="A185" t="str">
            <v>D13G</v>
          </cell>
        </row>
        <row r="186">
          <cell r="A186" t="str">
            <v>D13H</v>
          </cell>
        </row>
        <row r="187">
          <cell r="A187" t="str">
            <v>D13I</v>
          </cell>
        </row>
        <row r="188">
          <cell r="A188" t="str">
            <v>D13J</v>
          </cell>
        </row>
        <row r="189">
          <cell r="A189" t="str">
            <v>D13K</v>
          </cell>
        </row>
        <row r="190">
          <cell r="A190" t="str">
            <v>D10</v>
          </cell>
        </row>
        <row r="191">
          <cell r="A191" t="str">
            <v>D04</v>
          </cell>
        </row>
        <row r="192">
          <cell r="A192" t="str">
            <v>D04A</v>
          </cell>
        </row>
        <row r="193">
          <cell r="A193" t="str">
            <v>D04B</v>
          </cell>
        </row>
        <row r="194">
          <cell r="A194" t="str">
            <v>D04C</v>
          </cell>
        </row>
        <row r="195">
          <cell r="A195" t="str">
            <v>D04D</v>
          </cell>
        </row>
        <row r="196">
          <cell r="A196" t="str">
            <v>D04E</v>
          </cell>
        </row>
        <row r="197">
          <cell r="A197" t="str">
            <v>D09</v>
          </cell>
        </row>
        <row r="198">
          <cell r="A198" t="str">
            <v>D11</v>
          </cell>
        </row>
        <row r="199">
          <cell r="A199" t="str">
            <v>D11A</v>
          </cell>
        </row>
        <row r="200">
          <cell r="A200" t="str">
            <v>D24</v>
          </cell>
        </row>
        <row r="201">
          <cell r="A201" t="str">
            <v>D24A</v>
          </cell>
        </row>
        <row r="202">
          <cell r="A202" t="str">
            <v>D25</v>
          </cell>
        </row>
        <row r="203">
          <cell r="A203" t="str">
            <v>D25A</v>
          </cell>
        </row>
        <row r="204">
          <cell r="A204" t="str">
            <v>D25B</v>
          </cell>
        </row>
        <row r="205">
          <cell r="A205" t="str">
            <v>D26</v>
          </cell>
        </row>
        <row r="206">
          <cell r="A206" t="str">
            <v>D31</v>
          </cell>
        </row>
        <row r="207">
          <cell r="A207" t="str">
            <v>D32</v>
          </cell>
        </row>
        <row r="208">
          <cell r="A208" t="str">
            <v>D34</v>
          </cell>
        </row>
        <row r="209">
          <cell r="A209" t="str">
            <v>D33</v>
          </cell>
        </row>
        <row r="210">
          <cell r="A210" t="str">
            <v>D35</v>
          </cell>
        </row>
        <row r="211">
          <cell r="A211" t="str">
            <v>D36</v>
          </cell>
        </row>
        <row r="212">
          <cell r="A212" t="str">
            <v>D37</v>
          </cell>
        </row>
        <row r="213">
          <cell r="A213" t="str">
            <v>D38</v>
          </cell>
        </row>
        <row r="214">
          <cell r="A214" t="str">
            <v>D38A</v>
          </cell>
        </row>
        <row r="215">
          <cell r="A215" t="str">
            <v>D38B</v>
          </cell>
        </row>
        <row r="216">
          <cell r="A216" t="str">
            <v>D38C</v>
          </cell>
        </row>
        <row r="217">
          <cell r="A217" t="str">
            <v>D38D</v>
          </cell>
        </row>
        <row r="218">
          <cell r="A218" t="str">
            <v>D38E</v>
          </cell>
        </row>
        <row r="219">
          <cell r="A219" t="str">
            <v>D38F</v>
          </cell>
        </row>
        <row r="220">
          <cell r="A220" t="str">
            <v>D38G</v>
          </cell>
        </row>
        <row r="221">
          <cell r="A221" t="str">
            <v>D38H</v>
          </cell>
        </row>
        <row r="222">
          <cell r="A222" t="str">
            <v>D38I</v>
          </cell>
        </row>
        <row r="223">
          <cell r="A223" t="str">
            <v>D38J</v>
          </cell>
        </row>
        <row r="224">
          <cell r="A224" t="str">
            <v>D38K</v>
          </cell>
        </row>
        <row r="225">
          <cell r="A225" t="str">
            <v>D38L</v>
          </cell>
        </row>
        <row r="226">
          <cell r="A226" t="str">
            <v>D38M</v>
          </cell>
        </row>
        <row r="227">
          <cell r="A227" t="str">
            <v>D38N</v>
          </cell>
        </row>
        <row r="228">
          <cell r="A228" t="str">
            <v>D38O</v>
          </cell>
        </row>
        <row r="229">
          <cell r="A229" t="str">
            <v>D38P</v>
          </cell>
        </row>
        <row r="230">
          <cell r="A230" t="str">
            <v>D39</v>
          </cell>
        </row>
        <row r="231">
          <cell r="A231" t="str">
            <v>D40</v>
          </cell>
        </row>
        <row r="232">
          <cell r="A232" t="str">
            <v>D41</v>
          </cell>
        </row>
        <row r="233">
          <cell r="A233" t="str">
            <v>D41A</v>
          </cell>
        </row>
        <row r="234">
          <cell r="A234" t="str">
            <v>D42</v>
          </cell>
        </row>
        <row r="235">
          <cell r="A235" t="str">
            <v>E</v>
          </cell>
        </row>
        <row r="236">
          <cell r="A236" t="str">
            <v>E01</v>
          </cell>
        </row>
        <row r="237">
          <cell r="A237" t="str">
            <v>E01A</v>
          </cell>
        </row>
        <row r="238">
          <cell r="A238" t="str">
            <v>E01E</v>
          </cell>
        </row>
        <row r="239">
          <cell r="A239" t="str">
            <v>E01B</v>
          </cell>
        </row>
        <row r="240">
          <cell r="A240" t="str">
            <v>E01H</v>
          </cell>
        </row>
        <row r="241">
          <cell r="A241" t="str">
            <v>E01D</v>
          </cell>
        </row>
        <row r="242">
          <cell r="A242" t="str">
            <v>E01I</v>
          </cell>
        </row>
        <row r="243">
          <cell r="A243" t="str">
            <v>E01G</v>
          </cell>
        </row>
        <row r="244">
          <cell r="A244" t="str">
            <v>E01C</v>
          </cell>
        </row>
        <row r="245">
          <cell r="A245" t="str">
            <v>E01F</v>
          </cell>
        </row>
        <row r="246">
          <cell r="A246" t="str">
            <v>E25</v>
          </cell>
        </row>
        <row r="247">
          <cell r="A247" t="str">
            <v>E17</v>
          </cell>
        </row>
        <row r="248">
          <cell r="A248" t="str">
            <v>E09</v>
          </cell>
        </row>
        <row r="249">
          <cell r="A249" t="str">
            <v>E09A</v>
          </cell>
        </row>
        <row r="250">
          <cell r="A250" t="str">
            <v>E21</v>
          </cell>
        </row>
        <row r="251">
          <cell r="A251" t="str">
            <v>E21A</v>
          </cell>
        </row>
        <row r="252">
          <cell r="A252" t="str">
            <v>E28</v>
          </cell>
        </row>
        <row r="253">
          <cell r="A253" t="str">
            <v>E28A</v>
          </cell>
        </row>
        <row r="254">
          <cell r="A254" t="str">
            <v>E28B</v>
          </cell>
        </row>
        <row r="255">
          <cell r="A255" t="str">
            <v>E28C</v>
          </cell>
        </row>
        <row r="256">
          <cell r="A256" t="str">
            <v>E26</v>
          </cell>
        </row>
        <row r="257">
          <cell r="A257" t="str">
            <v>E26D</v>
          </cell>
        </row>
        <row r="258">
          <cell r="A258" t="str">
            <v>E26A</v>
          </cell>
        </row>
        <row r="259">
          <cell r="A259" t="str">
            <v>E26B</v>
          </cell>
        </row>
        <row r="260">
          <cell r="A260" t="str">
            <v>E26C</v>
          </cell>
        </row>
        <row r="261">
          <cell r="A261" t="str">
            <v>E02A</v>
          </cell>
        </row>
        <row r="262">
          <cell r="A262" t="str">
            <v>E02B</v>
          </cell>
        </row>
        <row r="263">
          <cell r="A263" t="str">
            <v>E02C</v>
          </cell>
        </row>
        <row r="264">
          <cell r="A264" t="str">
            <v>E54</v>
          </cell>
        </row>
        <row r="265">
          <cell r="A265" t="str">
            <v>E55</v>
          </cell>
        </row>
        <row r="266">
          <cell r="A266" t="str">
            <v>E52</v>
          </cell>
        </row>
        <row r="267">
          <cell r="A267" t="str">
            <v>E53</v>
          </cell>
        </row>
        <row r="268">
          <cell r="A268" t="str">
            <v>E48</v>
          </cell>
        </row>
        <row r="269">
          <cell r="A269" t="str">
            <v>E50</v>
          </cell>
        </row>
        <row r="270">
          <cell r="A270" t="str">
            <v>E49</v>
          </cell>
        </row>
        <row r="271">
          <cell r="A271" t="str">
            <v>E51</v>
          </cell>
        </row>
        <row r="272">
          <cell r="A272" t="str">
            <v>E44</v>
          </cell>
        </row>
        <row r="273">
          <cell r="A273" t="str">
            <v>E46</v>
          </cell>
        </row>
        <row r="274">
          <cell r="A274" t="str">
            <v>E45</v>
          </cell>
        </row>
        <row r="275">
          <cell r="A275" t="str">
            <v>E47</v>
          </cell>
        </row>
        <row r="276">
          <cell r="A276" t="str">
            <v>E42</v>
          </cell>
        </row>
        <row r="277">
          <cell r="A277" t="str">
            <v>E43</v>
          </cell>
        </row>
        <row r="278">
          <cell r="A278" t="str">
            <v>E40</v>
          </cell>
        </row>
        <row r="279">
          <cell r="A279" t="str">
            <v>E41</v>
          </cell>
        </row>
        <row r="280">
          <cell r="A280" t="str">
            <v>E36</v>
          </cell>
        </row>
        <row r="281">
          <cell r="A281" t="str">
            <v>E38</v>
          </cell>
        </row>
        <row r="282">
          <cell r="A282" t="str">
            <v>E39</v>
          </cell>
        </row>
        <row r="283">
          <cell r="A283" t="str">
            <v>E37</v>
          </cell>
        </row>
        <row r="284">
          <cell r="A284" t="str">
            <v>E32</v>
          </cell>
        </row>
        <row r="285">
          <cell r="A285" t="str">
            <v>E34</v>
          </cell>
        </row>
        <row r="286">
          <cell r="A286" t="str">
            <v>E33</v>
          </cell>
        </row>
        <row r="287">
          <cell r="A287" t="str">
            <v>E35</v>
          </cell>
        </row>
        <row r="288">
          <cell r="A288" t="str">
            <v>E35A</v>
          </cell>
        </row>
        <row r="289">
          <cell r="A289" t="str">
            <v>E03</v>
          </cell>
        </row>
        <row r="290">
          <cell r="A290" t="str">
            <v>E23</v>
          </cell>
        </row>
        <row r="291">
          <cell r="A291" t="str">
            <v>E22</v>
          </cell>
        </row>
        <row r="292">
          <cell r="A292" t="str">
            <v>E04</v>
          </cell>
        </row>
        <row r="293">
          <cell r="A293" t="str">
            <v>E05</v>
          </cell>
        </row>
        <row r="294">
          <cell r="A294" t="str">
            <v>E24</v>
          </cell>
        </row>
        <row r="295">
          <cell r="A295" t="str">
            <v>E68</v>
          </cell>
        </row>
        <row r="296">
          <cell r="A296" t="str">
            <v>E69</v>
          </cell>
        </row>
        <row r="297">
          <cell r="A297" t="str">
            <v>E70</v>
          </cell>
        </row>
        <row r="298">
          <cell r="A298" t="str">
            <v>E71</v>
          </cell>
        </row>
        <row r="299">
          <cell r="A299" t="str">
            <v>E06</v>
          </cell>
        </row>
        <row r="300">
          <cell r="A300" t="str">
            <v>E06D</v>
          </cell>
        </row>
        <row r="301">
          <cell r="A301" t="str">
            <v>E06A</v>
          </cell>
        </row>
        <row r="302">
          <cell r="A302" t="str">
            <v>E06B</v>
          </cell>
        </row>
        <row r="303">
          <cell r="A303" t="str">
            <v>E06C</v>
          </cell>
        </row>
        <row r="304">
          <cell r="A304" t="str">
            <v>E07</v>
          </cell>
        </row>
        <row r="305">
          <cell r="A305" t="str">
            <v>E08</v>
          </cell>
        </row>
        <row r="306">
          <cell r="A306" t="str">
            <v>E31</v>
          </cell>
        </row>
        <row r="307">
          <cell r="A307" t="str">
            <v>E30</v>
          </cell>
        </row>
        <row r="308">
          <cell r="A308" t="str">
            <v>E10</v>
          </cell>
        </row>
        <row r="309">
          <cell r="A309" t="str">
            <v>E29</v>
          </cell>
        </row>
        <row r="310">
          <cell r="A310" t="str">
            <v>E60</v>
          </cell>
        </row>
        <row r="311">
          <cell r="A311" t="str">
            <v>E61</v>
          </cell>
        </row>
        <row r="312">
          <cell r="A312" t="str">
            <v>E58</v>
          </cell>
        </row>
        <row r="313">
          <cell r="A313" t="str">
            <v>E59</v>
          </cell>
        </row>
        <row r="314">
          <cell r="A314" t="str">
            <v>E56</v>
          </cell>
        </row>
        <row r="315">
          <cell r="A315" t="str">
            <v>E57</v>
          </cell>
        </row>
        <row r="316">
          <cell r="A316" t="str">
            <v>E66</v>
          </cell>
        </row>
        <row r="317">
          <cell r="A317" t="str">
            <v>E67</v>
          </cell>
        </row>
        <row r="318">
          <cell r="A318" t="str">
            <v>E67A</v>
          </cell>
        </row>
        <row r="319">
          <cell r="A319" t="str">
            <v>E67B</v>
          </cell>
        </row>
        <row r="320">
          <cell r="A320" t="str">
            <v>E64</v>
          </cell>
        </row>
        <row r="321">
          <cell r="A321" t="str">
            <v>E65</v>
          </cell>
        </row>
        <row r="322">
          <cell r="A322" t="str">
            <v>E62</v>
          </cell>
        </row>
        <row r="323">
          <cell r="A323" t="str">
            <v>E63</v>
          </cell>
        </row>
        <row r="324">
          <cell r="A324" t="str">
            <v>E13</v>
          </cell>
        </row>
        <row r="325">
          <cell r="A325" t="str">
            <v>E12</v>
          </cell>
        </row>
        <row r="326">
          <cell r="A326" t="str">
            <v>E14</v>
          </cell>
        </row>
        <row r="327">
          <cell r="A327" t="str">
            <v>E15</v>
          </cell>
        </row>
        <row r="328">
          <cell r="A328" t="str">
            <v>E16</v>
          </cell>
        </row>
        <row r="329">
          <cell r="A329" t="str">
            <v>E18A</v>
          </cell>
        </row>
        <row r="330">
          <cell r="A330" t="str">
            <v>E18</v>
          </cell>
        </row>
        <row r="331">
          <cell r="A331" t="str">
            <v>E19</v>
          </cell>
        </row>
        <row r="332">
          <cell r="A332" t="str">
            <v>E19A</v>
          </cell>
        </row>
        <row r="333">
          <cell r="A333" t="str">
            <v>E19B</v>
          </cell>
        </row>
        <row r="334">
          <cell r="A334" t="str">
            <v>E19C</v>
          </cell>
        </row>
        <row r="335">
          <cell r="A335" t="str">
            <v>E27</v>
          </cell>
        </row>
        <row r="336">
          <cell r="A336" t="str">
            <v>E27A</v>
          </cell>
        </row>
        <row r="337">
          <cell r="A337" t="str">
            <v>E20</v>
          </cell>
        </row>
        <row r="338">
          <cell r="A338" t="str">
            <v>E20D</v>
          </cell>
        </row>
        <row r="339">
          <cell r="A339" t="str">
            <v>E20A</v>
          </cell>
        </row>
        <row r="340">
          <cell r="A340" t="str">
            <v>E20B</v>
          </cell>
        </row>
        <row r="341">
          <cell r="A341" t="str">
            <v>E20C</v>
          </cell>
        </row>
        <row r="342">
          <cell r="A342" t="str">
            <v>E72</v>
          </cell>
        </row>
        <row r="343">
          <cell r="A343" t="str">
            <v>E76</v>
          </cell>
        </row>
        <row r="344">
          <cell r="A344" t="str">
            <v>E77</v>
          </cell>
        </row>
        <row r="345">
          <cell r="A345" t="str">
            <v>E78</v>
          </cell>
        </row>
        <row r="346">
          <cell r="A346" t="str">
            <v>E79</v>
          </cell>
        </row>
        <row r="347">
          <cell r="A347" t="str">
            <v>E80</v>
          </cell>
        </row>
        <row r="348">
          <cell r="A348" t="str">
            <v>E80A</v>
          </cell>
        </row>
        <row r="349">
          <cell r="A349" t="str">
            <v>E80B</v>
          </cell>
        </row>
        <row r="350">
          <cell r="A350" t="str">
            <v>E81</v>
          </cell>
        </row>
        <row r="351">
          <cell r="A351" t="str">
            <v>E82</v>
          </cell>
        </row>
        <row r="352">
          <cell r="A352" t="str">
            <v>E83</v>
          </cell>
        </row>
        <row r="353">
          <cell r="A353" t="str">
            <v>E84</v>
          </cell>
        </row>
        <row r="354">
          <cell r="A354" t="str">
            <v>E84A</v>
          </cell>
        </row>
        <row r="355">
          <cell r="A355" t="str">
            <v>E85</v>
          </cell>
        </row>
        <row r="356">
          <cell r="A356" t="str">
            <v>E86D</v>
          </cell>
        </row>
        <row r="357">
          <cell r="A357" t="str">
            <v>E86</v>
          </cell>
        </row>
        <row r="358">
          <cell r="A358" t="str">
            <v>E86A</v>
          </cell>
        </row>
        <row r="359">
          <cell r="A359" t="str">
            <v>E86B</v>
          </cell>
        </row>
        <row r="360">
          <cell r="A360" t="str">
            <v>E86C</v>
          </cell>
        </row>
        <row r="361">
          <cell r="A361" t="str">
            <v>E87</v>
          </cell>
        </row>
        <row r="362">
          <cell r="A362" t="str">
            <v>E89</v>
          </cell>
        </row>
        <row r="363">
          <cell r="A363" t="str">
            <v>E90</v>
          </cell>
        </row>
        <row r="364">
          <cell r="A364" t="str">
            <v>E91</v>
          </cell>
        </row>
        <row r="365">
          <cell r="A365" t="str">
            <v>E92</v>
          </cell>
        </row>
        <row r="366">
          <cell r="A366" t="str">
            <v>E93</v>
          </cell>
        </row>
        <row r="367">
          <cell r="A367" t="str">
            <v>E94</v>
          </cell>
        </row>
        <row r="368">
          <cell r="A368" t="str">
            <v>E95</v>
          </cell>
        </row>
        <row r="369">
          <cell r="A369" t="str">
            <v>E96</v>
          </cell>
        </row>
        <row r="370">
          <cell r="A370" t="str">
            <v>E97</v>
          </cell>
        </row>
        <row r="371">
          <cell r="A371" t="str">
            <v>E98</v>
          </cell>
        </row>
        <row r="372">
          <cell r="A372" t="str">
            <v>E99</v>
          </cell>
        </row>
        <row r="373">
          <cell r="A373" t="str">
            <v>E100</v>
          </cell>
        </row>
        <row r="374">
          <cell r="A374" t="str">
            <v>E101</v>
          </cell>
        </row>
        <row r="375">
          <cell r="A375" t="str">
            <v>E102</v>
          </cell>
        </row>
        <row r="376">
          <cell r="A376" t="str">
            <v>E103</v>
          </cell>
        </row>
        <row r="377">
          <cell r="A377" t="str">
            <v>E104</v>
          </cell>
        </row>
        <row r="378">
          <cell r="A378" t="str">
            <v>E105</v>
          </cell>
        </row>
        <row r="379">
          <cell r="A379" t="str">
            <v>E106</v>
          </cell>
        </row>
        <row r="380">
          <cell r="A380" t="str">
            <v>E107</v>
          </cell>
        </row>
        <row r="381">
          <cell r="A381" t="str">
            <v>E108</v>
          </cell>
        </row>
        <row r="382">
          <cell r="A382" t="str">
            <v>E109</v>
          </cell>
        </row>
        <row r="383">
          <cell r="A383" t="str">
            <v>E110</v>
          </cell>
        </row>
        <row r="384">
          <cell r="A384" t="str">
            <v>E111</v>
          </cell>
        </row>
        <row r="385">
          <cell r="A385" t="str">
            <v>E112</v>
          </cell>
        </row>
        <row r="386">
          <cell r="A386" t="str">
            <v>E113</v>
          </cell>
        </row>
        <row r="387">
          <cell r="A387" t="str">
            <v>E114</v>
          </cell>
        </row>
        <row r="388">
          <cell r="A388" t="str">
            <v>E115</v>
          </cell>
        </row>
        <row r="389">
          <cell r="A389" t="str">
            <v>E116</v>
          </cell>
        </row>
        <row r="390">
          <cell r="A390" t="str">
            <v>E117</v>
          </cell>
        </row>
        <row r="391">
          <cell r="A391" t="str">
            <v>E118</v>
          </cell>
        </row>
        <row r="392">
          <cell r="A392" t="str">
            <v>E119</v>
          </cell>
        </row>
        <row r="393">
          <cell r="A393" t="str">
            <v>E119A</v>
          </cell>
        </row>
        <row r="394">
          <cell r="A394" t="str">
            <v>E120</v>
          </cell>
        </row>
        <row r="395">
          <cell r="A395" t="str">
            <v>E121</v>
          </cell>
        </row>
        <row r="396">
          <cell r="A396" t="str">
            <v>F</v>
          </cell>
        </row>
        <row r="397">
          <cell r="A397" t="str">
            <v>F09</v>
          </cell>
        </row>
        <row r="398">
          <cell r="A398" t="str">
            <v>F02</v>
          </cell>
        </row>
        <row r="399">
          <cell r="A399" t="str">
            <v>F01</v>
          </cell>
        </row>
        <row r="400">
          <cell r="A400" t="str">
            <v>F03</v>
          </cell>
        </row>
        <row r="401">
          <cell r="A401" t="str">
            <v>F07</v>
          </cell>
        </row>
        <row r="402">
          <cell r="A402" t="str">
            <v>F11</v>
          </cell>
        </row>
        <row r="403">
          <cell r="A403" t="str">
            <v>F08</v>
          </cell>
        </row>
        <row r="404">
          <cell r="A404" t="str">
            <v>F05</v>
          </cell>
        </row>
        <row r="405">
          <cell r="A405" t="str">
            <v>F04</v>
          </cell>
        </row>
        <row r="406">
          <cell r="A406" t="str">
            <v>F06</v>
          </cell>
        </row>
        <row r="407">
          <cell r="A407" t="str">
            <v>F10</v>
          </cell>
        </row>
        <row r="408">
          <cell r="A408" t="str">
            <v>F12</v>
          </cell>
        </row>
        <row r="409">
          <cell r="A409" t="str">
            <v>F13</v>
          </cell>
        </row>
        <row r="410">
          <cell r="A410" t="str">
            <v>F14</v>
          </cell>
        </row>
        <row r="411">
          <cell r="A411" t="str">
            <v>F15</v>
          </cell>
        </row>
        <row r="412">
          <cell r="A412" t="str">
            <v>F16</v>
          </cell>
        </row>
        <row r="413">
          <cell r="A413" t="str">
            <v>F17</v>
          </cell>
        </row>
        <row r="414">
          <cell r="A414" t="str">
            <v>F18</v>
          </cell>
        </row>
        <row r="415">
          <cell r="A415" t="str">
            <v>F19</v>
          </cell>
        </row>
        <row r="416">
          <cell r="A416" t="str">
            <v>F20</v>
          </cell>
        </row>
        <row r="417">
          <cell r="A417" t="str">
            <v>F21</v>
          </cell>
        </row>
        <row r="418">
          <cell r="A418" t="str">
            <v>F22</v>
          </cell>
        </row>
        <row r="419">
          <cell r="A419" t="str">
            <v>G</v>
          </cell>
        </row>
        <row r="420">
          <cell r="A420" t="str">
            <v>G1</v>
          </cell>
        </row>
        <row r="421">
          <cell r="A421" t="str">
            <v>G2</v>
          </cell>
        </row>
        <row r="422">
          <cell r="A422" t="str">
            <v>E03</v>
          </cell>
        </row>
        <row r="423">
          <cell r="A423" t="str">
            <v>H</v>
          </cell>
        </row>
        <row r="424">
          <cell r="A424" t="str">
            <v>H11</v>
          </cell>
        </row>
        <row r="425">
          <cell r="A425" t="str">
            <v>H08</v>
          </cell>
        </row>
        <row r="426">
          <cell r="A426" t="str">
            <v>H01</v>
          </cell>
        </row>
        <row r="427">
          <cell r="A427" t="str">
            <v>H02</v>
          </cell>
        </row>
        <row r="428">
          <cell r="A428" t="str">
            <v>H12</v>
          </cell>
        </row>
        <row r="429">
          <cell r="A429" t="str">
            <v>H03</v>
          </cell>
        </row>
        <row r="430">
          <cell r="A430" t="str">
            <v>H04</v>
          </cell>
        </row>
        <row r="431">
          <cell r="A431" t="str">
            <v>H04A</v>
          </cell>
        </row>
        <row r="432">
          <cell r="A432" t="str">
            <v>H13</v>
          </cell>
        </row>
        <row r="433">
          <cell r="A433" t="str">
            <v>H09</v>
          </cell>
        </row>
        <row r="434">
          <cell r="A434" t="str">
            <v>H10</v>
          </cell>
        </row>
        <row r="435">
          <cell r="A435" t="str">
            <v>H15</v>
          </cell>
        </row>
        <row r="436">
          <cell r="A436" t="str">
            <v>H16</v>
          </cell>
        </row>
        <row r="437">
          <cell r="A437" t="str">
            <v>H16A</v>
          </cell>
        </row>
        <row r="438">
          <cell r="A438" t="str">
            <v>H05</v>
          </cell>
        </row>
        <row r="439">
          <cell r="A439" t="str">
            <v>H06</v>
          </cell>
        </row>
        <row r="440">
          <cell r="A440" t="str">
            <v>H07</v>
          </cell>
        </row>
        <row r="441">
          <cell r="A441" t="str">
            <v>H14</v>
          </cell>
        </row>
        <row r="442">
          <cell r="A442" t="str">
            <v>H17</v>
          </cell>
        </row>
        <row r="443">
          <cell r="A443" t="str">
            <v>H18</v>
          </cell>
        </row>
        <row r="444">
          <cell r="A444" t="str">
            <v>H19</v>
          </cell>
        </row>
        <row r="445">
          <cell r="A445" t="str">
            <v>H20</v>
          </cell>
        </row>
        <row r="446">
          <cell r="A446" t="str">
            <v>I</v>
          </cell>
        </row>
        <row r="447">
          <cell r="A447" t="str">
            <v>I35A</v>
          </cell>
        </row>
        <row r="448">
          <cell r="A448" t="str">
            <v>I35</v>
          </cell>
        </row>
        <row r="449">
          <cell r="A449" t="str">
            <v>I10</v>
          </cell>
        </row>
        <row r="450">
          <cell r="A450" t="str">
            <v>I11</v>
          </cell>
        </row>
        <row r="451">
          <cell r="A451" t="str">
            <v>I41</v>
          </cell>
        </row>
        <row r="452">
          <cell r="A452" t="str">
            <v>I01</v>
          </cell>
        </row>
        <row r="453">
          <cell r="A453" t="str">
            <v>I02</v>
          </cell>
        </row>
        <row r="454">
          <cell r="A454" t="str">
            <v>I03</v>
          </cell>
        </row>
        <row r="455">
          <cell r="A455" t="str">
            <v>I04</v>
          </cell>
        </row>
        <row r="456">
          <cell r="A456" t="str">
            <v>I05</v>
          </cell>
        </row>
        <row r="457">
          <cell r="A457" t="str">
            <v>I06</v>
          </cell>
        </row>
        <row r="458">
          <cell r="A458" t="str">
            <v>I07</v>
          </cell>
        </row>
        <row r="459">
          <cell r="A459" t="str">
            <v>I19</v>
          </cell>
        </row>
        <row r="460">
          <cell r="A460" t="str">
            <v>I08</v>
          </cell>
        </row>
        <row r="461">
          <cell r="A461" t="str">
            <v>I40</v>
          </cell>
        </row>
        <row r="462">
          <cell r="A462" t="str">
            <v>I40A</v>
          </cell>
        </row>
        <row r="463">
          <cell r="A463" t="str">
            <v>I18</v>
          </cell>
        </row>
        <row r="464">
          <cell r="A464" t="str">
            <v>I13</v>
          </cell>
        </row>
        <row r="465">
          <cell r="A465" t="str">
            <v>I14</v>
          </cell>
        </row>
        <row r="466">
          <cell r="A466" t="str">
            <v>I15</v>
          </cell>
        </row>
        <row r="467">
          <cell r="A467" t="str">
            <v>I16</v>
          </cell>
        </row>
        <row r="468">
          <cell r="A468" t="str">
            <v>I17</v>
          </cell>
        </row>
        <row r="469">
          <cell r="A469" t="str">
            <v>I39</v>
          </cell>
        </row>
        <row r="470">
          <cell r="A470" t="str">
            <v>I38</v>
          </cell>
        </row>
        <row r="471">
          <cell r="A471" t="str">
            <v>I20</v>
          </cell>
        </row>
        <row r="472">
          <cell r="A472" t="str">
            <v>I21</v>
          </cell>
        </row>
        <row r="473">
          <cell r="A473" t="str">
            <v>I31</v>
          </cell>
        </row>
        <row r="474">
          <cell r="A474" t="str">
            <v>I34</v>
          </cell>
        </row>
        <row r="475">
          <cell r="A475" t="str">
            <v>I32</v>
          </cell>
        </row>
        <row r="476">
          <cell r="A476" t="str">
            <v>I33</v>
          </cell>
        </row>
        <row r="477">
          <cell r="A477" t="str">
            <v>I22</v>
          </cell>
        </row>
        <row r="478">
          <cell r="A478" t="str">
            <v>I24</v>
          </cell>
        </row>
        <row r="479">
          <cell r="A479" t="str">
            <v>I29</v>
          </cell>
        </row>
        <row r="480">
          <cell r="A480" t="str">
            <v>I25</v>
          </cell>
        </row>
        <row r="481">
          <cell r="A481" t="str">
            <v>J</v>
          </cell>
        </row>
        <row r="482">
          <cell r="A482" t="str">
            <v>J02</v>
          </cell>
        </row>
        <row r="483">
          <cell r="A483" t="str">
            <v>J06</v>
          </cell>
        </row>
        <row r="484">
          <cell r="A484" t="str">
            <v>J06A</v>
          </cell>
        </row>
        <row r="485">
          <cell r="A485" t="str">
            <v>J06B</v>
          </cell>
        </row>
        <row r="486">
          <cell r="A486" t="str">
            <v>J06C</v>
          </cell>
        </row>
        <row r="487">
          <cell r="A487" t="str">
            <v>J12</v>
          </cell>
        </row>
        <row r="488">
          <cell r="A488" t="str">
            <v>J01</v>
          </cell>
        </row>
        <row r="489">
          <cell r="A489" t="str">
            <v>J33</v>
          </cell>
        </row>
        <row r="490">
          <cell r="A490" t="str">
            <v>J08</v>
          </cell>
        </row>
        <row r="491">
          <cell r="A491" t="str">
            <v>J07</v>
          </cell>
        </row>
        <row r="492">
          <cell r="A492" t="str">
            <v>J07A</v>
          </cell>
        </row>
        <row r="493">
          <cell r="A493" t="str">
            <v>J05</v>
          </cell>
        </row>
        <row r="494">
          <cell r="A494" t="str">
            <v>J11</v>
          </cell>
        </row>
        <row r="495">
          <cell r="A495" t="str">
            <v>J14</v>
          </cell>
        </row>
        <row r="496">
          <cell r="A496" t="str">
            <v>J10</v>
          </cell>
        </row>
        <row r="497">
          <cell r="A497" t="str">
            <v>J04</v>
          </cell>
        </row>
        <row r="498">
          <cell r="A498" t="str">
            <v>J09</v>
          </cell>
        </row>
        <row r="499">
          <cell r="A499" t="str">
            <v>J15</v>
          </cell>
        </row>
        <row r="500">
          <cell r="A500" t="str">
            <v>J20</v>
          </cell>
        </row>
        <row r="501">
          <cell r="A501" t="str">
            <v>J21</v>
          </cell>
        </row>
        <row r="502">
          <cell r="A502" t="str">
            <v>J21A</v>
          </cell>
        </row>
        <row r="503">
          <cell r="A503" t="str">
            <v>J21B</v>
          </cell>
        </row>
        <row r="504">
          <cell r="A504" t="str">
            <v>J21C</v>
          </cell>
        </row>
        <row r="505">
          <cell r="A505" t="str">
            <v>J21D</v>
          </cell>
        </row>
        <row r="506">
          <cell r="A506" t="str">
            <v>J22</v>
          </cell>
        </row>
        <row r="507">
          <cell r="A507" t="str">
            <v>J22A</v>
          </cell>
        </row>
        <row r="508">
          <cell r="A508" t="str">
            <v>J23</v>
          </cell>
        </row>
        <row r="509">
          <cell r="A509" t="str">
            <v>J24</v>
          </cell>
        </row>
        <row r="510">
          <cell r="A510" t="str">
            <v>J25</v>
          </cell>
        </row>
        <row r="511">
          <cell r="A511" t="str">
            <v>J26</v>
          </cell>
        </row>
        <row r="512">
          <cell r="A512" t="str">
            <v>J27</v>
          </cell>
        </row>
        <row r="513">
          <cell r="A513" t="str">
            <v>J28</v>
          </cell>
        </row>
        <row r="514">
          <cell r="A514" t="str">
            <v>J29</v>
          </cell>
        </row>
        <row r="515">
          <cell r="A515" t="str">
            <v>J29A</v>
          </cell>
        </row>
        <row r="516">
          <cell r="A516" t="str">
            <v>J29B</v>
          </cell>
        </row>
        <row r="517">
          <cell r="A517" t="str">
            <v>J30</v>
          </cell>
        </row>
        <row r="518">
          <cell r="A518" t="str">
            <v>J30A</v>
          </cell>
        </row>
        <row r="519">
          <cell r="A519" t="str">
            <v>J30B</v>
          </cell>
        </row>
        <row r="520">
          <cell r="A520" t="str">
            <v>J30C</v>
          </cell>
        </row>
        <row r="521">
          <cell r="A521" t="str">
            <v>J30D</v>
          </cell>
        </row>
        <row r="522">
          <cell r="A522" t="str">
            <v>J30E</v>
          </cell>
        </row>
        <row r="523">
          <cell r="A523" t="str">
            <v>J31</v>
          </cell>
        </row>
        <row r="524">
          <cell r="A524" t="str">
            <v>J32</v>
          </cell>
        </row>
        <row r="525">
          <cell r="A525" t="str">
            <v>J32A</v>
          </cell>
        </row>
        <row r="526">
          <cell r="A526" t="str">
            <v>J32B</v>
          </cell>
        </row>
        <row r="527">
          <cell r="A527" t="str">
            <v>K</v>
          </cell>
        </row>
        <row r="528">
          <cell r="A528" t="str">
            <v>K10</v>
          </cell>
        </row>
        <row r="529">
          <cell r="A529" t="str">
            <v>K11</v>
          </cell>
        </row>
        <row r="530">
          <cell r="A530" t="str">
            <v>K13</v>
          </cell>
        </row>
        <row r="531">
          <cell r="A531" t="str">
            <v>K14</v>
          </cell>
        </row>
        <row r="532">
          <cell r="A532" t="str">
            <v>K06</v>
          </cell>
        </row>
        <row r="533">
          <cell r="A533" t="str">
            <v>K07</v>
          </cell>
        </row>
        <row r="534">
          <cell r="A534" t="str">
            <v>K17</v>
          </cell>
        </row>
        <row r="535">
          <cell r="A535" t="str">
            <v>K18</v>
          </cell>
        </row>
        <row r="536">
          <cell r="A536" t="str">
            <v>K08</v>
          </cell>
        </row>
        <row r="537">
          <cell r="A537" t="str">
            <v>K19</v>
          </cell>
        </row>
        <row r="538">
          <cell r="A538" t="str">
            <v>K09</v>
          </cell>
        </row>
        <row r="539">
          <cell r="A539" t="str">
            <v>K12</v>
          </cell>
        </row>
        <row r="540">
          <cell r="A540" t="str">
            <v>K12A</v>
          </cell>
        </row>
        <row r="541">
          <cell r="A541" t="str">
            <v>K12B</v>
          </cell>
        </row>
        <row r="542">
          <cell r="A542" t="str">
            <v>K16</v>
          </cell>
        </row>
        <row r="543">
          <cell r="A543" t="str">
            <v>K02</v>
          </cell>
        </row>
        <row r="544">
          <cell r="A544" t="str">
            <v>K15</v>
          </cell>
        </row>
        <row r="545">
          <cell r="A545" t="str">
            <v>K01</v>
          </cell>
        </row>
        <row r="546">
          <cell r="A546" t="str">
            <v>K01A</v>
          </cell>
        </row>
        <row r="547">
          <cell r="A547" t="str">
            <v>K03</v>
          </cell>
        </row>
        <row r="548">
          <cell r="A548" t="str">
            <v>K04</v>
          </cell>
        </row>
        <row r="549">
          <cell r="A549" t="str">
            <v>K05</v>
          </cell>
        </row>
        <row r="550">
          <cell r="A550" t="str">
            <v>K20</v>
          </cell>
        </row>
        <row r="551">
          <cell r="A551" t="str">
            <v>K21</v>
          </cell>
        </row>
        <row r="552">
          <cell r="A552" t="str">
            <v>K22</v>
          </cell>
        </row>
        <row r="553">
          <cell r="A553" t="str">
            <v>K23</v>
          </cell>
        </row>
        <row r="554">
          <cell r="A554" t="str">
            <v>K23A</v>
          </cell>
        </row>
        <row r="555">
          <cell r="A555" t="str">
            <v>K23B</v>
          </cell>
        </row>
        <row r="556">
          <cell r="A556" t="str">
            <v>K23C</v>
          </cell>
        </row>
        <row r="557">
          <cell r="A557" t="str">
            <v>K23D</v>
          </cell>
        </row>
        <row r="558">
          <cell r="A558" t="str">
            <v>K23E</v>
          </cell>
        </row>
        <row r="559">
          <cell r="A559" t="str">
            <v>K23F</v>
          </cell>
        </row>
        <row r="560">
          <cell r="A560" t="str">
            <v>K23G</v>
          </cell>
        </row>
        <row r="561">
          <cell r="A561" t="str">
            <v>K23H</v>
          </cell>
        </row>
        <row r="562">
          <cell r="A562" t="str">
            <v>K24</v>
          </cell>
        </row>
        <row r="563">
          <cell r="A563" t="str">
            <v>K25</v>
          </cell>
        </row>
        <row r="564">
          <cell r="A564" t="str">
            <v>K26</v>
          </cell>
        </row>
        <row r="565">
          <cell r="A565" t="str">
            <v>K27</v>
          </cell>
        </row>
        <row r="566">
          <cell r="A566" t="str">
            <v>K28</v>
          </cell>
        </row>
        <row r="567">
          <cell r="A567" t="str">
            <v>K29</v>
          </cell>
        </row>
        <row r="568">
          <cell r="A568" t="str">
            <v>K30</v>
          </cell>
        </row>
        <row r="569">
          <cell r="A569" t="str">
            <v>K30A</v>
          </cell>
        </row>
        <row r="570">
          <cell r="A570" t="str">
            <v>K31</v>
          </cell>
        </row>
        <row r="571">
          <cell r="A571" t="str">
            <v>K32</v>
          </cell>
        </row>
        <row r="572">
          <cell r="A572" t="str">
            <v>K33</v>
          </cell>
        </row>
        <row r="573">
          <cell r="A573" t="str">
            <v>K34</v>
          </cell>
        </row>
        <row r="574">
          <cell r="A574" t="str">
            <v>E147</v>
          </cell>
        </row>
        <row r="575">
          <cell r="A575" t="str">
            <v>L</v>
          </cell>
        </row>
        <row r="576">
          <cell r="A576" t="str">
            <v>L12</v>
          </cell>
        </row>
        <row r="577">
          <cell r="A577" t="str">
            <v>L02</v>
          </cell>
        </row>
        <row r="578">
          <cell r="A578" t="str">
            <v>L01</v>
          </cell>
        </row>
        <row r="579">
          <cell r="A579" t="str">
            <v>L11</v>
          </cell>
        </row>
        <row r="580">
          <cell r="A580" t="str">
            <v>L03</v>
          </cell>
        </row>
        <row r="581">
          <cell r="A581" t="str">
            <v>L04</v>
          </cell>
        </row>
        <row r="582">
          <cell r="A582" t="str">
            <v>L05</v>
          </cell>
        </row>
        <row r="583">
          <cell r="A583" t="str">
            <v>L06</v>
          </cell>
        </row>
        <row r="584">
          <cell r="A584" t="str">
            <v>L07</v>
          </cell>
        </row>
        <row r="585">
          <cell r="A585" t="str">
            <v>L08</v>
          </cell>
        </row>
        <row r="586">
          <cell r="A586" t="str">
            <v>L09</v>
          </cell>
        </row>
        <row r="587">
          <cell r="A587" t="str">
            <v>L10</v>
          </cell>
        </row>
        <row r="588">
          <cell r="A588" t="str">
            <v>L10A</v>
          </cell>
        </row>
        <row r="589">
          <cell r="A589" t="str">
            <v>L13</v>
          </cell>
        </row>
        <row r="590">
          <cell r="A590" t="str">
            <v>L14</v>
          </cell>
        </row>
        <row r="591">
          <cell r="A591" t="str">
            <v>L15</v>
          </cell>
        </row>
        <row r="592">
          <cell r="A592" t="str">
            <v>L17</v>
          </cell>
        </row>
        <row r="593">
          <cell r="A593" t="str">
            <v>L21</v>
          </cell>
        </row>
        <row r="594">
          <cell r="A594" t="str">
            <v>L22</v>
          </cell>
        </row>
        <row r="595">
          <cell r="A595" t="str">
            <v>L23</v>
          </cell>
        </row>
        <row r="596">
          <cell r="A596" t="str">
            <v>L24</v>
          </cell>
        </row>
        <row r="597">
          <cell r="A597" t="str">
            <v>L25</v>
          </cell>
        </row>
        <row r="598">
          <cell r="A598" t="str">
            <v>L26</v>
          </cell>
        </row>
        <row r="599">
          <cell r="A599" t="str">
            <v>L27</v>
          </cell>
        </row>
        <row r="600">
          <cell r="A600" t="str">
            <v>L28</v>
          </cell>
        </row>
        <row r="601">
          <cell r="A601" t="str">
            <v>L29</v>
          </cell>
        </row>
        <row r="602">
          <cell r="A602" t="str">
            <v>L30</v>
          </cell>
        </row>
        <row r="603">
          <cell r="A603" t="str">
            <v>L31</v>
          </cell>
        </row>
        <row r="604">
          <cell r="A604" t="str">
            <v>L32</v>
          </cell>
        </row>
        <row r="605">
          <cell r="A605" t="str">
            <v>L33</v>
          </cell>
        </row>
        <row r="606">
          <cell r="A606" t="str">
            <v>L34</v>
          </cell>
        </row>
        <row r="607">
          <cell r="A607" t="str">
            <v>L35</v>
          </cell>
        </row>
        <row r="608">
          <cell r="A608" t="str">
            <v>L36</v>
          </cell>
        </row>
        <row r="609">
          <cell r="A609" t="str">
            <v>L37</v>
          </cell>
        </row>
        <row r="610">
          <cell r="A610" t="str">
            <v>L38</v>
          </cell>
        </row>
        <row r="611">
          <cell r="A611" t="str">
            <v>L39</v>
          </cell>
        </row>
        <row r="612">
          <cell r="A612" t="str">
            <v>L40</v>
          </cell>
        </row>
        <row r="613">
          <cell r="A613" t="str">
            <v>L41</v>
          </cell>
        </row>
        <row r="614">
          <cell r="A614" t="str">
            <v>L42</v>
          </cell>
        </row>
        <row r="615">
          <cell r="A615" t="str">
            <v>L42A</v>
          </cell>
        </row>
        <row r="616">
          <cell r="A616" t="str">
            <v>L43</v>
          </cell>
        </row>
        <row r="617">
          <cell r="A617" t="str">
            <v>L44</v>
          </cell>
        </row>
        <row r="618">
          <cell r="A618" t="str">
            <v>L45</v>
          </cell>
        </row>
        <row r="619">
          <cell r="A619" t="str">
            <v>L46</v>
          </cell>
        </row>
        <row r="620">
          <cell r="A620" t="str">
            <v>L47</v>
          </cell>
        </row>
        <row r="621">
          <cell r="A621" t="str">
            <v>L48</v>
          </cell>
        </row>
        <row r="622">
          <cell r="A622" t="str">
            <v>L49</v>
          </cell>
        </row>
        <row r="623">
          <cell r="A623" t="str">
            <v>L50</v>
          </cell>
        </row>
        <row r="624">
          <cell r="A624" t="str">
            <v>L51</v>
          </cell>
        </row>
        <row r="625">
          <cell r="A625" t="str">
            <v>L52</v>
          </cell>
        </row>
        <row r="626">
          <cell r="A626" t="str">
            <v>L53</v>
          </cell>
        </row>
        <row r="627">
          <cell r="A627" t="str">
            <v>L54</v>
          </cell>
        </row>
        <row r="628">
          <cell r="A628" t="str">
            <v>L55</v>
          </cell>
        </row>
        <row r="629">
          <cell r="A629" t="str">
            <v>L56</v>
          </cell>
        </row>
        <row r="630">
          <cell r="A630" t="str">
            <v>L57</v>
          </cell>
        </row>
        <row r="631">
          <cell r="A631" t="str">
            <v>L58</v>
          </cell>
        </row>
        <row r="632">
          <cell r="A632" t="str">
            <v>L59</v>
          </cell>
        </row>
        <row r="633">
          <cell r="A633" t="str">
            <v>L60</v>
          </cell>
        </row>
        <row r="634">
          <cell r="A634" t="str">
            <v>L61</v>
          </cell>
        </row>
        <row r="635">
          <cell r="A635" t="str">
            <v>L62</v>
          </cell>
        </row>
        <row r="636">
          <cell r="A636" t="str">
            <v>L63</v>
          </cell>
        </row>
        <row r="637">
          <cell r="A637" t="str">
            <v>L64</v>
          </cell>
        </row>
        <row r="638">
          <cell r="A638" t="str">
            <v>L65</v>
          </cell>
        </row>
        <row r="639">
          <cell r="A639" t="str">
            <v>L66</v>
          </cell>
        </row>
        <row r="640">
          <cell r="A640" t="str">
            <v>L67</v>
          </cell>
        </row>
        <row r="641">
          <cell r="A641" t="str">
            <v>L68</v>
          </cell>
        </row>
        <row r="642">
          <cell r="A642" t="str">
            <v>L69</v>
          </cell>
        </row>
        <row r="643">
          <cell r="A643" t="str">
            <v>L70</v>
          </cell>
        </row>
        <row r="644">
          <cell r="A644" t="str">
            <v>L71</v>
          </cell>
        </row>
        <row r="645">
          <cell r="A645" t="str">
            <v>L72</v>
          </cell>
        </row>
        <row r="646">
          <cell r="A646" t="str">
            <v>L72A</v>
          </cell>
        </row>
        <row r="647">
          <cell r="A647" t="str">
            <v>L72B</v>
          </cell>
        </row>
        <row r="648">
          <cell r="A648" t="str">
            <v>L73</v>
          </cell>
        </row>
        <row r="649">
          <cell r="A649" t="str">
            <v>L74</v>
          </cell>
        </row>
        <row r="650">
          <cell r="A650" t="str">
            <v>L75</v>
          </cell>
        </row>
        <row r="651">
          <cell r="A651" t="str">
            <v>L76</v>
          </cell>
        </row>
        <row r="652">
          <cell r="A652" t="str">
            <v>L77</v>
          </cell>
        </row>
        <row r="653">
          <cell r="A653" t="str">
            <v>L78</v>
          </cell>
        </row>
        <row r="654">
          <cell r="A654" t="str">
            <v>L79</v>
          </cell>
        </row>
        <row r="655">
          <cell r="A655" t="str">
            <v>L80</v>
          </cell>
        </row>
        <row r="656">
          <cell r="A656" t="str">
            <v>L81</v>
          </cell>
        </row>
        <row r="657">
          <cell r="A657" t="str">
            <v>L82</v>
          </cell>
        </row>
        <row r="658">
          <cell r="A658" t="str">
            <v>L82A</v>
          </cell>
        </row>
        <row r="659">
          <cell r="A659" t="str">
            <v>L83</v>
          </cell>
        </row>
        <row r="660">
          <cell r="A660" t="str">
            <v>L84</v>
          </cell>
        </row>
        <row r="661">
          <cell r="A661" t="str">
            <v>L85</v>
          </cell>
        </row>
        <row r="662">
          <cell r="A662" t="str">
            <v>L86</v>
          </cell>
        </row>
        <row r="663">
          <cell r="A663" t="str">
            <v>L87</v>
          </cell>
        </row>
        <row r="664">
          <cell r="A664" t="str">
            <v>L88</v>
          </cell>
        </row>
        <row r="665">
          <cell r="A665" t="str">
            <v>L89</v>
          </cell>
        </row>
        <row r="666">
          <cell r="A666" t="str">
            <v>L89A</v>
          </cell>
        </row>
        <row r="667">
          <cell r="A667" t="str">
            <v>L90</v>
          </cell>
        </row>
        <row r="668">
          <cell r="A668" t="str">
            <v>L91</v>
          </cell>
        </row>
        <row r="669">
          <cell r="A669" t="str">
            <v>L92</v>
          </cell>
        </row>
        <row r="670">
          <cell r="A670" t="str">
            <v>L93</v>
          </cell>
        </row>
        <row r="671">
          <cell r="A671" t="str">
            <v>L94</v>
          </cell>
        </row>
        <row r="672">
          <cell r="A672" t="str">
            <v>L95</v>
          </cell>
        </row>
        <row r="673">
          <cell r="A673" t="str">
            <v>L96</v>
          </cell>
        </row>
        <row r="674">
          <cell r="A674" t="str">
            <v>L97</v>
          </cell>
        </row>
        <row r="675">
          <cell r="A675" t="str">
            <v>M</v>
          </cell>
        </row>
        <row r="676">
          <cell r="A676" t="str">
            <v>M01</v>
          </cell>
        </row>
        <row r="677">
          <cell r="A677" t="str">
            <v>M01A</v>
          </cell>
        </row>
        <row r="678">
          <cell r="A678" t="str">
            <v>M02</v>
          </cell>
        </row>
        <row r="679">
          <cell r="A679" t="str">
            <v>M19</v>
          </cell>
        </row>
        <row r="680">
          <cell r="A680" t="str">
            <v>M23</v>
          </cell>
        </row>
        <row r="681">
          <cell r="A681" t="str">
            <v>M12</v>
          </cell>
        </row>
        <row r="682">
          <cell r="A682" t="str">
            <v>M24</v>
          </cell>
        </row>
        <row r="683">
          <cell r="A683" t="str">
            <v>M14</v>
          </cell>
        </row>
        <row r="684">
          <cell r="A684" t="str">
            <v>M11</v>
          </cell>
        </row>
        <row r="685">
          <cell r="A685" t="str">
            <v>M10</v>
          </cell>
        </row>
        <row r="686">
          <cell r="A686" t="str">
            <v>M03</v>
          </cell>
        </row>
        <row r="687">
          <cell r="A687" t="str">
            <v>M16</v>
          </cell>
        </row>
        <row r="688">
          <cell r="A688" t="str">
            <v>M21</v>
          </cell>
        </row>
        <row r="689">
          <cell r="A689" t="str">
            <v>M21A</v>
          </cell>
        </row>
        <row r="690">
          <cell r="A690" t="str">
            <v>M17</v>
          </cell>
        </row>
        <row r="691">
          <cell r="A691" t="str">
            <v>M17A</v>
          </cell>
        </row>
        <row r="692">
          <cell r="A692" t="str">
            <v>M22</v>
          </cell>
        </row>
        <row r="693">
          <cell r="A693" t="str">
            <v>M09</v>
          </cell>
        </row>
        <row r="694">
          <cell r="A694" t="str">
            <v>M13A</v>
          </cell>
        </row>
        <row r="695">
          <cell r="A695" t="str">
            <v>M13</v>
          </cell>
        </row>
        <row r="696">
          <cell r="A696" t="str">
            <v>M26</v>
          </cell>
        </row>
        <row r="697">
          <cell r="A697" t="str">
            <v>M05</v>
          </cell>
        </row>
        <row r="698">
          <cell r="A698" t="str">
            <v>M05A</v>
          </cell>
        </row>
        <row r="699">
          <cell r="A699" t="str">
            <v>M05B</v>
          </cell>
        </row>
        <row r="700">
          <cell r="A700" t="str">
            <v>M05C</v>
          </cell>
        </row>
        <row r="701">
          <cell r="A701" t="str">
            <v>M15</v>
          </cell>
        </row>
        <row r="702">
          <cell r="A702" t="str">
            <v>M25</v>
          </cell>
        </row>
        <row r="703">
          <cell r="A703" t="str">
            <v>M06</v>
          </cell>
        </row>
        <row r="704">
          <cell r="A704" t="str">
            <v>M20</v>
          </cell>
        </row>
        <row r="705">
          <cell r="A705" t="str">
            <v>M07</v>
          </cell>
        </row>
        <row r="706">
          <cell r="A706" t="str">
            <v>M08</v>
          </cell>
        </row>
        <row r="707">
          <cell r="A707" t="str">
            <v>M18</v>
          </cell>
        </row>
        <row r="708">
          <cell r="A708" t="str">
            <v>M18A</v>
          </cell>
        </row>
        <row r="709">
          <cell r="A709" t="str">
            <v>M27</v>
          </cell>
        </row>
        <row r="710">
          <cell r="A710" t="str">
            <v>M28</v>
          </cell>
        </row>
        <row r="711">
          <cell r="A711" t="str">
            <v>M29</v>
          </cell>
        </row>
        <row r="712">
          <cell r="A712" t="str">
            <v>M30</v>
          </cell>
        </row>
        <row r="713">
          <cell r="A713" t="str">
            <v>M31</v>
          </cell>
        </row>
        <row r="714">
          <cell r="A714" t="str">
            <v>M32</v>
          </cell>
        </row>
        <row r="715">
          <cell r="A715" t="str">
            <v>M33</v>
          </cell>
        </row>
        <row r="716">
          <cell r="A716" t="str">
            <v>M34</v>
          </cell>
        </row>
        <row r="717">
          <cell r="A717" t="str">
            <v>M35</v>
          </cell>
        </row>
        <row r="718">
          <cell r="A718" t="str">
            <v>E289</v>
          </cell>
        </row>
        <row r="719">
          <cell r="A719" t="str">
            <v>N</v>
          </cell>
        </row>
        <row r="720">
          <cell r="A720" t="str">
            <v>N04</v>
          </cell>
        </row>
        <row r="721">
          <cell r="A721" t="str">
            <v>N05</v>
          </cell>
        </row>
        <row r="722">
          <cell r="A722" t="str">
            <v>N06</v>
          </cell>
        </row>
        <row r="723">
          <cell r="A723" t="str">
            <v>N07</v>
          </cell>
        </row>
        <row r="724">
          <cell r="A724" t="str">
            <v>N08</v>
          </cell>
        </row>
        <row r="725">
          <cell r="A725" t="str">
            <v>N02</v>
          </cell>
        </row>
        <row r="726">
          <cell r="A726" t="str">
            <v>N03</v>
          </cell>
        </row>
        <row r="727">
          <cell r="A727" t="str">
            <v>N01</v>
          </cell>
        </row>
        <row r="728">
          <cell r="A728" t="str">
            <v>N09</v>
          </cell>
        </row>
        <row r="729">
          <cell r="A729" t="str">
            <v>N10</v>
          </cell>
        </row>
        <row r="730">
          <cell r="A730" t="str">
            <v>N11</v>
          </cell>
        </row>
        <row r="731">
          <cell r="A731" t="str">
            <v>N12</v>
          </cell>
        </row>
        <row r="732">
          <cell r="A732" t="str">
            <v>N13</v>
          </cell>
        </row>
        <row r="733">
          <cell r="A733" t="str">
            <v>N14</v>
          </cell>
        </row>
        <row r="734">
          <cell r="A734" t="str">
            <v>N15</v>
          </cell>
        </row>
        <row r="735">
          <cell r="A735" t="str">
            <v>N16</v>
          </cell>
        </row>
        <row r="736">
          <cell r="A736" t="str">
            <v>N17</v>
          </cell>
        </row>
        <row r="737">
          <cell r="A737" t="str">
            <v>N18</v>
          </cell>
        </row>
        <row r="738">
          <cell r="A738" t="str">
            <v>N19</v>
          </cell>
        </row>
        <row r="739">
          <cell r="A739" t="str">
            <v>N20</v>
          </cell>
        </row>
        <row r="740">
          <cell r="A740" t="str">
            <v>N21</v>
          </cell>
        </row>
        <row r="741">
          <cell r="A741" t="str">
            <v>N22</v>
          </cell>
        </row>
        <row r="742">
          <cell r="A742" t="str">
            <v>O</v>
          </cell>
        </row>
        <row r="743">
          <cell r="A743" t="str">
            <v>O36</v>
          </cell>
        </row>
        <row r="744">
          <cell r="A744" t="str">
            <v>O12</v>
          </cell>
        </row>
        <row r="745">
          <cell r="A745" t="str">
            <v>O32</v>
          </cell>
        </row>
        <row r="746">
          <cell r="A746" t="str">
            <v>O39</v>
          </cell>
        </row>
        <row r="747">
          <cell r="A747" t="str">
            <v>O39A</v>
          </cell>
        </row>
        <row r="748">
          <cell r="A748" t="str">
            <v>O28</v>
          </cell>
        </row>
        <row r="749">
          <cell r="A749" t="str">
            <v>O28A</v>
          </cell>
        </row>
        <row r="750">
          <cell r="A750" t="str">
            <v>O28B</v>
          </cell>
        </row>
        <row r="751">
          <cell r="A751" t="str">
            <v>O28C</v>
          </cell>
        </row>
        <row r="752">
          <cell r="A752" t="str">
            <v>O28D</v>
          </cell>
        </row>
        <row r="753">
          <cell r="A753" t="str">
            <v>O01</v>
          </cell>
        </row>
        <row r="754">
          <cell r="A754" t="str">
            <v>O33</v>
          </cell>
        </row>
        <row r="755">
          <cell r="A755" t="str">
            <v>O24</v>
          </cell>
        </row>
        <row r="756">
          <cell r="A756" t="str">
            <v>O02</v>
          </cell>
        </row>
        <row r="757">
          <cell r="A757" t="str">
            <v>O03</v>
          </cell>
        </row>
        <row r="758">
          <cell r="A758" t="str">
            <v>O22</v>
          </cell>
        </row>
        <row r="759">
          <cell r="A759" t="str">
            <v>O22A</v>
          </cell>
        </row>
        <row r="760">
          <cell r="A760" t="str">
            <v>O06</v>
          </cell>
        </row>
        <row r="761">
          <cell r="A761" t="str">
            <v>O27</v>
          </cell>
        </row>
        <row r="762">
          <cell r="A762" t="str">
            <v>O26</v>
          </cell>
        </row>
        <row r="763">
          <cell r="A763" t="str">
            <v>O07</v>
          </cell>
        </row>
        <row r="764">
          <cell r="A764" t="str">
            <v>O08</v>
          </cell>
        </row>
        <row r="765">
          <cell r="A765" t="str">
            <v>O08D</v>
          </cell>
        </row>
        <row r="766">
          <cell r="A766" t="str">
            <v>O08E</v>
          </cell>
        </row>
        <row r="767">
          <cell r="A767" t="str">
            <v>O08B</v>
          </cell>
        </row>
        <row r="768">
          <cell r="A768" t="str">
            <v>O08H</v>
          </cell>
        </row>
        <row r="769">
          <cell r="A769" t="str">
            <v>O08F</v>
          </cell>
        </row>
        <row r="770">
          <cell r="A770" t="str">
            <v>O08G</v>
          </cell>
        </row>
        <row r="771">
          <cell r="A771" t="str">
            <v>O08C</v>
          </cell>
        </row>
        <row r="772">
          <cell r="A772" t="str">
            <v>O08I</v>
          </cell>
        </row>
        <row r="773">
          <cell r="A773" t="str">
            <v>O08J</v>
          </cell>
        </row>
        <row r="774">
          <cell r="A774" t="str">
            <v>O09</v>
          </cell>
        </row>
        <row r="775">
          <cell r="A775" t="str">
            <v>O37</v>
          </cell>
        </row>
        <row r="776">
          <cell r="A776" t="str">
            <v>O10</v>
          </cell>
        </row>
        <row r="777">
          <cell r="A777" t="str">
            <v>O11</v>
          </cell>
        </row>
        <row r="778">
          <cell r="A778" t="str">
            <v>O38</v>
          </cell>
        </row>
        <row r="779">
          <cell r="A779" t="str">
            <v>O29</v>
          </cell>
        </row>
        <row r="780">
          <cell r="A780" t="str">
            <v>O05</v>
          </cell>
        </row>
        <row r="781">
          <cell r="A781" t="str">
            <v>O31</v>
          </cell>
        </row>
        <row r="782">
          <cell r="A782" t="str">
            <v>O13</v>
          </cell>
        </row>
        <row r="783">
          <cell r="A783" t="str">
            <v>O14</v>
          </cell>
        </row>
        <row r="784">
          <cell r="A784" t="str">
            <v>O15</v>
          </cell>
        </row>
        <row r="785">
          <cell r="A785" t="str">
            <v>O04</v>
          </cell>
        </row>
        <row r="786">
          <cell r="A786" t="str">
            <v>O16</v>
          </cell>
        </row>
        <row r="787">
          <cell r="A787" t="str">
            <v>O16A</v>
          </cell>
        </row>
        <row r="788">
          <cell r="A788" t="str">
            <v>O17B</v>
          </cell>
        </row>
        <row r="789">
          <cell r="A789" t="str">
            <v>O17A</v>
          </cell>
        </row>
        <row r="790">
          <cell r="A790" t="str">
            <v>O17</v>
          </cell>
        </row>
        <row r="791">
          <cell r="A791" t="str">
            <v>O30</v>
          </cell>
        </row>
        <row r="792">
          <cell r="A792" t="str">
            <v>O35</v>
          </cell>
        </row>
        <row r="793">
          <cell r="A793" t="str">
            <v>O25</v>
          </cell>
        </row>
        <row r="794">
          <cell r="A794" t="str">
            <v>O18</v>
          </cell>
        </row>
        <row r="795">
          <cell r="A795" t="str">
            <v>O34</v>
          </cell>
        </row>
        <row r="796">
          <cell r="A796" t="str">
            <v>O19</v>
          </cell>
        </row>
        <row r="797">
          <cell r="A797" t="str">
            <v>O20</v>
          </cell>
        </row>
        <row r="798">
          <cell r="A798" t="str">
            <v>O20A</v>
          </cell>
        </row>
        <row r="799">
          <cell r="A799" t="str">
            <v>O21</v>
          </cell>
        </row>
        <row r="800">
          <cell r="A800" t="str">
            <v>O21A</v>
          </cell>
        </row>
        <row r="801">
          <cell r="A801" t="str">
            <v>O23</v>
          </cell>
        </row>
        <row r="802">
          <cell r="A802" t="str">
            <v>O23A</v>
          </cell>
        </row>
        <row r="803">
          <cell r="A803" t="str">
            <v>O40</v>
          </cell>
        </row>
        <row r="804">
          <cell r="A804" t="str">
            <v>O41</v>
          </cell>
        </row>
        <row r="805">
          <cell r="A805" t="str">
            <v>O42</v>
          </cell>
        </row>
        <row r="806">
          <cell r="A806" t="str">
            <v>O43</v>
          </cell>
        </row>
        <row r="807">
          <cell r="A807" t="str">
            <v>O44</v>
          </cell>
        </row>
        <row r="808">
          <cell r="A808" t="str">
            <v>O45</v>
          </cell>
        </row>
        <row r="809">
          <cell r="A809" t="str">
            <v>O45</v>
          </cell>
        </row>
        <row r="810">
          <cell r="A810" t="str">
            <v>O46</v>
          </cell>
        </row>
        <row r="811">
          <cell r="A811" t="str">
            <v>O47</v>
          </cell>
        </row>
        <row r="812">
          <cell r="A812" t="str">
            <v>O48</v>
          </cell>
        </row>
        <row r="813">
          <cell r="A813" t="str">
            <v>O49</v>
          </cell>
        </row>
        <row r="814">
          <cell r="A814" t="str">
            <v>O50</v>
          </cell>
        </row>
        <row r="815">
          <cell r="A815" t="str">
            <v>O51</v>
          </cell>
        </row>
        <row r="816">
          <cell r="A816" t="str">
            <v>O52</v>
          </cell>
        </row>
        <row r="817">
          <cell r="A817" t="str">
            <v>O53</v>
          </cell>
        </row>
        <row r="818">
          <cell r="A818" t="str">
            <v>O54</v>
          </cell>
        </row>
        <row r="819">
          <cell r="A819" t="str">
            <v>O55</v>
          </cell>
        </row>
        <row r="820">
          <cell r="A820" t="str">
            <v>O56</v>
          </cell>
        </row>
        <row r="821">
          <cell r="A821" t="str">
            <v>O57</v>
          </cell>
        </row>
        <row r="822">
          <cell r="A822" t="str">
            <v>O58</v>
          </cell>
        </row>
        <row r="823">
          <cell r="A823" t="str">
            <v>O59</v>
          </cell>
        </row>
        <row r="824">
          <cell r="A824" t="str">
            <v>O60</v>
          </cell>
        </row>
        <row r="825">
          <cell r="A825" t="str">
            <v>O61</v>
          </cell>
        </row>
        <row r="826">
          <cell r="A826" t="str">
            <v>O62</v>
          </cell>
        </row>
        <row r="827">
          <cell r="A827" t="str">
            <v>I27E</v>
          </cell>
        </row>
        <row r="828">
          <cell r="A828" t="str">
            <v>P</v>
          </cell>
        </row>
        <row r="829">
          <cell r="A829" t="str">
            <v>P12</v>
          </cell>
        </row>
        <row r="830">
          <cell r="A830" t="str">
            <v>P11</v>
          </cell>
        </row>
        <row r="831">
          <cell r="A831" t="str">
            <v>P17B</v>
          </cell>
        </row>
        <row r="832">
          <cell r="A832" t="str">
            <v>P17C</v>
          </cell>
        </row>
        <row r="833">
          <cell r="A833" t="str">
            <v>P15</v>
          </cell>
        </row>
        <row r="834">
          <cell r="A834" t="str">
            <v>P02</v>
          </cell>
        </row>
        <row r="835">
          <cell r="A835" t="str">
            <v>P04</v>
          </cell>
        </row>
        <row r="836">
          <cell r="A836" t="str">
            <v>P03</v>
          </cell>
        </row>
        <row r="837">
          <cell r="A837" t="str">
            <v>P10</v>
          </cell>
        </row>
        <row r="838">
          <cell r="A838" t="str">
            <v>P05</v>
          </cell>
        </row>
        <row r="839">
          <cell r="A839" t="str">
            <v>P07</v>
          </cell>
        </row>
        <row r="840">
          <cell r="A840" t="str">
            <v>P13</v>
          </cell>
        </row>
        <row r="841">
          <cell r="A841" t="str">
            <v>P14</v>
          </cell>
        </row>
        <row r="842">
          <cell r="A842" t="str">
            <v>P06</v>
          </cell>
        </row>
        <row r="843">
          <cell r="A843" t="str">
            <v>P08</v>
          </cell>
        </row>
        <row r="844">
          <cell r="A844" t="str">
            <v>P18</v>
          </cell>
        </row>
        <row r="845">
          <cell r="A845" t="str">
            <v>P21</v>
          </cell>
        </row>
        <row r="846">
          <cell r="A846" t="str">
            <v>P22</v>
          </cell>
        </row>
        <row r="847">
          <cell r="A847" t="str">
            <v>Q</v>
          </cell>
        </row>
        <row r="848">
          <cell r="A848" t="str">
            <v>Q06</v>
          </cell>
        </row>
        <row r="849">
          <cell r="A849" t="str">
            <v>Q02</v>
          </cell>
        </row>
        <row r="850">
          <cell r="A850" t="str">
            <v>Q03</v>
          </cell>
        </row>
        <row r="851">
          <cell r="A851" t="str">
            <v>Q05</v>
          </cell>
        </row>
        <row r="852">
          <cell r="A852" t="str">
            <v>Q01</v>
          </cell>
        </row>
        <row r="853">
          <cell r="A853" t="str">
            <v>Q04</v>
          </cell>
        </row>
        <row r="854">
          <cell r="A854" t="str">
            <v>Q08</v>
          </cell>
        </row>
        <row r="855">
          <cell r="A855" t="str">
            <v>Q09</v>
          </cell>
        </row>
        <row r="856">
          <cell r="A856" t="str">
            <v>Q10</v>
          </cell>
        </row>
        <row r="857">
          <cell r="A857" t="str">
            <v>Q11</v>
          </cell>
        </row>
        <row r="858">
          <cell r="A858" t="str">
            <v>Q12</v>
          </cell>
        </row>
        <row r="859">
          <cell r="A859" t="str">
            <v>Q13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7">
          <cell r="A7" t="str">
            <v>ITEM</v>
          </cell>
        </row>
      </sheetData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L525"/>
  <sheetViews>
    <sheetView tabSelected="1" view="pageBreakPreview" topLeftCell="A13" zoomScale="80" zoomScaleNormal="59" zoomScaleSheetLayoutView="80" workbookViewId="0">
      <selection activeCell="H36" sqref="H36"/>
    </sheetView>
  </sheetViews>
  <sheetFormatPr baseColWidth="10" defaultColWidth="11.42578125" defaultRowHeight="16.5" x14ac:dyDescent="0.3"/>
  <cols>
    <col min="1" max="2" width="3.42578125" style="4" customWidth="1"/>
    <col min="3" max="3" width="5.140625" style="4" customWidth="1"/>
    <col min="4" max="4" width="10.7109375" style="72" customWidth="1"/>
    <col min="5" max="5" width="8.140625" style="74" customWidth="1"/>
    <col min="6" max="6" width="12.140625" style="4" customWidth="1"/>
    <col min="7" max="7" width="36.85546875" style="73" customWidth="1"/>
    <col min="8" max="8" width="52" style="73" customWidth="1"/>
    <col min="9" max="9" width="6.85546875" style="73" customWidth="1"/>
    <col min="10" max="10" width="8.7109375" style="4" customWidth="1"/>
    <col min="11" max="11" width="17.42578125" style="4" customWidth="1"/>
    <col min="12" max="12" width="29" style="4" customWidth="1"/>
    <col min="13" max="13" width="32.140625" style="4" customWidth="1"/>
    <col min="14" max="14" width="3.28515625" style="4" customWidth="1"/>
    <col min="15" max="15" width="2.7109375" style="4" customWidth="1"/>
    <col min="195" max="16384" width="11.42578125" style="4"/>
  </cols>
  <sheetData>
    <row r="1" spans="1:194" ht="17.25" thickBot="1" x14ac:dyDescent="0.35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3" t="str">
        <f>+'[1]A.P.U'!K2</f>
        <v>23/062023</v>
      </c>
      <c r="N1" s="1"/>
      <c r="O1" s="1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</row>
    <row r="2" spans="1:194" ht="19.5" thickTop="1" thickBot="1" x14ac:dyDescent="0.35">
      <c r="A2" s="1"/>
      <c r="B2" s="5"/>
      <c r="C2" s="6"/>
      <c r="D2" s="7"/>
      <c r="E2" s="8"/>
      <c r="F2" s="6"/>
      <c r="G2" s="6"/>
      <c r="H2" s="6"/>
      <c r="I2" s="6"/>
      <c r="J2" s="6"/>
      <c r="K2" s="6"/>
      <c r="L2" s="9">
        <v>44470</v>
      </c>
      <c r="M2" s="6"/>
      <c r="N2" s="10"/>
      <c r="O2" s="1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</row>
    <row r="3" spans="1:194" ht="18" customHeight="1" x14ac:dyDescent="0.3">
      <c r="A3" s="1"/>
      <c r="B3" s="11"/>
      <c r="C3" s="12"/>
      <c r="D3" s="13"/>
      <c r="E3" s="83" t="s">
        <v>0</v>
      </c>
      <c r="F3" s="83"/>
      <c r="G3" s="84"/>
      <c r="H3" s="85" t="s">
        <v>1</v>
      </c>
      <c r="I3" s="86"/>
      <c r="J3" s="86"/>
      <c r="K3" s="87"/>
      <c r="L3" s="94" t="s">
        <v>2</v>
      </c>
      <c r="M3" s="95"/>
      <c r="N3" s="14"/>
      <c r="O3" s="1"/>
    </row>
    <row r="4" spans="1:194" ht="24.75" customHeight="1" x14ac:dyDescent="0.3">
      <c r="A4" s="1"/>
      <c r="B4" s="11"/>
      <c r="C4" s="15"/>
      <c r="D4" s="16"/>
      <c r="E4" s="17" t="s">
        <v>3</v>
      </c>
      <c r="F4" s="17"/>
      <c r="G4" s="18"/>
      <c r="H4" s="88"/>
      <c r="I4" s="89"/>
      <c r="J4" s="89"/>
      <c r="K4" s="90"/>
      <c r="L4" s="96" t="s">
        <v>4</v>
      </c>
      <c r="M4" s="97"/>
      <c r="N4" s="14"/>
      <c r="O4" s="1"/>
    </row>
    <row r="5" spans="1:194" ht="20.25" customHeight="1" x14ac:dyDescent="0.3">
      <c r="A5" s="1"/>
      <c r="B5" s="11"/>
      <c r="C5" s="15"/>
      <c r="D5" s="16"/>
      <c r="E5" s="98" t="s">
        <v>5</v>
      </c>
      <c r="F5" s="98"/>
      <c r="G5" s="99"/>
      <c r="H5" s="88"/>
      <c r="I5" s="89"/>
      <c r="J5" s="89"/>
      <c r="K5" s="90"/>
      <c r="L5" s="96" t="s">
        <v>6</v>
      </c>
      <c r="M5" s="97"/>
      <c r="N5" s="14"/>
      <c r="O5" s="1"/>
    </row>
    <row r="6" spans="1:194" ht="18" customHeight="1" thickBot="1" x14ac:dyDescent="0.35">
      <c r="A6" s="1"/>
      <c r="B6" s="11"/>
      <c r="C6" s="19"/>
      <c r="D6" s="20"/>
      <c r="E6" s="100" t="s">
        <v>7</v>
      </c>
      <c r="F6" s="100"/>
      <c r="G6" s="101"/>
      <c r="H6" s="91"/>
      <c r="I6" s="92"/>
      <c r="J6" s="92"/>
      <c r="K6" s="93"/>
      <c r="L6" s="102" t="s">
        <v>8</v>
      </c>
      <c r="M6" s="103"/>
      <c r="N6" s="14"/>
      <c r="O6" s="1"/>
    </row>
    <row r="7" spans="1:194" ht="30" customHeight="1" x14ac:dyDescent="0.3">
      <c r="A7" s="1"/>
      <c r="B7" s="11"/>
      <c r="C7" s="128" t="s">
        <v>9</v>
      </c>
      <c r="D7" s="129"/>
      <c r="E7" s="130"/>
      <c r="F7" s="131" t="s">
        <v>10</v>
      </c>
      <c r="G7" s="132"/>
      <c r="H7" s="132"/>
      <c r="I7" s="133"/>
      <c r="J7" s="134" t="s">
        <v>11</v>
      </c>
      <c r="K7" s="135"/>
      <c r="L7" s="21" t="str">
        <f>VLOOKUP($L$8,[1]Insumos!$B$5704:$H$5929,4,0)</f>
        <v>CENTRO</v>
      </c>
      <c r="M7" s="22">
        <f>VLOOKUP($L$8,[1]Insumos!$B$5704:$G$5833,5,0)</f>
        <v>5</v>
      </c>
      <c r="N7" s="14"/>
      <c r="O7" s="1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</row>
    <row r="8" spans="1:194" s="28" customFormat="1" ht="33" customHeight="1" x14ac:dyDescent="0.3">
      <c r="A8" s="23"/>
      <c r="B8" s="24"/>
      <c r="C8" s="136" t="s">
        <v>12</v>
      </c>
      <c r="D8" s="137"/>
      <c r="E8" s="138"/>
      <c r="F8" s="139" t="s">
        <v>61</v>
      </c>
      <c r="G8" s="140"/>
      <c r="H8" s="140"/>
      <c r="I8" s="140"/>
      <c r="J8" s="140"/>
      <c r="K8" s="141"/>
      <c r="L8" s="25" t="s">
        <v>13</v>
      </c>
      <c r="M8" s="26" t="str">
        <f>VLOOKUP($L$8,[1]Insumos!$B$5704:$F$5929,2,0)</f>
        <v>Cundinamarca</v>
      </c>
      <c r="N8" s="27"/>
      <c r="O8" s="23"/>
    </row>
    <row r="9" spans="1:194" ht="60" customHeight="1" x14ac:dyDescent="0.3">
      <c r="A9" s="1"/>
      <c r="B9" s="11"/>
      <c r="C9" s="136" t="s">
        <v>14</v>
      </c>
      <c r="D9" s="137"/>
      <c r="E9" s="138"/>
      <c r="F9" s="142" t="s">
        <v>62</v>
      </c>
      <c r="G9" s="143"/>
      <c r="H9" s="143"/>
      <c r="I9" s="143"/>
      <c r="J9" s="143"/>
      <c r="K9" s="144"/>
      <c r="L9" s="29" t="s">
        <v>15</v>
      </c>
      <c r="M9" s="30">
        <v>0</v>
      </c>
      <c r="N9" s="14"/>
      <c r="O9" s="1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</row>
    <row r="10" spans="1:194" ht="34.5" customHeight="1" thickBot="1" x14ac:dyDescent="0.35">
      <c r="A10" s="1"/>
      <c r="B10" s="11"/>
      <c r="C10" s="106" t="s">
        <v>16</v>
      </c>
      <c r="D10" s="107"/>
      <c r="E10" s="108"/>
      <c r="F10" s="109" t="s">
        <v>65</v>
      </c>
      <c r="G10" s="110"/>
      <c r="H10" s="110"/>
      <c r="I10" s="110"/>
      <c r="J10" s="110"/>
      <c r="K10" s="111"/>
      <c r="L10" s="31" t="s">
        <v>17</v>
      </c>
      <c r="M10" s="82">
        <v>45146</v>
      </c>
      <c r="N10" s="14"/>
      <c r="O10" s="1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</row>
    <row r="11" spans="1:194" ht="12" customHeight="1" thickBot="1" x14ac:dyDescent="0.35">
      <c r="A11" s="1"/>
      <c r="B11" s="11"/>
      <c r="C11" s="112"/>
      <c r="D11" s="113"/>
      <c r="E11" s="113"/>
      <c r="F11" s="113"/>
      <c r="G11" s="113"/>
      <c r="H11" s="113"/>
      <c r="I11" s="113"/>
      <c r="J11" s="113"/>
      <c r="K11" s="113"/>
      <c r="L11" s="113"/>
      <c r="M11" s="114"/>
      <c r="N11" s="14"/>
      <c r="O11" s="1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</row>
    <row r="12" spans="1:194" ht="30" customHeight="1" x14ac:dyDescent="0.3">
      <c r="A12" s="1"/>
      <c r="B12" s="11"/>
      <c r="C12" s="115" t="s">
        <v>18</v>
      </c>
      <c r="D12" s="117" t="s">
        <v>19</v>
      </c>
      <c r="E12" s="119" t="s">
        <v>20</v>
      </c>
      <c r="F12" s="119"/>
      <c r="G12" s="120" t="s">
        <v>21</v>
      </c>
      <c r="H12" s="121"/>
      <c r="I12" s="122"/>
      <c r="J12" s="117" t="s">
        <v>22</v>
      </c>
      <c r="K12" s="117" t="s">
        <v>23</v>
      </c>
      <c r="L12" s="126" t="s">
        <v>24</v>
      </c>
      <c r="M12" s="104" t="s">
        <v>25</v>
      </c>
      <c r="N12" s="14"/>
      <c r="O12" s="1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</row>
    <row r="13" spans="1:194" ht="30" customHeight="1" thickBot="1" x14ac:dyDescent="0.35">
      <c r="A13" s="1"/>
      <c r="B13" s="11"/>
      <c r="C13" s="116"/>
      <c r="D13" s="118"/>
      <c r="E13" s="32" t="s">
        <v>26</v>
      </c>
      <c r="F13" s="32" t="s">
        <v>27</v>
      </c>
      <c r="G13" s="123"/>
      <c r="H13" s="124"/>
      <c r="I13" s="125"/>
      <c r="J13" s="118"/>
      <c r="K13" s="118"/>
      <c r="L13" s="127"/>
      <c r="M13" s="105"/>
      <c r="N13" s="14"/>
      <c r="O13" s="1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</row>
    <row r="14" spans="1:194" ht="30" customHeight="1" thickBot="1" x14ac:dyDescent="0.35">
      <c r="B14" s="11"/>
      <c r="C14" s="43" t="s">
        <v>29</v>
      </c>
      <c r="D14" s="44"/>
      <c r="E14" s="44"/>
      <c r="F14" s="44"/>
      <c r="G14" s="45"/>
      <c r="H14" s="45"/>
      <c r="I14" s="45"/>
      <c r="J14" s="44"/>
      <c r="K14" s="44"/>
      <c r="L14" s="44"/>
      <c r="M14" s="46"/>
      <c r="N14" s="14"/>
      <c r="O14" s="1"/>
    </row>
    <row r="15" spans="1:194" ht="30" customHeight="1" thickBot="1" x14ac:dyDescent="0.35">
      <c r="B15" s="11"/>
      <c r="C15" s="78" t="s">
        <v>66</v>
      </c>
      <c r="D15" s="76" t="s">
        <v>30</v>
      </c>
      <c r="E15" s="77"/>
      <c r="F15" s="77"/>
      <c r="G15" s="145" t="s">
        <v>56</v>
      </c>
      <c r="H15" s="146"/>
      <c r="I15" s="147"/>
      <c r="J15" s="77" t="s">
        <v>53</v>
      </c>
      <c r="K15" s="33">
        <v>66</v>
      </c>
      <c r="L15" s="34">
        <v>22552</v>
      </c>
      <c r="M15" s="35">
        <f t="shared" ref="M15" si="0">L15*K15</f>
        <v>1488432</v>
      </c>
      <c r="N15" s="14"/>
      <c r="O15" s="1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</row>
    <row r="16" spans="1:194" ht="30" customHeight="1" thickBot="1" x14ac:dyDescent="0.35">
      <c r="B16" s="11"/>
      <c r="C16" s="37" t="s">
        <v>28</v>
      </c>
      <c r="D16" s="38"/>
      <c r="E16" s="39"/>
      <c r="F16" s="40"/>
      <c r="G16" s="148"/>
      <c r="H16" s="148"/>
      <c r="I16" s="148"/>
      <c r="J16" s="40"/>
      <c r="K16" s="41"/>
      <c r="L16" s="40"/>
      <c r="M16" s="42">
        <f>SUM(M15:M15)</f>
        <v>1488432</v>
      </c>
      <c r="N16" s="14"/>
      <c r="O16" s="1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</row>
    <row r="17" spans="2:194" ht="30" customHeight="1" thickBot="1" x14ac:dyDescent="0.35">
      <c r="B17" s="11"/>
      <c r="C17" s="43" t="s">
        <v>31</v>
      </c>
      <c r="D17" s="44"/>
      <c r="E17" s="44"/>
      <c r="F17" s="44"/>
      <c r="G17" s="44"/>
      <c r="H17" s="44"/>
      <c r="I17" s="44"/>
      <c r="J17" s="44"/>
      <c r="K17" s="44"/>
      <c r="L17" s="44"/>
      <c r="M17" s="46"/>
      <c r="N17" s="14"/>
      <c r="O17" s="1"/>
    </row>
    <row r="18" spans="2:194" ht="30" customHeight="1" thickBot="1" x14ac:dyDescent="0.35">
      <c r="B18" s="11"/>
      <c r="C18" s="78" t="s">
        <v>67</v>
      </c>
      <c r="D18" s="76" t="s">
        <v>32</v>
      </c>
      <c r="E18" s="77"/>
      <c r="F18" s="77"/>
      <c r="G18" s="145" t="s">
        <v>57</v>
      </c>
      <c r="H18" s="146"/>
      <c r="I18" s="147"/>
      <c r="J18" s="77" t="s">
        <v>55</v>
      </c>
      <c r="K18" s="47">
        <v>1</v>
      </c>
      <c r="L18" s="48">
        <v>466393</v>
      </c>
      <c r="M18" s="35">
        <f t="shared" ref="M18" si="1">L18*K18</f>
        <v>466393</v>
      </c>
      <c r="N18" s="14"/>
      <c r="O18" s="1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</row>
    <row r="19" spans="2:194" ht="30" customHeight="1" thickBot="1" x14ac:dyDescent="0.35">
      <c r="B19" s="11"/>
      <c r="C19" s="37" t="s">
        <v>28</v>
      </c>
      <c r="D19" s="38"/>
      <c r="E19" s="39"/>
      <c r="F19" s="40"/>
      <c r="G19" s="148"/>
      <c r="H19" s="148"/>
      <c r="I19" s="148"/>
      <c r="J19" s="40"/>
      <c r="K19" s="41"/>
      <c r="L19" s="40"/>
      <c r="M19" s="42">
        <f>SUM(M18:M18)</f>
        <v>466393</v>
      </c>
      <c r="N19" s="14"/>
      <c r="O19" s="1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</row>
    <row r="20" spans="2:194" ht="30" customHeight="1" thickBot="1" x14ac:dyDescent="0.35">
      <c r="B20" s="11"/>
      <c r="C20" s="43" t="s">
        <v>33</v>
      </c>
      <c r="D20" s="44"/>
      <c r="E20" s="44"/>
      <c r="F20" s="44"/>
      <c r="G20" s="44"/>
      <c r="H20" s="44"/>
      <c r="I20" s="44"/>
      <c r="J20" s="44"/>
      <c r="K20" s="44"/>
      <c r="L20" s="44"/>
      <c r="M20" s="46"/>
      <c r="N20" s="14"/>
      <c r="O20" s="1"/>
    </row>
    <row r="21" spans="2:194" ht="92.25" customHeight="1" thickBot="1" x14ac:dyDescent="0.35">
      <c r="B21" s="11"/>
      <c r="C21" s="78" t="s">
        <v>68</v>
      </c>
      <c r="D21" s="76" t="s">
        <v>34</v>
      </c>
      <c r="E21" s="77"/>
      <c r="F21" s="77"/>
      <c r="G21" s="180" t="s">
        <v>74</v>
      </c>
      <c r="H21" s="181"/>
      <c r="I21" s="182"/>
      <c r="J21" s="77" t="s">
        <v>55</v>
      </c>
      <c r="K21" s="33">
        <v>20</v>
      </c>
      <c r="L21" s="34">
        <v>139191</v>
      </c>
      <c r="M21" s="35">
        <f t="shared" ref="M21" si="2">L21*K21</f>
        <v>2783820</v>
      </c>
      <c r="N21" s="14"/>
      <c r="O21" s="1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</row>
    <row r="22" spans="2:194" ht="30" customHeight="1" thickBot="1" x14ac:dyDescent="0.35">
      <c r="B22" s="11"/>
      <c r="C22" s="37" t="s">
        <v>28</v>
      </c>
      <c r="D22" s="38"/>
      <c r="E22" s="39"/>
      <c r="F22" s="40"/>
      <c r="G22" s="148"/>
      <c r="H22" s="148"/>
      <c r="I22" s="148"/>
      <c r="J22" s="40"/>
      <c r="K22" s="41"/>
      <c r="L22" s="40"/>
      <c r="M22" s="42">
        <f>SUM(M21:M21)</f>
        <v>2783820</v>
      </c>
      <c r="N22" s="14"/>
      <c r="O22" s="1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</row>
    <row r="23" spans="2:194" ht="30" customHeight="1" thickBot="1" x14ac:dyDescent="0.35">
      <c r="B23" s="11"/>
      <c r="C23" s="43" t="s">
        <v>35</v>
      </c>
      <c r="D23" s="44"/>
      <c r="E23" s="44"/>
      <c r="F23" s="44"/>
      <c r="G23" s="44"/>
      <c r="H23" s="44"/>
      <c r="I23" s="44"/>
      <c r="J23" s="44"/>
      <c r="K23" s="44"/>
      <c r="L23" s="44"/>
      <c r="M23" s="46"/>
      <c r="N23" s="14"/>
      <c r="O23" s="1"/>
    </row>
    <row r="24" spans="2:194" ht="70.5" customHeight="1" thickBot="1" x14ac:dyDescent="0.35">
      <c r="B24" s="11"/>
      <c r="C24" s="78" t="s">
        <v>69</v>
      </c>
      <c r="D24" s="76" t="s">
        <v>36</v>
      </c>
      <c r="E24" s="77"/>
      <c r="F24" s="77"/>
      <c r="G24" s="145" t="s">
        <v>58</v>
      </c>
      <c r="H24" s="146"/>
      <c r="I24" s="147"/>
      <c r="J24" s="77" t="s">
        <v>53</v>
      </c>
      <c r="K24" s="33">
        <v>750</v>
      </c>
      <c r="L24" s="34">
        <v>96710</v>
      </c>
      <c r="M24" s="35">
        <f t="shared" ref="M24" si="3">L24*K24</f>
        <v>72532500</v>
      </c>
      <c r="N24" s="14"/>
      <c r="O24" s="1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</row>
    <row r="25" spans="2:194" ht="30" customHeight="1" thickBot="1" x14ac:dyDescent="0.35">
      <c r="B25" s="11"/>
      <c r="C25" s="37" t="s">
        <v>28</v>
      </c>
      <c r="D25" s="38"/>
      <c r="E25" s="39"/>
      <c r="F25" s="40"/>
      <c r="G25" s="148"/>
      <c r="H25" s="148"/>
      <c r="I25" s="148"/>
      <c r="J25" s="40"/>
      <c r="K25" s="41"/>
      <c r="L25" s="40"/>
      <c r="M25" s="42">
        <f>SUM(M24:M24)</f>
        <v>72532500</v>
      </c>
      <c r="N25" s="14"/>
      <c r="O25" s="1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</row>
    <row r="26" spans="2:194" ht="30" customHeight="1" thickBot="1" x14ac:dyDescent="0.35">
      <c r="B26" s="11"/>
      <c r="C26" s="43" t="s">
        <v>37</v>
      </c>
      <c r="D26" s="44"/>
      <c r="E26" s="44"/>
      <c r="F26" s="44"/>
      <c r="G26" s="44"/>
      <c r="H26" s="44"/>
      <c r="I26" s="44"/>
      <c r="J26" s="44"/>
      <c r="K26" s="44"/>
      <c r="L26" s="44"/>
      <c r="M26" s="46"/>
      <c r="N26" s="14"/>
      <c r="O26" s="1"/>
    </row>
    <row r="27" spans="2:194" ht="48" customHeight="1" thickBot="1" x14ac:dyDescent="0.35">
      <c r="B27" s="11"/>
      <c r="C27" s="78" t="s">
        <v>70</v>
      </c>
      <c r="D27" s="76" t="s">
        <v>38</v>
      </c>
      <c r="E27" s="77"/>
      <c r="F27" s="77"/>
      <c r="G27" s="180" t="s">
        <v>75</v>
      </c>
      <c r="H27" s="181"/>
      <c r="I27" s="182"/>
      <c r="J27" s="77" t="s">
        <v>55</v>
      </c>
      <c r="K27" s="47">
        <v>18</v>
      </c>
      <c r="L27" s="48">
        <v>452448</v>
      </c>
      <c r="M27" s="35">
        <f t="shared" ref="M27" si="4">L27*K27</f>
        <v>8144064</v>
      </c>
      <c r="N27" s="14"/>
      <c r="O27" s="1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</row>
    <row r="28" spans="2:194" ht="30" customHeight="1" thickBot="1" x14ac:dyDescent="0.35">
      <c r="B28" s="11"/>
      <c r="C28" s="37" t="s">
        <v>28</v>
      </c>
      <c r="D28" s="38"/>
      <c r="E28" s="39"/>
      <c r="F28" s="40"/>
      <c r="G28" s="148"/>
      <c r="H28" s="148"/>
      <c r="I28" s="148"/>
      <c r="J28" s="40"/>
      <c r="K28" s="41"/>
      <c r="L28" s="40"/>
      <c r="M28" s="42">
        <f>SUM(M27:M27)</f>
        <v>8144064</v>
      </c>
      <c r="N28" s="14"/>
      <c r="O28" s="1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</row>
    <row r="29" spans="2:194" ht="30" customHeight="1" thickBot="1" x14ac:dyDescent="0.35">
      <c r="B29" s="11"/>
      <c r="C29" s="43" t="s">
        <v>39</v>
      </c>
      <c r="D29" s="44"/>
      <c r="E29" s="44"/>
      <c r="F29" s="44"/>
      <c r="G29" s="44"/>
      <c r="H29" s="44"/>
      <c r="I29" s="44"/>
      <c r="J29" s="44"/>
      <c r="K29" s="44"/>
      <c r="L29" s="44"/>
      <c r="M29" s="46"/>
      <c r="N29" s="14"/>
      <c r="O29" s="1"/>
    </row>
    <row r="30" spans="2:194" ht="30" customHeight="1" thickBot="1" x14ac:dyDescent="0.35">
      <c r="B30" s="11"/>
      <c r="C30" s="78" t="s">
        <v>71</v>
      </c>
      <c r="D30" s="76" t="s">
        <v>40</v>
      </c>
      <c r="E30" s="77"/>
      <c r="F30" s="77"/>
      <c r="G30" s="145" t="s">
        <v>59</v>
      </c>
      <c r="H30" s="146"/>
      <c r="I30" s="147"/>
      <c r="J30" s="77" t="s">
        <v>54</v>
      </c>
      <c r="K30" s="47">
        <v>100</v>
      </c>
      <c r="L30" s="34">
        <v>12427</v>
      </c>
      <c r="M30" s="35">
        <f t="shared" ref="M30" si="5">L30*K30</f>
        <v>1242700</v>
      </c>
      <c r="N30" s="14"/>
      <c r="O30" s="1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</row>
    <row r="31" spans="2:194" ht="30" customHeight="1" thickBot="1" x14ac:dyDescent="0.35">
      <c r="B31" s="11"/>
      <c r="C31" s="37" t="s">
        <v>28</v>
      </c>
      <c r="D31" s="38"/>
      <c r="E31" s="39"/>
      <c r="F31" s="40"/>
      <c r="G31" s="148"/>
      <c r="H31" s="148"/>
      <c r="I31" s="148"/>
      <c r="J31" s="40"/>
      <c r="K31" s="41"/>
      <c r="L31" s="40"/>
      <c r="M31" s="42">
        <f>SUM(M30:M30)</f>
        <v>1242700</v>
      </c>
      <c r="N31" s="14"/>
      <c r="O31" s="1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</row>
    <row r="32" spans="2:194" ht="30" customHeight="1" thickBot="1" x14ac:dyDescent="0.35">
      <c r="B32" s="11"/>
      <c r="C32" s="43" t="s">
        <v>41</v>
      </c>
      <c r="D32" s="44"/>
      <c r="E32" s="44"/>
      <c r="F32" s="44"/>
      <c r="G32" s="44"/>
      <c r="H32" s="44"/>
      <c r="I32" s="44"/>
      <c r="J32" s="44"/>
      <c r="K32" s="44"/>
      <c r="L32" s="44"/>
      <c r="M32" s="46"/>
      <c r="N32" s="14"/>
      <c r="O32" s="1"/>
    </row>
    <row r="33" spans="1:194" ht="64.5" customHeight="1" thickBot="1" x14ac:dyDescent="0.35">
      <c r="B33" s="11"/>
      <c r="C33" s="78" t="s">
        <v>72</v>
      </c>
      <c r="D33" s="76" t="s">
        <v>42</v>
      </c>
      <c r="E33" s="77"/>
      <c r="F33" s="77"/>
      <c r="G33" s="145" t="s">
        <v>60</v>
      </c>
      <c r="H33" s="146"/>
      <c r="I33" s="147"/>
      <c r="J33" s="77" t="s">
        <v>53</v>
      </c>
      <c r="K33" s="33">
        <v>66</v>
      </c>
      <c r="L33" s="34">
        <v>63568</v>
      </c>
      <c r="M33" s="35">
        <f>L33*K33</f>
        <v>4195488</v>
      </c>
      <c r="N33" s="14"/>
      <c r="O33" s="1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</row>
    <row r="34" spans="1:194" ht="30" customHeight="1" thickBot="1" x14ac:dyDescent="0.35">
      <c r="B34" s="11"/>
      <c r="C34" s="37" t="s">
        <v>28</v>
      </c>
      <c r="D34" s="38"/>
      <c r="E34" s="39"/>
      <c r="F34" s="40"/>
      <c r="G34" s="148"/>
      <c r="H34" s="148"/>
      <c r="I34" s="148"/>
      <c r="J34" s="40"/>
      <c r="K34" s="41"/>
      <c r="L34" s="40"/>
      <c r="M34" s="42">
        <f>SUM(M33:M33)</f>
        <v>4195488</v>
      </c>
      <c r="N34" s="14"/>
      <c r="O34" s="1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</row>
    <row r="35" spans="1:194" s="51" customFormat="1" ht="30" customHeight="1" thickBot="1" x14ac:dyDescent="0.3">
      <c r="A35" s="36"/>
      <c r="B35" s="49"/>
      <c r="C35" s="155" t="s">
        <v>43</v>
      </c>
      <c r="D35" s="156"/>
      <c r="E35" s="156"/>
      <c r="F35" s="156"/>
      <c r="G35" s="156"/>
      <c r="H35" s="156"/>
      <c r="I35" s="156"/>
      <c r="J35" s="156"/>
      <c r="K35" s="156"/>
      <c r="L35" s="157"/>
      <c r="M35" s="75">
        <f>SUM(M14:M34)/2</f>
        <v>90853397</v>
      </c>
      <c r="N35" s="50"/>
      <c r="O35" s="36"/>
    </row>
    <row r="36" spans="1:194" s="51" customFormat="1" thickBot="1" x14ac:dyDescent="0.3">
      <c r="A36" s="36"/>
      <c r="B36" s="49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3"/>
      <c r="N36" s="50"/>
      <c r="O36" s="36"/>
    </row>
    <row r="37" spans="1:194" s="51" customFormat="1" ht="30" customHeight="1" x14ac:dyDescent="0.25">
      <c r="A37" s="36"/>
      <c r="B37" s="49"/>
      <c r="C37" s="158" t="s">
        <v>44</v>
      </c>
      <c r="D37" s="159"/>
      <c r="E37" s="159"/>
      <c r="F37" s="159"/>
      <c r="G37" s="159"/>
      <c r="H37" s="160"/>
      <c r="J37" s="161" t="s">
        <v>45</v>
      </c>
      <c r="K37" s="162"/>
      <c r="L37" s="163"/>
      <c r="M37" s="54">
        <f>ROUNDUP(SUM(M14:M34)/2,2)</f>
        <v>90853397</v>
      </c>
      <c r="N37" s="50"/>
      <c r="O37" s="36"/>
    </row>
    <row r="38" spans="1:194" s="51" customFormat="1" ht="33.75" customHeight="1" x14ac:dyDescent="0.25">
      <c r="A38" s="36"/>
      <c r="B38" s="49"/>
      <c r="C38" s="167" t="s">
        <v>46</v>
      </c>
      <c r="D38" s="168"/>
      <c r="E38" s="168"/>
      <c r="F38" s="168"/>
      <c r="G38" s="168"/>
      <c r="H38" s="169"/>
      <c r="I38" s="55"/>
      <c r="J38" s="170" t="s">
        <v>47</v>
      </c>
      <c r="K38" s="171"/>
      <c r="L38" s="79">
        <v>0.19</v>
      </c>
      <c r="M38" s="80">
        <f>ROUNDUP($M$37*L38,2)</f>
        <v>17262145.43</v>
      </c>
      <c r="N38" s="50"/>
      <c r="O38" s="36"/>
    </row>
    <row r="39" spans="1:194" s="51" customFormat="1" ht="30" customHeight="1" x14ac:dyDescent="0.25">
      <c r="A39" s="36"/>
      <c r="B39" s="49"/>
      <c r="C39" s="172" t="s">
        <v>48</v>
      </c>
      <c r="D39" s="173"/>
      <c r="E39" s="173"/>
      <c r="F39" s="173"/>
      <c r="G39" s="173"/>
      <c r="H39" s="174"/>
      <c r="I39" s="55"/>
      <c r="J39" s="170" t="s">
        <v>49</v>
      </c>
      <c r="K39" s="171"/>
      <c r="L39" s="79">
        <v>0.03</v>
      </c>
      <c r="M39" s="80">
        <f t="shared" ref="M39:M40" si="6">ROUNDUP($M$37*L39,2)</f>
        <v>2725601.91</v>
      </c>
      <c r="N39" s="50"/>
      <c r="O39" s="36"/>
    </row>
    <row r="40" spans="1:194" s="51" customFormat="1" ht="30" customHeight="1" x14ac:dyDescent="0.25">
      <c r="A40" s="36"/>
      <c r="B40" s="49"/>
      <c r="C40" s="172"/>
      <c r="D40" s="173"/>
      <c r="E40" s="173"/>
      <c r="F40" s="173"/>
      <c r="G40" s="173"/>
      <c r="H40" s="174"/>
      <c r="I40" s="56"/>
      <c r="J40" s="170" t="s">
        <v>50</v>
      </c>
      <c r="K40" s="171"/>
      <c r="L40" s="79">
        <v>0.04</v>
      </c>
      <c r="M40" s="80">
        <f t="shared" si="6"/>
        <v>3634135.88</v>
      </c>
      <c r="N40" s="50"/>
      <c r="O40" s="36"/>
    </row>
    <row r="41" spans="1:194" s="51" customFormat="1" ht="30" customHeight="1" thickBot="1" x14ac:dyDescent="0.3">
      <c r="A41" s="36"/>
      <c r="B41" s="49"/>
      <c r="C41" s="175"/>
      <c r="D41" s="176"/>
      <c r="E41" s="176"/>
      <c r="F41" s="176"/>
      <c r="G41" s="176"/>
      <c r="H41" s="177"/>
      <c r="I41" s="55"/>
      <c r="J41" s="178" t="s">
        <v>51</v>
      </c>
      <c r="K41" s="179"/>
      <c r="L41" s="81">
        <v>0.19</v>
      </c>
      <c r="M41" s="80">
        <f>ROUNDUP(M40*L41,2)</f>
        <v>690485.82000000007</v>
      </c>
      <c r="N41" s="50"/>
      <c r="O41" s="36"/>
    </row>
    <row r="42" spans="1:194" s="51" customFormat="1" ht="30" customHeight="1" thickBot="1" x14ac:dyDescent="0.3">
      <c r="A42" s="36"/>
      <c r="B42" s="49"/>
      <c r="C42" s="149"/>
      <c r="D42" s="150"/>
      <c r="E42" s="150"/>
      <c r="F42" s="150"/>
      <c r="G42" s="150"/>
      <c r="H42" s="151"/>
      <c r="J42" s="152" t="s">
        <v>52</v>
      </c>
      <c r="K42" s="153"/>
      <c r="L42" s="154"/>
      <c r="M42" s="57">
        <f>SUM(M37:M41)</f>
        <v>115165766.03999999</v>
      </c>
      <c r="N42" s="50"/>
      <c r="O42" s="36"/>
    </row>
    <row r="43" spans="1:194" s="51" customFormat="1" ht="15.75" x14ac:dyDescent="0.25">
      <c r="A43" s="36"/>
      <c r="B43" s="49"/>
      <c r="C43" s="58"/>
      <c r="D43" s="59"/>
      <c r="E43" s="59"/>
      <c r="F43" s="59"/>
      <c r="G43" s="58"/>
      <c r="H43" s="58"/>
      <c r="I43" s="58"/>
      <c r="J43" s="58"/>
      <c r="K43" s="60"/>
      <c r="L43" s="61"/>
      <c r="M43" s="62"/>
      <c r="N43" s="50"/>
      <c r="O43" s="36"/>
    </row>
    <row r="44" spans="1:194" s="51" customFormat="1" ht="5.25" customHeight="1" x14ac:dyDescent="0.25">
      <c r="A44" s="36"/>
      <c r="B44" s="49"/>
      <c r="C44" s="63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5"/>
      <c r="O44" s="36"/>
    </row>
    <row r="45" spans="1:194" s="51" customFormat="1" ht="36" customHeight="1" x14ac:dyDescent="0.25">
      <c r="A45" s="36"/>
      <c r="B45" s="49"/>
      <c r="C45" s="164" t="s">
        <v>64</v>
      </c>
      <c r="D45" s="164"/>
      <c r="E45" s="164"/>
      <c r="F45" s="164"/>
      <c r="G45" s="164"/>
      <c r="H45" s="164" t="s">
        <v>73</v>
      </c>
      <c r="I45" s="164"/>
      <c r="J45" s="164"/>
      <c r="K45" s="164" t="s">
        <v>63</v>
      </c>
      <c r="L45" s="164"/>
      <c r="M45" s="164"/>
      <c r="N45" s="66"/>
      <c r="O45" s="36"/>
    </row>
    <row r="46" spans="1:194" s="51" customFormat="1" ht="32.25" customHeight="1" x14ac:dyDescent="0.25">
      <c r="A46" s="36"/>
      <c r="B46" s="49"/>
      <c r="C46" s="165"/>
      <c r="D46" s="165"/>
      <c r="E46" s="165"/>
      <c r="F46" s="165"/>
      <c r="G46" s="165"/>
      <c r="H46" s="165"/>
      <c r="I46" s="165"/>
      <c r="J46" s="165"/>
      <c r="K46" s="165"/>
      <c r="L46" s="165"/>
      <c r="M46" s="165"/>
      <c r="N46" s="66"/>
      <c r="O46" s="36"/>
    </row>
    <row r="47" spans="1:194" s="51" customFormat="1" ht="69" customHeight="1" x14ac:dyDescent="0.25">
      <c r="A47" s="36"/>
      <c r="B47" s="49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66"/>
      <c r="O47" s="36"/>
    </row>
    <row r="48" spans="1:194" ht="17.25" thickBot="1" x14ac:dyDescent="0.35">
      <c r="A48" s="1"/>
      <c r="B48" s="67"/>
      <c r="C48" s="68"/>
      <c r="D48" s="68"/>
      <c r="E48" s="69"/>
      <c r="F48" s="68"/>
      <c r="G48" s="70"/>
      <c r="H48" s="70"/>
      <c r="I48" s="70"/>
      <c r="J48" s="68"/>
      <c r="K48" s="68"/>
      <c r="L48" s="68"/>
      <c r="M48" s="68"/>
      <c r="N48" s="71"/>
      <c r="O48" s="1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</row>
    <row r="49" spans="2:15" ht="17.25" thickTop="1" x14ac:dyDescent="0.3">
      <c r="B49" s="1"/>
      <c r="C49" s="1"/>
      <c r="E49" s="2"/>
      <c r="F49" s="1"/>
      <c r="J49" s="1"/>
      <c r="K49" s="1"/>
      <c r="L49" s="1"/>
      <c r="M49" s="1"/>
      <c r="N49" s="1"/>
      <c r="O49" s="1"/>
    </row>
    <row r="50" spans="2:15" x14ac:dyDescent="0.3">
      <c r="B50"/>
      <c r="C50"/>
      <c r="D50"/>
      <c r="E50"/>
      <c r="F50"/>
      <c r="G50"/>
      <c r="H50"/>
      <c r="I50"/>
      <c r="J50"/>
      <c r="K50"/>
      <c r="L50"/>
      <c r="M50"/>
      <c r="N50"/>
      <c r="O50"/>
    </row>
    <row r="51" spans="2:15" x14ac:dyDescent="0.3">
      <c r="B51"/>
      <c r="C51"/>
      <c r="D51"/>
      <c r="E51"/>
      <c r="F51"/>
      <c r="G51"/>
      <c r="H51"/>
      <c r="I51"/>
      <c r="J51"/>
      <c r="K51"/>
      <c r="L51"/>
      <c r="M51"/>
      <c r="N51"/>
      <c r="O51"/>
    </row>
    <row r="52" spans="2:15" x14ac:dyDescent="0.3">
      <c r="B52"/>
      <c r="C52"/>
      <c r="D52"/>
      <c r="E52"/>
      <c r="F52"/>
      <c r="G52"/>
      <c r="H52"/>
      <c r="I52"/>
      <c r="J52"/>
      <c r="K52"/>
      <c r="L52"/>
      <c r="M52"/>
      <c r="N52"/>
      <c r="O52"/>
    </row>
    <row r="53" spans="2:15" x14ac:dyDescent="0.3">
      <c r="B53"/>
      <c r="C53"/>
      <c r="D53"/>
      <c r="E53"/>
      <c r="F53"/>
      <c r="G53"/>
      <c r="H53"/>
      <c r="I53"/>
      <c r="J53"/>
      <c r="K53"/>
      <c r="L53"/>
      <c r="M53"/>
      <c r="N53"/>
      <c r="O53"/>
    </row>
    <row r="54" spans="2:15" x14ac:dyDescent="0.3"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2:15" x14ac:dyDescent="0.3">
      <c r="B55"/>
      <c r="C55"/>
      <c r="D55"/>
      <c r="E55"/>
      <c r="F55"/>
      <c r="G55"/>
      <c r="H55"/>
      <c r="I55"/>
      <c r="J55"/>
      <c r="K55"/>
      <c r="L55"/>
      <c r="M55"/>
      <c r="N55"/>
      <c r="O55"/>
    </row>
    <row r="56" spans="2:15" x14ac:dyDescent="0.3">
      <c r="B56"/>
      <c r="C56"/>
      <c r="D56"/>
      <c r="E56"/>
      <c r="F56"/>
      <c r="G56"/>
      <c r="H56"/>
      <c r="I56"/>
      <c r="J56"/>
      <c r="K56"/>
      <c r="L56"/>
      <c r="M56"/>
      <c r="N56"/>
      <c r="O56"/>
    </row>
    <row r="57" spans="2:15" x14ac:dyDescent="0.3"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2:15" x14ac:dyDescent="0.3">
      <c r="B58"/>
      <c r="C58"/>
      <c r="D58"/>
      <c r="E58"/>
      <c r="F58"/>
      <c r="G58"/>
      <c r="H58"/>
      <c r="I58"/>
      <c r="J58"/>
      <c r="K58"/>
      <c r="L58"/>
      <c r="M58"/>
      <c r="N58"/>
      <c r="O58"/>
    </row>
    <row r="59" spans="2:15" x14ac:dyDescent="0.3"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2:15" x14ac:dyDescent="0.3">
      <c r="B60"/>
      <c r="C60"/>
      <c r="D60"/>
      <c r="E60"/>
      <c r="F60"/>
      <c r="G60"/>
      <c r="H60"/>
      <c r="I60"/>
      <c r="J60"/>
      <c r="K60"/>
      <c r="L60"/>
      <c r="M60"/>
      <c r="N60"/>
      <c r="O60"/>
    </row>
    <row r="61" spans="2:15" x14ac:dyDescent="0.3"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2:15" x14ac:dyDescent="0.3"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  <row r="63" spans="2:15" x14ac:dyDescent="0.3">
      <c r="B63"/>
      <c r="C63"/>
      <c r="D63"/>
      <c r="E63"/>
      <c r="F63"/>
      <c r="G63"/>
      <c r="H63"/>
      <c r="I63"/>
      <c r="J63"/>
      <c r="K63"/>
      <c r="L63"/>
      <c r="M63"/>
      <c r="N63"/>
      <c r="O63"/>
    </row>
    <row r="64" spans="2:15" x14ac:dyDescent="0.3">
      <c r="B64"/>
      <c r="C64"/>
      <c r="D64"/>
      <c r="E64"/>
      <c r="F64"/>
      <c r="G64"/>
      <c r="H64"/>
      <c r="I64"/>
      <c r="J64"/>
      <c r="K64"/>
      <c r="L64"/>
      <c r="M64"/>
      <c r="N64"/>
      <c r="O64"/>
    </row>
    <row r="65" spans="2:15" x14ac:dyDescent="0.3">
      <c r="B65"/>
      <c r="C65"/>
      <c r="D65"/>
      <c r="E65"/>
      <c r="F65"/>
      <c r="G65"/>
      <c r="H65"/>
      <c r="I65"/>
      <c r="J65"/>
      <c r="K65"/>
      <c r="L65"/>
      <c r="M65"/>
      <c r="N65"/>
      <c r="O65"/>
    </row>
    <row r="66" spans="2:15" x14ac:dyDescent="0.3">
      <c r="B66"/>
      <c r="C66"/>
      <c r="D66"/>
      <c r="E66"/>
      <c r="F66"/>
      <c r="G66"/>
      <c r="H66"/>
      <c r="I66"/>
      <c r="J66"/>
      <c r="K66"/>
      <c r="L66"/>
      <c r="M66"/>
      <c r="N66"/>
      <c r="O66"/>
    </row>
    <row r="67" spans="2:15" x14ac:dyDescent="0.3">
      <c r="B67"/>
      <c r="C67"/>
      <c r="D67"/>
      <c r="E67"/>
      <c r="F67"/>
      <c r="G67"/>
      <c r="H67"/>
      <c r="I67"/>
      <c r="J67"/>
      <c r="K67"/>
      <c r="L67"/>
      <c r="M67"/>
      <c r="N67"/>
      <c r="O67"/>
    </row>
    <row r="68" spans="2:15" x14ac:dyDescent="0.3">
      <c r="B68"/>
      <c r="C68"/>
      <c r="D68"/>
      <c r="E68"/>
      <c r="F68"/>
      <c r="G68"/>
      <c r="H68"/>
      <c r="I68"/>
      <c r="J68"/>
      <c r="K68"/>
      <c r="L68"/>
      <c r="M68"/>
      <c r="N68"/>
      <c r="O68"/>
    </row>
    <row r="69" spans="2:15" x14ac:dyDescent="0.3">
      <c r="B69"/>
      <c r="C69"/>
      <c r="D69"/>
      <c r="E69"/>
      <c r="F69"/>
      <c r="G69"/>
      <c r="H69"/>
      <c r="I69"/>
      <c r="J69"/>
      <c r="K69"/>
      <c r="L69"/>
      <c r="M69"/>
      <c r="N69"/>
      <c r="O69"/>
    </row>
    <row r="70" spans="2:15" x14ac:dyDescent="0.3">
      <c r="B70"/>
      <c r="C70"/>
      <c r="D70"/>
      <c r="E70"/>
      <c r="F70"/>
      <c r="G70"/>
      <c r="H70"/>
      <c r="I70"/>
      <c r="J70"/>
      <c r="K70"/>
      <c r="L70"/>
      <c r="M70"/>
      <c r="N70"/>
      <c r="O70"/>
    </row>
    <row r="71" spans="2:15" x14ac:dyDescent="0.3">
      <c r="B71"/>
      <c r="C71"/>
      <c r="D71"/>
      <c r="E71"/>
      <c r="F71"/>
      <c r="G71"/>
      <c r="H71"/>
      <c r="I71"/>
      <c r="J71"/>
      <c r="K71"/>
      <c r="L71"/>
      <c r="M71"/>
      <c r="N71"/>
      <c r="O71"/>
    </row>
    <row r="72" spans="2:15" x14ac:dyDescent="0.3">
      <c r="B72"/>
      <c r="C72"/>
      <c r="D72"/>
      <c r="E72"/>
      <c r="F72"/>
      <c r="G72"/>
      <c r="H72"/>
      <c r="I72"/>
      <c r="J72"/>
      <c r="K72"/>
      <c r="L72"/>
      <c r="M72"/>
      <c r="N72"/>
      <c r="O72"/>
    </row>
    <row r="73" spans="2:15" x14ac:dyDescent="0.3">
      <c r="B73"/>
      <c r="C73"/>
      <c r="D73"/>
      <c r="E73"/>
      <c r="F73"/>
      <c r="G73"/>
      <c r="H73"/>
      <c r="I73"/>
      <c r="J73"/>
      <c r="K73"/>
      <c r="L73"/>
      <c r="M73"/>
      <c r="N73"/>
      <c r="O73"/>
    </row>
    <row r="74" spans="2:15" x14ac:dyDescent="0.3">
      <c r="B74"/>
      <c r="C74"/>
      <c r="D74"/>
      <c r="E74"/>
      <c r="F74"/>
      <c r="G74"/>
      <c r="H74"/>
      <c r="I74"/>
      <c r="J74"/>
      <c r="K74"/>
      <c r="L74"/>
      <c r="M74"/>
      <c r="N74"/>
      <c r="O74"/>
    </row>
    <row r="75" spans="2:15" x14ac:dyDescent="0.3">
      <c r="B75"/>
      <c r="C75"/>
      <c r="D75"/>
      <c r="E75"/>
      <c r="F75"/>
      <c r="G75"/>
      <c r="H75"/>
      <c r="I75"/>
      <c r="J75"/>
      <c r="K75"/>
      <c r="L75"/>
      <c r="M75"/>
      <c r="N75"/>
      <c r="O75"/>
    </row>
    <row r="76" spans="2:15" x14ac:dyDescent="0.3">
      <c r="B76"/>
      <c r="C76"/>
      <c r="D76"/>
      <c r="E76"/>
      <c r="F76"/>
      <c r="G76"/>
      <c r="H76"/>
      <c r="I76"/>
      <c r="J76"/>
      <c r="K76"/>
      <c r="L76"/>
      <c r="M76"/>
      <c r="N76"/>
      <c r="O76"/>
    </row>
    <row r="77" spans="2:15" x14ac:dyDescent="0.3">
      <c r="B77"/>
      <c r="C77"/>
      <c r="D77"/>
      <c r="E77"/>
      <c r="F77"/>
      <c r="G77"/>
      <c r="H77"/>
      <c r="I77"/>
      <c r="J77"/>
      <c r="K77"/>
      <c r="L77"/>
      <c r="M77"/>
      <c r="N77"/>
      <c r="O77"/>
    </row>
    <row r="78" spans="2:15" x14ac:dyDescent="0.3">
      <c r="B78"/>
      <c r="C78"/>
      <c r="D78"/>
      <c r="E78"/>
      <c r="F78"/>
      <c r="G78"/>
      <c r="H78"/>
      <c r="I78"/>
      <c r="J78"/>
      <c r="K78"/>
      <c r="L78"/>
      <c r="M78"/>
      <c r="N78"/>
      <c r="O78"/>
    </row>
    <row r="79" spans="2:15" x14ac:dyDescent="0.3">
      <c r="B79"/>
      <c r="C79"/>
      <c r="D79"/>
      <c r="E79"/>
      <c r="F79"/>
      <c r="G79"/>
      <c r="H79"/>
      <c r="I79"/>
      <c r="J79"/>
      <c r="K79"/>
      <c r="L79"/>
      <c r="M79"/>
      <c r="N79"/>
      <c r="O79"/>
    </row>
    <row r="80" spans="2:15" x14ac:dyDescent="0.3">
      <c r="B80"/>
      <c r="C80"/>
      <c r="D80"/>
      <c r="E80"/>
      <c r="F80"/>
      <c r="G80"/>
      <c r="H80"/>
      <c r="I80"/>
      <c r="J80"/>
      <c r="K80"/>
      <c r="L80"/>
      <c r="M80"/>
      <c r="N80"/>
      <c r="O80"/>
    </row>
    <row r="81" spans="2:15" x14ac:dyDescent="0.3">
      <c r="B81"/>
      <c r="C81"/>
      <c r="D81"/>
      <c r="E81"/>
      <c r="F81"/>
      <c r="G81"/>
      <c r="H81"/>
      <c r="I81"/>
      <c r="J81"/>
      <c r="K81"/>
      <c r="L81"/>
      <c r="M81"/>
      <c r="N81"/>
      <c r="O81"/>
    </row>
    <row r="82" spans="2:15" x14ac:dyDescent="0.3">
      <c r="B82"/>
      <c r="C82"/>
      <c r="D82"/>
      <c r="E82"/>
      <c r="F82"/>
      <c r="G82"/>
      <c r="H82"/>
      <c r="I82"/>
      <c r="J82"/>
      <c r="K82"/>
      <c r="L82"/>
      <c r="M82"/>
      <c r="N82"/>
      <c r="O82"/>
    </row>
    <row r="83" spans="2:15" x14ac:dyDescent="0.3">
      <c r="B83"/>
      <c r="C83"/>
      <c r="D83"/>
      <c r="E83"/>
      <c r="F83"/>
      <c r="G83"/>
      <c r="H83"/>
      <c r="I83"/>
      <c r="J83"/>
      <c r="K83"/>
      <c r="L83"/>
      <c r="M83"/>
      <c r="N83"/>
      <c r="O83"/>
    </row>
    <row r="84" spans="2:15" x14ac:dyDescent="0.3">
      <c r="B84"/>
      <c r="C84"/>
      <c r="D84"/>
      <c r="E84"/>
      <c r="F84"/>
      <c r="G84"/>
      <c r="H84"/>
      <c r="I84"/>
      <c r="J84"/>
      <c r="K84"/>
      <c r="L84"/>
      <c r="M84"/>
      <c r="N84"/>
      <c r="O84"/>
    </row>
    <row r="85" spans="2:15" x14ac:dyDescent="0.3">
      <c r="B85"/>
      <c r="C85"/>
      <c r="D85"/>
      <c r="E85"/>
      <c r="F85"/>
      <c r="G85"/>
      <c r="H85"/>
      <c r="I85"/>
      <c r="J85"/>
      <c r="K85"/>
      <c r="L85"/>
      <c r="M85"/>
      <c r="N85"/>
      <c r="O85"/>
    </row>
    <row r="86" spans="2:15" x14ac:dyDescent="0.3">
      <c r="B86"/>
      <c r="C86"/>
      <c r="D86"/>
      <c r="E86"/>
      <c r="F86"/>
      <c r="G86"/>
      <c r="H86"/>
      <c r="I86"/>
      <c r="J86"/>
      <c r="K86"/>
      <c r="L86"/>
      <c r="M86"/>
      <c r="N86"/>
      <c r="O86"/>
    </row>
    <row r="87" spans="2:15" x14ac:dyDescent="0.3">
      <c r="B87"/>
      <c r="C87"/>
      <c r="D87"/>
      <c r="E87"/>
      <c r="F87"/>
      <c r="G87"/>
      <c r="H87"/>
      <c r="I87"/>
      <c r="J87"/>
      <c r="K87"/>
      <c r="L87"/>
      <c r="M87"/>
      <c r="N87"/>
      <c r="O87"/>
    </row>
    <row r="88" spans="2:15" x14ac:dyDescent="0.3">
      <c r="B88"/>
      <c r="C88"/>
      <c r="D88"/>
      <c r="E88"/>
      <c r="F88"/>
      <c r="G88"/>
      <c r="H88"/>
      <c r="I88"/>
      <c r="J88"/>
      <c r="K88"/>
      <c r="L88"/>
      <c r="M88"/>
      <c r="N88"/>
      <c r="O88"/>
    </row>
    <row r="89" spans="2:15" x14ac:dyDescent="0.3">
      <c r="B89"/>
      <c r="C89"/>
      <c r="D89"/>
      <c r="E89"/>
      <c r="F89"/>
      <c r="G89"/>
      <c r="H89"/>
      <c r="I89"/>
      <c r="J89"/>
      <c r="K89"/>
      <c r="L89"/>
      <c r="M89"/>
      <c r="N89"/>
      <c r="O89"/>
    </row>
    <row r="90" spans="2:15" x14ac:dyDescent="0.3">
      <c r="B90"/>
      <c r="C90"/>
      <c r="D90"/>
      <c r="E90"/>
      <c r="F90"/>
      <c r="G90"/>
      <c r="H90"/>
      <c r="I90"/>
      <c r="J90"/>
      <c r="K90"/>
      <c r="L90"/>
      <c r="M90"/>
      <c r="N90"/>
      <c r="O90"/>
    </row>
    <row r="91" spans="2:15" x14ac:dyDescent="0.3">
      <c r="B91"/>
      <c r="C91"/>
      <c r="D91"/>
      <c r="E91"/>
      <c r="F91"/>
      <c r="G91"/>
      <c r="H91"/>
      <c r="I91"/>
      <c r="J91"/>
      <c r="K91"/>
      <c r="L91"/>
      <c r="M91"/>
      <c r="N91"/>
      <c r="O91"/>
    </row>
    <row r="92" spans="2:15" x14ac:dyDescent="0.3">
      <c r="B92"/>
      <c r="C92"/>
      <c r="D92"/>
      <c r="E92"/>
      <c r="F92"/>
      <c r="G92"/>
      <c r="H92"/>
      <c r="I92"/>
      <c r="J92"/>
      <c r="K92"/>
      <c r="L92"/>
      <c r="M92"/>
      <c r="N92"/>
      <c r="O92"/>
    </row>
    <row r="93" spans="2:15" x14ac:dyDescent="0.3">
      <c r="B93"/>
      <c r="C93"/>
      <c r="D93"/>
      <c r="E93"/>
      <c r="F93"/>
      <c r="G93"/>
      <c r="H93"/>
      <c r="I93"/>
      <c r="J93"/>
      <c r="K93"/>
      <c r="L93"/>
      <c r="M93"/>
      <c r="N93"/>
      <c r="O93"/>
    </row>
    <row r="94" spans="2:15" x14ac:dyDescent="0.3">
      <c r="B94"/>
      <c r="C94"/>
      <c r="D94"/>
      <c r="E94"/>
      <c r="F94"/>
      <c r="G94"/>
      <c r="H94"/>
      <c r="I94"/>
      <c r="J94"/>
      <c r="K94"/>
      <c r="L94"/>
      <c r="M94"/>
      <c r="N94"/>
      <c r="O94"/>
    </row>
    <row r="95" spans="2:15" x14ac:dyDescent="0.3">
      <c r="B95"/>
      <c r="C95"/>
      <c r="D95"/>
      <c r="E95"/>
      <c r="F95"/>
      <c r="G95"/>
      <c r="H95"/>
      <c r="I95"/>
      <c r="J95"/>
      <c r="K95"/>
      <c r="L95"/>
      <c r="M95"/>
      <c r="N95"/>
      <c r="O95"/>
    </row>
    <row r="96" spans="2:15" x14ac:dyDescent="0.3">
      <c r="B96"/>
      <c r="C96"/>
      <c r="D96"/>
      <c r="E96"/>
      <c r="F96"/>
      <c r="G96"/>
      <c r="H96"/>
      <c r="I96"/>
      <c r="J96"/>
      <c r="K96"/>
      <c r="L96"/>
      <c r="M96"/>
      <c r="N96"/>
      <c r="O96"/>
    </row>
    <row r="97" spans="2:15" x14ac:dyDescent="0.3">
      <c r="B97"/>
      <c r="C97"/>
      <c r="D97"/>
      <c r="E97"/>
      <c r="F97"/>
      <c r="G97"/>
      <c r="H97"/>
      <c r="I97"/>
      <c r="J97"/>
      <c r="K97"/>
      <c r="L97"/>
      <c r="M97"/>
      <c r="N97"/>
      <c r="O97"/>
    </row>
    <row r="98" spans="2:15" x14ac:dyDescent="0.3">
      <c r="B98"/>
      <c r="C98"/>
      <c r="D98"/>
      <c r="E98"/>
      <c r="F98"/>
      <c r="G98"/>
      <c r="H98"/>
      <c r="I98"/>
      <c r="J98"/>
      <c r="K98"/>
      <c r="L98"/>
      <c r="M98"/>
      <c r="N98"/>
      <c r="O98"/>
    </row>
    <row r="99" spans="2:15" x14ac:dyDescent="0.3">
      <c r="B99"/>
      <c r="C99"/>
      <c r="D99"/>
      <c r="E99"/>
      <c r="F99"/>
      <c r="G99"/>
      <c r="H99"/>
      <c r="I99"/>
      <c r="J99"/>
      <c r="K99"/>
      <c r="L99"/>
      <c r="M99"/>
      <c r="N99"/>
      <c r="O99"/>
    </row>
    <row r="100" spans="2:15" x14ac:dyDescent="0.3"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</row>
    <row r="101" spans="2:15" x14ac:dyDescent="0.3"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</row>
    <row r="102" spans="2:15" x14ac:dyDescent="0.3"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</row>
    <row r="103" spans="2:15" x14ac:dyDescent="0.3"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</row>
    <row r="104" spans="2:15" x14ac:dyDescent="0.3"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</row>
    <row r="105" spans="2:15" x14ac:dyDescent="0.3"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</row>
    <row r="106" spans="2:15" x14ac:dyDescent="0.3"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</row>
    <row r="107" spans="2:15" x14ac:dyDescent="0.3"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</row>
    <row r="108" spans="2:15" x14ac:dyDescent="0.3"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</row>
    <row r="109" spans="2:15" x14ac:dyDescent="0.3"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</row>
    <row r="110" spans="2:15" x14ac:dyDescent="0.3"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</row>
    <row r="111" spans="2:15" x14ac:dyDescent="0.3"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</row>
    <row r="112" spans="2:15" x14ac:dyDescent="0.3"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</row>
    <row r="113" spans="2:15" x14ac:dyDescent="0.3"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</row>
    <row r="114" spans="2:15" x14ac:dyDescent="0.3"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</row>
    <row r="115" spans="2:15" x14ac:dyDescent="0.3"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</row>
    <row r="116" spans="2:15" x14ac:dyDescent="0.3"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</row>
    <row r="117" spans="2:15" x14ac:dyDescent="0.3"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</row>
    <row r="118" spans="2:15" x14ac:dyDescent="0.3"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</row>
    <row r="119" spans="2:15" x14ac:dyDescent="0.3"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</row>
    <row r="120" spans="2:15" x14ac:dyDescent="0.3"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</row>
    <row r="121" spans="2:15" x14ac:dyDescent="0.3"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</row>
    <row r="122" spans="2:15" x14ac:dyDescent="0.3"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</row>
    <row r="123" spans="2:15" x14ac:dyDescent="0.3"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</row>
    <row r="124" spans="2:15" x14ac:dyDescent="0.3"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</row>
    <row r="125" spans="2:15" x14ac:dyDescent="0.3"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</row>
    <row r="126" spans="2:15" x14ac:dyDescent="0.3"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</row>
    <row r="127" spans="2:15" x14ac:dyDescent="0.3"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</row>
    <row r="128" spans="2:15" x14ac:dyDescent="0.3"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</row>
    <row r="129" spans="2:15" x14ac:dyDescent="0.3"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</row>
    <row r="130" spans="2:15" x14ac:dyDescent="0.3"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</row>
    <row r="131" spans="2:15" x14ac:dyDescent="0.3"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</row>
    <row r="132" spans="2:15" x14ac:dyDescent="0.3"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</row>
    <row r="133" spans="2:15" x14ac:dyDescent="0.3"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</row>
    <row r="134" spans="2:15" x14ac:dyDescent="0.3"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</row>
    <row r="135" spans="2:15" x14ac:dyDescent="0.3"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</row>
    <row r="136" spans="2:15" x14ac:dyDescent="0.3"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</row>
    <row r="137" spans="2:15" x14ac:dyDescent="0.3"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</row>
    <row r="138" spans="2:15" x14ac:dyDescent="0.3"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</row>
    <row r="139" spans="2:15" x14ac:dyDescent="0.3"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</row>
    <row r="140" spans="2:15" x14ac:dyDescent="0.3"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</row>
    <row r="141" spans="2:15" x14ac:dyDescent="0.3"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</row>
    <row r="142" spans="2:15" x14ac:dyDescent="0.3"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</row>
    <row r="143" spans="2:15" x14ac:dyDescent="0.3"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</row>
    <row r="144" spans="2:15" x14ac:dyDescent="0.3"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</row>
    <row r="145" spans="2:15" x14ac:dyDescent="0.3"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</row>
    <row r="146" spans="2:15" x14ac:dyDescent="0.3"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</row>
    <row r="147" spans="2:15" x14ac:dyDescent="0.3"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</row>
    <row r="148" spans="2:15" x14ac:dyDescent="0.3"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</row>
    <row r="149" spans="2:15" x14ac:dyDescent="0.3"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</row>
    <row r="150" spans="2:15" x14ac:dyDescent="0.3"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</row>
    <row r="151" spans="2:15" x14ac:dyDescent="0.3"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</row>
    <row r="152" spans="2:15" x14ac:dyDescent="0.3"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</row>
    <row r="153" spans="2:15" x14ac:dyDescent="0.3"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</row>
    <row r="154" spans="2:15" x14ac:dyDescent="0.3"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</row>
    <row r="155" spans="2:15" x14ac:dyDescent="0.3"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</row>
    <row r="156" spans="2:15" x14ac:dyDescent="0.3"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</row>
    <row r="157" spans="2:15" x14ac:dyDescent="0.3"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</row>
    <row r="158" spans="2:15" x14ac:dyDescent="0.3"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</row>
    <row r="159" spans="2:15" x14ac:dyDescent="0.3"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</row>
    <row r="160" spans="2:15" x14ac:dyDescent="0.3"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</row>
    <row r="161" spans="2:15" x14ac:dyDescent="0.3"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</row>
    <row r="162" spans="2:15" x14ac:dyDescent="0.3"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</row>
    <row r="163" spans="2:15" x14ac:dyDescent="0.3"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</row>
    <row r="164" spans="2:15" x14ac:dyDescent="0.3"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</row>
    <row r="165" spans="2:15" x14ac:dyDescent="0.3"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</row>
    <row r="166" spans="2:15" x14ac:dyDescent="0.3"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</row>
    <row r="167" spans="2:15" x14ac:dyDescent="0.3"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</row>
    <row r="168" spans="2:15" x14ac:dyDescent="0.3"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</row>
    <row r="169" spans="2:15" x14ac:dyDescent="0.3"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</row>
    <row r="170" spans="2:15" x14ac:dyDescent="0.3"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</row>
    <row r="171" spans="2:15" x14ac:dyDescent="0.3"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</row>
    <row r="172" spans="2:15" x14ac:dyDescent="0.3"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</row>
    <row r="173" spans="2:15" x14ac:dyDescent="0.3"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</row>
    <row r="174" spans="2:15" x14ac:dyDescent="0.3"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</row>
    <row r="175" spans="2:15" x14ac:dyDescent="0.3"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</row>
    <row r="176" spans="2:15" x14ac:dyDescent="0.3"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</row>
    <row r="177" spans="2:15" x14ac:dyDescent="0.3"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</row>
    <row r="178" spans="2:15" x14ac:dyDescent="0.3"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</row>
    <row r="179" spans="2:15" x14ac:dyDescent="0.3"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</row>
    <row r="180" spans="2:15" x14ac:dyDescent="0.3"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</row>
    <row r="181" spans="2:15" x14ac:dyDescent="0.3"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</row>
    <row r="182" spans="2:15" x14ac:dyDescent="0.3"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</row>
    <row r="183" spans="2:15" x14ac:dyDescent="0.3"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</row>
    <row r="184" spans="2:15" x14ac:dyDescent="0.3"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</row>
    <row r="185" spans="2:15" x14ac:dyDescent="0.3"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</row>
    <row r="186" spans="2:15" x14ac:dyDescent="0.3"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</row>
    <row r="187" spans="2:15" x14ac:dyDescent="0.3"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</row>
    <row r="188" spans="2:15" x14ac:dyDescent="0.3"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</row>
    <row r="189" spans="2:15" x14ac:dyDescent="0.3"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</row>
    <row r="190" spans="2:15" x14ac:dyDescent="0.3"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</row>
    <row r="191" spans="2:15" x14ac:dyDescent="0.3"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</row>
    <row r="192" spans="2:15" x14ac:dyDescent="0.3"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</row>
    <row r="193" spans="2:15" x14ac:dyDescent="0.3"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</row>
    <row r="194" spans="2:15" x14ac:dyDescent="0.3"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</row>
    <row r="195" spans="2:15" x14ac:dyDescent="0.3"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</row>
    <row r="196" spans="2:15" x14ac:dyDescent="0.3"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</row>
    <row r="197" spans="2:15" x14ac:dyDescent="0.3"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</row>
    <row r="198" spans="2:15" x14ac:dyDescent="0.3"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</row>
    <row r="199" spans="2:15" x14ac:dyDescent="0.3"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</row>
    <row r="200" spans="2:15" x14ac:dyDescent="0.3"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</row>
    <row r="201" spans="2:15" x14ac:dyDescent="0.3"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</row>
    <row r="202" spans="2:15" x14ac:dyDescent="0.3"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</row>
    <row r="203" spans="2:15" x14ac:dyDescent="0.3"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</row>
    <row r="204" spans="2:15" x14ac:dyDescent="0.3"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</row>
    <row r="205" spans="2:15" x14ac:dyDescent="0.3"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</row>
    <row r="206" spans="2:15" x14ac:dyDescent="0.3"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</row>
    <row r="207" spans="2:15" x14ac:dyDescent="0.3"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</row>
    <row r="208" spans="2:15" x14ac:dyDescent="0.3"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</row>
    <row r="209" spans="2:15" x14ac:dyDescent="0.3"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</row>
    <row r="210" spans="2:15" x14ac:dyDescent="0.3"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</row>
    <row r="211" spans="2:15" x14ac:dyDescent="0.3"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</row>
    <row r="212" spans="2:15" x14ac:dyDescent="0.3"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</row>
    <row r="213" spans="2:15" x14ac:dyDescent="0.3"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</row>
    <row r="214" spans="2:15" x14ac:dyDescent="0.3"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</row>
    <row r="215" spans="2:15" x14ac:dyDescent="0.3"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</row>
    <row r="216" spans="2:15" x14ac:dyDescent="0.3"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</row>
    <row r="217" spans="2:15" x14ac:dyDescent="0.3"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</row>
    <row r="218" spans="2:15" x14ac:dyDescent="0.3"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</row>
    <row r="219" spans="2:15" x14ac:dyDescent="0.3"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</row>
    <row r="220" spans="2:15" x14ac:dyDescent="0.3"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</row>
    <row r="221" spans="2:15" x14ac:dyDescent="0.3"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</row>
    <row r="222" spans="2:15" x14ac:dyDescent="0.3"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</row>
    <row r="223" spans="2:15" x14ac:dyDescent="0.3"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</row>
    <row r="224" spans="2:15" x14ac:dyDescent="0.3"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</row>
    <row r="225" spans="2:15" x14ac:dyDescent="0.3"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</row>
    <row r="226" spans="2:15" x14ac:dyDescent="0.3"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</row>
    <row r="227" spans="2:15" x14ac:dyDescent="0.3"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</row>
    <row r="228" spans="2:15" x14ac:dyDescent="0.3"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</row>
    <row r="229" spans="2:15" x14ac:dyDescent="0.3"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</row>
    <row r="230" spans="2:15" x14ac:dyDescent="0.3"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</row>
    <row r="231" spans="2:15" x14ac:dyDescent="0.3"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</row>
    <row r="232" spans="2:15" x14ac:dyDescent="0.3"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</row>
    <row r="233" spans="2:15" x14ac:dyDescent="0.3"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</row>
    <row r="234" spans="2:15" x14ac:dyDescent="0.3"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</row>
    <row r="235" spans="2:15" x14ac:dyDescent="0.3"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</row>
    <row r="236" spans="2:15" x14ac:dyDescent="0.3"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</row>
    <row r="237" spans="2:15" x14ac:dyDescent="0.3"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</row>
    <row r="238" spans="2:15" x14ac:dyDescent="0.3"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</row>
    <row r="239" spans="2:15" x14ac:dyDescent="0.3"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</row>
    <row r="240" spans="2:15" x14ac:dyDescent="0.3"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</row>
    <row r="241" spans="2:15" x14ac:dyDescent="0.3"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</row>
    <row r="242" spans="2:15" x14ac:dyDescent="0.3"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</row>
    <row r="243" spans="2:15" x14ac:dyDescent="0.3"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</row>
    <row r="244" spans="2:15" x14ac:dyDescent="0.3"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</row>
    <row r="245" spans="2:15" x14ac:dyDescent="0.3"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</row>
    <row r="246" spans="2:15" x14ac:dyDescent="0.3"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</row>
    <row r="247" spans="2:15" x14ac:dyDescent="0.3"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</row>
    <row r="248" spans="2:15" x14ac:dyDescent="0.3"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</row>
    <row r="249" spans="2:15" x14ac:dyDescent="0.3"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</row>
    <row r="250" spans="2:15" x14ac:dyDescent="0.3"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</row>
    <row r="251" spans="2:15" x14ac:dyDescent="0.3"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</row>
    <row r="252" spans="2:15" x14ac:dyDescent="0.3"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</row>
    <row r="253" spans="2:15" x14ac:dyDescent="0.3"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</row>
    <row r="254" spans="2:15" x14ac:dyDescent="0.3"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</row>
    <row r="255" spans="2:15" x14ac:dyDescent="0.3"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</row>
    <row r="256" spans="2:15" x14ac:dyDescent="0.3"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</row>
    <row r="257" spans="2:15" x14ac:dyDescent="0.3"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</row>
    <row r="258" spans="2:15" x14ac:dyDescent="0.3"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</row>
    <row r="259" spans="2:15" x14ac:dyDescent="0.3"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</row>
    <row r="260" spans="2:15" x14ac:dyDescent="0.3"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</row>
    <row r="261" spans="2:15" x14ac:dyDescent="0.3"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</row>
    <row r="262" spans="2:15" x14ac:dyDescent="0.3"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</row>
    <row r="263" spans="2:15" x14ac:dyDescent="0.3"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</row>
    <row r="264" spans="2:15" x14ac:dyDescent="0.3"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</row>
    <row r="265" spans="2:15" x14ac:dyDescent="0.3"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</row>
    <row r="266" spans="2:15" x14ac:dyDescent="0.3"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</row>
    <row r="267" spans="2:15" x14ac:dyDescent="0.3"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</row>
    <row r="268" spans="2:15" x14ac:dyDescent="0.3"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</row>
    <row r="269" spans="2:15" x14ac:dyDescent="0.3"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</row>
    <row r="270" spans="2:15" x14ac:dyDescent="0.3"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</row>
    <row r="271" spans="2:15" x14ac:dyDescent="0.3"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</row>
    <row r="272" spans="2:15" x14ac:dyDescent="0.3"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</row>
    <row r="273" spans="2:15" x14ac:dyDescent="0.3"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</row>
    <row r="274" spans="2:15" x14ac:dyDescent="0.3"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</row>
    <row r="275" spans="2:15" x14ac:dyDescent="0.3"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</row>
    <row r="276" spans="2:15" x14ac:dyDescent="0.3"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</row>
    <row r="277" spans="2:15" x14ac:dyDescent="0.3"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</row>
    <row r="278" spans="2:15" x14ac:dyDescent="0.3"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</row>
    <row r="279" spans="2:15" x14ac:dyDescent="0.3"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</row>
    <row r="280" spans="2:15" x14ac:dyDescent="0.3"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</row>
    <row r="281" spans="2:15" x14ac:dyDescent="0.3"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</row>
    <row r="282" spans="2:15" x14ac:dyDescent="0.3"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</row>
    <row r="283" spans="2:15" x14ac:dyDescent="0.3"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</row>
    <row r="284" spans="2:15" x14ac:dyDescent="0.3"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</row>
    <row r="285" spans="2:15" x14ac:dyDescent="0.3"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</row>
    <row r="286" spans="2:15" x14ac:dyDescent="0.3"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</row>
    <row r="287" spans="2:15" x14ac:dyDescent="0.3"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</row>
    <row r="288" spans="2:15" x14ac:dyDescent="0.3"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</row>
    <row r="289" spans="2:15" x14ac:dyDescent="0.3"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</row>
    <row r="290" spans="2:15" x14ac:dyDescent="0.3"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</row>
    <row r="291" spans="2:15" x14ac:dyDescent="0.3"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</row>
    <row r="292" spans="2:15" x14ac:dyDescent="0.3"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</row>
    <row r="293" spans="2:15" x14ac:dyDescent="0.3"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</row>
    <row r="294" spans="2:15" x14ac:dyDescent="0.3"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</row>
    <row r="295" spans="2:15" x14ac:dyDescent="0.3"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</row>
    <row r="296" spans="2:15" x14ac:dyDescent="0.3"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</row>
    <row r="297" spans="2:15" x14ac:dyDescent="0.3"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</row>
    <row r="298" spans="2:15" x14ac:dyDescent="0.3"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</row>
    <row r="299" spans="2:15" x14ac:dyDescent="0.3"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</row>
    <row r="300" spans="2:15" x14ac:dyDescent="0.3"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</row>
    <row r="301" spans="2:15" x14ac:dyDescent="0.3"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</row>
    <row r="302" spans="2:15" x14ac:dyDescent="0.3"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</row>
    <row r="303" spans="2:15" x14ac:dyDescent="0.3"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</row>
    <row r="304" spans="2:15" x14ac:dyDescent="0.3"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</row>
    <row r="305" spans="2:15" x14ac:dyDescent="0.3"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</row>
    <row r="306" spans="2:15" x14ac:dyDescent="0.3"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</row>
    <row r="307" spans="2:15" x14ac:dyDescent="0.3"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</row>
    <row r="308" spans="2:15" x14ac:dyDescent="0.3"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</row>
    <row r="309" spans="2:15" x14ac:dyDescent="0.3"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</row>
    <row r="310" spans="2:15" x14ac:dyDescent="0.3"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</row>
    <row r="311" spans="2:15" x14ac:dyDescent="0.3"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</row>
    <row r="312" spans="2:15" x14ac:dyDescent="0.3"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</row>
    <row r="313" spans="2:15" x14ac:dyDescent="0.3"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</row>
    <row r="314" spans="2:15" x14ac:dyDescent="0.3"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</row>
    <row r="315" spans="2:15" x14ac:dyDescent="0.3"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</row>
    <row r="316" spans="2:15" x14ac:dyDescent="0.3"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</row>
    <row r="317" spans="2:15" x14ac:dyDescent="0.3"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</row>
    <row r="318" spans="2:15" x14ac:dyDescent="0.3"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</row>
    <row r="319" spans="2:15" x14ac:dyDescent="0.3"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</row>
    <row r="320" spans="2:15" x14ac:dyDescent="0.3"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</row>
    <row r="321" spans="2:15" x14ac:dyDescent="0.3"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</row>
    <row r="322" spans="2:15" x14ac:dyDescent="0.3"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</row>
    <row r="323" spans="2:15" x14ac:dyDescent="0.3"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</row>
    <row r="324" spans="2:15" x14ac:dyDescent="0.3"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</row>
    <row r="325" spans="2:15" x14ac:dyDescent="0.3"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</row>
    <row r="326" spans="2:15" x14ac:dyDescent="0.3"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</row>
    <row r="327" spans="2:15" x14ac:dyDescent="0.3"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</row>
    <row r="328" spans="2:15" x14ac:dyDescent="0.3"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</row>
    <row r="329" spans="2:15" x14ac:dyDescent="0.3"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</row>
    <row r="330" spans="2:15" x14ac:dyDescent="0.3"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</row>
    <row r="331" spans="2:15" x14ac:dyDescent="0.3"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</row>
    <row r="332" spans="2:15" x14ac:dyDescent="0.3"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</row>
    <row r="333" spans="2:15" x14ac:dyDescent="0.3"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</row>
    <row r="334" spans="2:15" x14ac:dyDescent="0.3"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</row>
    <row r="335" spans="2:15" x14ac:dyDescent="0.3"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</row>
    <row r="336" spans="2:15" x14ac:dyDescent="0.3"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</row>
    <row r="337" spans="2:15" x14ac:dyDescent="0.3"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</row>
    <row r="338" spans="2:15" x14ac:dyDescent="0.3"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</row>
    <row r="339" spans="2:15" x14ac:dyDescent="0.3"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</row>
    <row r="340" spans="2:15" x14ac:dyDescent="0.3"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</row>
    <row r="341" spans="2:15" x14ac:dyDescent="0.3"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</row>
    <row r="342" spans="2:15" x14ac:dyDescent="0.3"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</row>
    <row r="343" spans="2:15" x14ac:dyDescent="0.3"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</row>
    <row r="344" spans="2:15" x14ac:dyDescent="0.3"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</row>
    <row r="345" spans="2:15" x14ac:dyDescent="0.3"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</row>
    <row r="346" spans="2:15" x14ac:dyDescent="0.3"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</row>
    <row r="347" spans="2:15" x14ac:dyDescent="0.3"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</row>
    <row r="348" spans="2:15" x14ac:dyDescent="0.3"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</row>
    <row r="349" spans="2:15" x14ac:dyDescent="0.3"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</row>
    <row r="350" spans="2:15" x14ac:dyDescent="0.3"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</row>
    <row r="351" spans="2:15" x14ac:dyDescent="0.3"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</row>
    <row r="352" spans="2:15" x14ac:dyDescent="0.3"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</row>
    <row r="353" spans="2:15" x14ac:dyDescent="0.3"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</row>
    <row r="354" spans="2:15" x14ac:dyDescent="0.3"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</row>
    <row r="355" spans="2:15" x14ac:dyDescent="0.3"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</row>
    <row r="356" spans="2:15" x14ac:dyDescent="0.3"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</row>
    <row r="357" spans="2:15" x14ac:dyDescent="0.3"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</row>
    <row r="358" spans="2:15" x14ac:dyDescent="0.3"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</row>
    <row r="359" spans="2:15" x14ac:dyDescent="0.3"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</row>
    <row r="360" spans="2:15" x14ac:dyDescent="0.3"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</row>
    <row r="361" spans="2:15" x14ac:dyDescent="0.3"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</row>
    <row r="362" spans="2:15" x14ac:dyDescent="0.3"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</row>
    <row r="363" spans="2:15" x14ac:dyDescent="0.3"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</row>
    <row r="364" spans="2:15" x14ac:dyDescent="0.3"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</row>
    <row r="365" spans="2:15" x14ac:dyDescent="0.3"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</row>
    <row r="366" spans="2:15" x14ac:dyDescent="0.3"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</row>
    <row r="367" spans="2:15" x14ac:dyDescent="0.3"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</row>
    <row r="368" spans="2:15" x14ac:dyDescent="0.3"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</row>
    <row r="369" spans="2:15" x14ac:dyDescent="0.3"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</row>
    <row r="370" spans="2:15" x14ac:dyDescent="0.3"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</row>
    <row r="371" spans="2:15" x14ac:dyDescent="0.3"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</row>
    <row r="372" spans="2:15" x14ac:dyDescent="0.3"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</row>
    <row r="373" spans="2:15" x14ac:dyDescent="0.3"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</row>
    <row r="374" spans="2:15" x14ac:dyDescent="0.3"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</row>
    <row r="375" spans="2:15" x14ac:dyDescent="0.3"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</row>
    <row r="376" spans="2:15" x14ac:dyDescent="0.3"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</row>
    <row r="377" spans="2:15" x14ac:dyDescent="0.3"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</row>
    <row r="378" spans="2:15" x14ac:dyDescent="0.3"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</row>
    <row r="379" spans="2:15" x14ac:dyDescent="0.3"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</row>
    <row r="380" spans="2:15" x14ac:dyDescent="0.3"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</row>
    <row r="381" spans="2:15" x14ac:dyDescent="0.3"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</row>
    <row r="382" spans="2:15" x14ac:dyDescent="0.3"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</row>
    <row r="383" spans="2:15" x14ac:dyDescent="0.3"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</row>
    <row r="384" spans="2:15" x14ac:dyDescent="0.3"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</row>
    <row r="385" spans="2:15" x14ac:dyDescent="0.3"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</row>
    <row r="386" spans="2:15" x14ac:dyDescent="0.3"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</row>
    <row r="387" spans="2:15" x14ac:dyDescent="0.3"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</row>
    <row r="388" spans="2:15" x14ac:dyDescent="0.3"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</row>
    <row r="389" spans="2:15" x14ac:dyDescent="0.3"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</row>
    <row r="390" spans="2:15" x14ac:dyDescent="0.3"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</row>
    <row r="391" spans="2:15" x14ac:dyDescent="0.3"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</row>
    <row r="392" spans="2:15" x14ac:dyDescent="0.3"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</row>
    <row r="393" spans="2:15" x14ac:dyDescent="0.3"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</row>
    <row r="394" spans="2:15" x14ac:dyDescent="0.3"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</row>
    <row r="395" spans="2:15" x14ac:dyDescent="0.3"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</row>
    <row r="396" spans="2:15" x14ac:dyDescent="0.3"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</row>
    <row r="397" spans="2:15" x14ac:dyDescent="0.3"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</row>
    <row r="398" spans="2:15" x14ac:dyDescent="0.3"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</row>
    <row r="399" spans="2:15" x14ac:dyDescent="0.3"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</row>
    <row r="400" spans="2:15" x14ac:dyDescent="0.3"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</row>
    <row r="401" spans="2:15" x14ac:dyDescent="0.3"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</row>
    <row r="402" spans="2:15" x14ac:dyDescent="0.3"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</row>
    <row r="403" spans="2:15" x14ac:dyDescent="0.3"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</row>
    <row r="404" spans="2:15" x14ac:dyDescent="0.3"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</row>
    <row r="405" spans="2:15" x14ac:dyDescent="0.3"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</row>
    <row r="406" spans="2:15" x14ac:dyDescent="0.3"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</row>
    <row r="407" spans="2:15" x14ac:dyDescent="0.3"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</row>
    <row r="408" spans="2:15" x14ac:dyDescent="0.3"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</row>
    <row r="409" spans="2:15" x14ac:dyDescent="0.3"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</row>
    <row r="410" spans="2:15" x14ac:dyDescent="0.3"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</row>
    <row r="411" spans="2:15" x14ac:dyDescent="0.3"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</row>
    <row r="412" spans="2:15" x14ac:dyDescent="0.3"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</row>
    <row r="413" spans="2:15" x14ac:dyDescent="0.3"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</row>
    <row r="414" spans="2:15" x14ac:dyDescent="0.3"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</row>
    <row r="415" spans="2:15" x14ac:dyDescent="0.3"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</row>
    <row r="416" spans="2:15" x14ac:dyDescent="0.3"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</row>
    <row r="417" spans="2:15" x14ac:dyDescent="0.3"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</row>
    <row r="418" spans="2:15" x14ac:dyDescent="0.3"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</row>
    <row r="419" spans="2:15" x14ac:dyDescent="0.3"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</row>
    <row r="420" spans="2:15" x14ac:dyDescent="0.3"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</row>
    <row r="421" spans="2:15" x14ac:dyDescent="0.3"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</row>
    <row r="422" spans="2:15" x14ac:dyDescent="0.3"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</row>
    <row r="423" spans="2:15" x14ac:dyDescent="0.3"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</row>
    <row r="424" spans="2:15" x14ac:dyDescent="0.3"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</row>
    <row r="425" spans="2:15" x14ac:dyDescent="0.3"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</row>
    <row r="426" spans="2:15" x14ac:dyDescent="0.3"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</row>
    <row r="427" spans="2:15" x14ac:dyDescent="0.3"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</row>
    <row r="428" spans="2:15" x14ac:dyDescent="0.3"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</row>
    <row r="429" spans="2:15" x14ac:dyDescent="0.3"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</row>
    <row r="430" spans="2:15" x14ac:dyDescent="0.3"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</row>
    <row r="431" spans="2:15" x14ac:dyDescent="0.3"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</row>
    <row r="432" spans="2:15" x14ac:dyDescent="0.3"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</row>
    <row r="433" spans="2:15" x14ac:dyDescent="0.3"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</row>
    <row r="434" spans="2:15" x14ac:dyDescent="0.3"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</row>
    <row r="435" spans="2:15" x14ac:dyDescent="0.3"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</row>
    <row r="436" spans="2:15" x14ac:dyDescent="0.3"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</row>
    <row r="437" spans="2:15" x14ac:dyDescent="0.3"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</row>
    <row r="438" spans="2:15" x14ac:dyDescent="0.3"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</row>
    <row r="439" spans="2:15" x14ac:dyDescent="0.3"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</row>
    <row r="440" spans="2:15" x14ac:dyDescent="0.3"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</row>
    <row r="441" spans="2:15" x14ac:dyDescent="0.3"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</row>
    <row r="442" spans="2:15" x14ac:dyDescent="0.3"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</row>
    <row r="443" spans="2:15" x14ac:dyDescent="0.3"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</row>
    <row r="444" spans="2:15" x14ac:dyDescent="0.3"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</row>
    <row r="445" spans="2:15" x14ac:dyDescent="0.3"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</row>
    <row r="446" spans="2:15" x14ac:dyDescent="0.3"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</row>
    <row r="447" spans="2:15" x14ac:dyDescent="0.3"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</row>
    <row r="448" spans="2:15" x14ac:dyDescent="0.3"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</row>
    <row r="449" spans="2:15" x14ac:dyDescent="0.3"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</row>
    <row r="450" spans="2:15" x14ac:dyDescent="0.3"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</row>
    <row r="451" spans="2:15" x14ac:dyDescent="0.3"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</row>
    <row r="452" spans="2:15" x14ac:dyDescent="0.3"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</row>
    <row r="453" spans="2:15" x14ac:dyDescent="0.3"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</row>
    <row r="454" spans="2:15" x14ac:dyDescent="0.3"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</row>
    <row r="455" spans="2:15" x14ac:dyDescent="0.3"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</row>
    <row r="456" spans="2:15" x14ac:dyDescent="0.3"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</row>
    <row r="457" spans="2:15" x14ac:dyDescent="0.3"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</row>
    <row r="458" spans="2:15" x14ac:dyDescent="0.3"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</row>
    <row r="459" spans="2:15" x14ac:dyDescent="0.3"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</row>
    <row r="460" spans="2:15" x14ac:dyDescent="0.3"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</row>
    <row r="461" spans="2:15" x14ac:dyDescent="0.3"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</row>
    <row r="462" spans="2:15" x14ac:dyDescent="0.3"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</row>
    <row r="463" spans="2:15" x14ac:dyDescent="0.3"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</row>
    <row r="464" spans="2:15" x14ac:dyDescent="0.3"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</row>
    <row r="465" spans="2:15" x14ac:dyDescent="0.3"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</row>
    <row r="466" spans="2:15" x14ac:dyDescent="0.3"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</row>
    <row r="467" spans="2:15" x14ac:dyDescent="0.3"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</row>
    <row r="468" spans="2:15" x14ac:dyDescent="0.3"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</row>
    <row r="469" spans="2:15" x14ac:dyDescent="0.3"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</row>
    <row r="470" spans="2:15" x14ac:dyDescent="0.3"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</row>
    <row r="471" spans="2:15" x14ac:dyDescent="0.3"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</row>
    <row r="472" spans="2:15" x14ac:dyDescent="0.3"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</row>
    <row r="473" spans="2:15" x14ac:dyDescent="0.3"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</row>
    <row r="474" spans="2:15" x14ac:dyDescent="0.3"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</row>
    <row r="475" spans="2:15" x14ac:dyDescent="0.3"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</row>
    <row r="476" spans="2:15" x14ac:dyDescent="0.3"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</row>
    <row r="477" spans="2:15" x14ac:dyDescent="0.3"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</row>
    <row r="478" spans="2:15" x14ac:dyDescent="0.3"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</row>
    <row r="479" spans="2:15" x14ac:dyDescent="0.3"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</row>
    <row r="480" spans="2:15" x14ac:dyDescent="0.3"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</row>
    <row r="481" spans="2:15" x14ac:dyDescent="0.3"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</row>
    <row r="482" spans="2:15" x14ac:dyDescent="0.3"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</row>
    <row r="483" spans="2:15" x14ac:dyDescent="0.3"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</row>
    <row r="484" spans="2:15" x14ac:dyDescent="0.3"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</row>
    <row r="485" spans="2:15" x14ac:dyDescent="0.3"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</row>
    <row r="486" spans="2:15" x14ac:dyDescent="0.3"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</row>
    <row r="487" spans="2:15" x14ac:dyDescent="0.3"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</row>
    <row r="488" spans="2:15" x14ac:dyDescent="0.3"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</row>
    <row r="489" spans="2:15" x14ac:dyDescent="0.3"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</row>
    <row r="490" spans="2:15" x14ac:dyDescent="0.3"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</row>
    <row r="491" spans="2:15" x14ac:dyDescent="0.3"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</row>
    <row r="492" spans="2:15" x14ac:dyDescent="0.3"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</row>
    <row r="493" spans="2:15" x14ac:dyDescent="0.3"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</row>
    <row r="494" spans="2:15" x14ac:dyDescent="0.3"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</row>
    <row r="495" spans="2:15" x14ac:dyDescent="0.3"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</row>
    <row r="496" spans="2:15" x14ac:dyDescent="0.3"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</row>
    <row r="497" spans="2:15" x14ac:dyDescent="0.3"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</row>
    <row r="498" spans="2:15" x14ac:dyDescent="0.3"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</row>
    <row r="499" spans="2:15" x14ac:dyDescent="0.3"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</row>
    <row r="500" spans="2:15" x14ac:dyDescent="0.3"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</row>
    <row r="501" spans="2:15" x14ac:dyDescent="0.3"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</row>
    <row r="502" spans="2:15" x14ac:dyDescent="0.3"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</row>
    <row r="503" spans="2:15" x14ac:dyDescent="0.3"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</row>
    <row r="504" spans="2:15" x14ac:dyDescent="0.3"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</row>
    <row r="505" spans="2:15" x14ac:dyDescent="0.3"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</row>
    <row r="506" spans="2:15" x14ac:dyDescent="0.3"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</row>
    <row r="507" spans="2:15" x14ac:dyDescent="0.3"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</row>
    <row r="508" spans="2:15" x14ac:dyDescent="0.3"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</row>
    <row r="509" spans="2:15" x14ac:dyDescent="0.3"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</row>
    <row r="510" spans="2:15" x14ac:dyDescent="0.3"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</row>
    <row r="511" spans="2:15" x14ac:dyDescent="0.3"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</row>
    <row r="512" spans="2:15" x14ac:dyDescent="0.3"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</row>
    <row r="513" spans="2:15" x14ac:dyDescent="0.3"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</row>
    <row r="514" spans="2:15" x14ac:dyDescent="0.3"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</row>
    <row r="515" spans="2:15" x14ac:dyDescent="0.3"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</row>
    <row r="516" spans="2:15" x14ac:dyDescent="0.3"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</row>
    <row r="517" spans="2:15" x14ac:dyDescent="0.3"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</row>
    <row r="518" spans="2:15" x14ac:dyDescent="0.3"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</row>
    <row r="519" spans="2:15" x14ac:dyDescent="0.3"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</row>
    <row r="520" spans="2:15" x14ac:dyDescent="0.3"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</row>
    <row r="521" spans="2:15" x14ac:dyDescent="0.3"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</row>
    <row r="522" spans="2:15" x14ac:dyDescent="0.3"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</row>
    <row r="523" spans="2:15" x14ac:dyDescent="0.3"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</row>
    <row r="524" spans="2:15" x14ac:dyDescent="0.3"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</row>
    <row r="525" spans="2:15" x14ac:dyDescent="0.3"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</row>
  </sheetData>
  <mergeCells count="55">
    <mergeCell ref="C45:G47"/>
    <mergeCell ref="H45:J47"/>
    <mergeCell ref="K45:M47"/>
    <mergeCell ref="C38:H38"/>
    <mergeCell ref="J38:K38"/>
    <mergeCell ref="C39:H40"/>
    <mergeCell ref="J39:K39"/>
    <mergeCell ref="J40:K40"/>
    <mergeCell ref="C41:H41"/>
    <mergeCell ref="J41:K41"/>
    <mergeCell ref="G34:I34"/>
    <mergeCell ref="C42:H42"/>
    <mergeCell ref="J42:L42"/>
    <mergeCell ref="C35:L35"/>
    <mergeCell ref="C37:H37"/>
    <mergeCell ref="J37:L37"/>
    <mergeCell ref="G27:I27"/>
    <mergeCell ref="G28:I28"/>
    <mergeCell ref="G31:I31"/>
    <mergeCell ref="G30:I30"/>
    <mergeCell ref="G33:I33"/>
    <mergeCell ref="G19:I19"/>
    <mergeCell ref="G21:I21"/>
    <mergeCell ref="G22:I22"/>
    <mergeCell ref="G24:I24"/>
    <mergeCell ref="G25:I25"/>
    <mergeCell ref="C9:E9"/>
    <mergeCell ref="F9:K9"/>
    <mergeCell ref="G15:I15"/>
    <mergeCell ref="G16:I16"/>
    <mergeCell ref="G18:I18"/>
    <mergeCell ref="C7:E7"/>
    <mergeCell ref="F7:I7"/>
    <mergeCell ref="J7:K7"/>
    <mergeCell ref="C8:E8"/>
    <mergeCell ref="F8:K8"/>
    <mergeCell ref="M12:M13"/>
    <mergeCell ref="C10:E10"/>
    <mergeCell ref="F10:K10"/>
    <mergeCell ref="C11:M11"/>
    <mergeCell ref="C12:C13"/>
    <mergeCell ref="D12:D13"/>
    <mergeCell ref="E12:F12"/>
    <mergeCell ref="G12:I13"/>
    <mergeCell ref="J12:J13"/>
    <mergeCell ref="K12:K13"/>
    <mergeCell ref="L12:L13"/>
    <mergeCell ref="E3:G3"/>
    <mergeCell ref="H3:K6"/>
    <mergeCell ref="L3:M3"/>
    <mergeCell ref="L4:M4"/>
    <mergeCell ref="E5:G5"/>
    <mergeCell ref="L5:M5"/>
    <mergeCell ref="E6:G6"/>
    <mergeCell ref="L6:M6"/>
  </mergeCells>
  <dataValidations count="1">
    <dataValidation type="list" allowBlank="1" showInputMessage="1" showErrorMessage="1" sqref="L8" xr:uid="{00000000-0002-0000-0000-000000000000}">
      <formula1>Ciudades</formula1>
    </dataValidation>
  </dataValidations>
  <pageMargins left="0.70866141732283472" right="0.70866141732283472" top="0.74803149606299213" bottom="0.74803149606299213" header="0.31496062992125984" footer="0.31496062992125984"/>
  <pageSetup scale="39" fitToHeight="0" orientation="portrait" r:id="rId1"/>
  <headerFooter>
    <oddFooter>&amp;RVo.Bo.
Oficial SIFRE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 OFICIAL</vt:lpstr>
      <vt:lpstr>'PRESUPUESTO OFICIAL'!Área_de_impresión</vt:lpstr>
      <vt:lpstr>'PRESUPUESTO OFICIAL'!Títulos_a_imprimir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OPS.Maria Camila Reyes Lozano</dc:creator>
  <cp:lastModifiedBy>PS. SARETH JULIANA RAMIREZ BARRETO</cp:lastModifiedBy>
  <cp:lastPrinted>2023-06-26T20:40:50Z</cp:lastPrinted>
  <dcterms:created xsi:type="dcterms:W3CDTF">2023-06-23T21:35:43Z</dcterms:created>
  <dcterms:modified xsi:type="dcterms:W3CDTF">2023-08-11T15:56:30Z</dcterms:modified>
</cp:coreProperties>
</file>