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C:\Users\1140420436c\Desktop\ADMINISTRATIVA Y FINANCIERA\Procesos\NUEVOS PROCESOS\MC 046-2023\"/>
    </mc:Choice>
  </mc:AlternateContent>
  <xr:revisionPtr revIDLastSave="0" documentId="8_{3E5B411A-C157-4072-965C-7B7F5F518F44}" xr6:coauthVersionLast="36" xr6:coauthVersionMax="36" xr10:uidLastSave="{00000000-0000-0000-0000-000000000000}"/>
  <bookViews>
    <workbookView xWindow="0" yWindow="0" windowWidth="18720" windowHeight="7980" xr2:uid="{A8FF6DF7-3EC6-43ED-B5E0-F6879C27D943}"/>
  </bookViews>
  <sheets>
    <sheet name="Hoja2"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5" i="2" l="1"/>
  <c r="D14" i="2"/>
  <c r="D16" i="2" l="1"/>
  <c r="D17" i="2" s="1"/>
  <c r="I11" i="2"/>
  <c r="G11" i="2"/>
</calcChain>
</file>

<file path=xl/sharedStrings.xml><?xml version="1.0" encoding="utf-8"?>
<sst xmlns="http://schemas.openxmlformats.org/spreadsheetml/2006/main" count="39" uniqueCount="23">
  <si>
    <t>APICOM</t>
  </si>
  <si>
    <t>ABL</t>
  </si>
  <si>
    <t>Ref. Artículo</t>
  </si>
  <si>
    <t>Código UNSPSC</t>
  </si>
  <si>
    <t xml:space="preserve">Descripción </t>
  </si>
  <si>
    <t xml:space="preserve">Cantidad </t>
  </si>
  <si>
    <t xml:space="preserve">Unidad </t>
  </si>
  <si>
    <t xml:space="preserve">Precio unitario estimado (incluido IVA) </t>
  </si>
  <si>
    <t>Precio total estimado (incluido IVA)</t>
  </si>
  <si>
    <t>45111600, 45111800</t>
  </si>
  <si>
    <t>Adquisición e instalación de elementos audiovisuales con accesorios de acuerdo a las especificaciones tecnicas definidas por la unidad administrativa especial migracion colombia.</t>
  </si>
  <si>
    <t>Video proyector estandar
Método de Proyección:	Frontal / Posterior / Techo
Pantalla LCD:	0,59 pulgadas (C2fine)
Método de visualización:	Poly-silicon TFT active matrix
Número de Pixeles:	1.024.000 pixeles (1.280 px x 800 px) x 3
Lumenes:	3.800 Lúmenes
Relación de Aspecto:	16:10
Resolución Nativa:	WXGA
Re escalamiento:	640 x 480 (VGA), 800 x 600 (SVGA), 1280 x 960 (SXGA2), 1280 x 1024 (SXGA3), 1366 x 768 (WXGA60-3), 1400 x 1050 (SXGA+), 1440 x 900 (WXGA+), 1680 x 900 (WXGA++), 1600 x 1200 (UXGA60)
Tipo de Lámpara:	LED 210W UHE
Vida Útil de la Lámpara:	8.000 horas (normal); 17.000 horas (Eco)</t>
  </si>
  <si>
    <t>Video proyector estandar para prestamo
Método de Proyección:	Frontal / Posterior / Techo
Pantalla LCD:	0,59 pulgadas (C2fine)
Método de visualización:	Poly-silicon TFT active matrix
Número de Pixeles:	1.024.000 pixeles (1.280 px x 800 px) x 3
Lumenes:	3000 Lúmenes
Relación de Aspecto:	16:10
Resolución Nativa:	WXGA
Re escalamiento:	640 x 480 (VGA), 800 x 600 (SVGA), 1280 x 960 (SXGA2), 1280 x 1024 (SXGA3), 1366 x 768 (WXGA60-3), 1400 x 1050 (SXGA+), 1440 x 900 (WXGA+), 1680 x 900 (WXGA++), 1600 x 1200 (UXGA60)
Tipo de Lámpara:	210W UHE
Vida Útil de la Lámpara:	8.000 horas (normal); 17.000 horas (Eco)</t>
  </si>
  <si>
    <t>Video proyector interactivo
4000 lúmenes de color / brillo blanco.
- Interactividad táctil con el accesorio módulo interactivo táctil tendrá hasta 8
puntos de interactividad simultáneos (6 táctiles y 2 con plumillas).
- Con resolución nativa WXGA e imágenes hasta de 100" en formato 16:10
- Hasta 50 dispositivos incluyendo Chromebook, iOS, Android, Mac y PC.
- Además, compatible con Miracast que permite la función de Mirroring entre
el proyector y el emisor de la señal. El dispositivo que va a proyectar deberá
tener el Wifi habilitado, pero sin necesidad de estar conectado a ninguna
red.
- Parlante con potencia de 16W.
- Tamaño de la imagen de 65" - 100" (38,5 cm - 60,1 cm) formato 16:10.
- Sistemas operativos soportados: Window 7 SP1, Windows® 8/8.1, Windows
10, Mac OS X® 10.12, 10.13, 10.14, 10.15</t>
  </si>
  <si>
    <t>Tablero Acrilico
Dimensiones: 240cm de ancho x 120cm de alto x 9mm de profundidad.
Perfil en aluminio.
Sin cuadrícula. 
Apto para marcadores borrables.</t>
  </si>
  <si>
    <t>Instalación de Video proyector estandar</t>
  </si>
  <si>
    <t>Instalación de Video proyector interactivo</t>
  </si>
  <si>
    <t>Precio total estimado (incluido IVA) por empresas</t>
  </si>
  <si>
    <t>RESULTADO  DE LAS COTIZACIONES ALLEGADAS</t>
  </si>
  <si>
    <t>PROMEDIO DE LAS COTIZACIONES</t>
  </si>
  <si>
    <t>TOTAL</t>
  </si>
  <si>
    <r>
      <t>CONCLUSION:</t>
    </r>
    <r>
      <rPr>
        <sz val="11"/>
        <color theme="1"/>
        <rFont val="Calibri"/>
        <family val="2"/>
        <scheme val="minor"/>
      </rPr>
      <t>Teniendo en cuenta que este es un producto de características</t>
    </r>
    <r>
      <rPr>
        <sz val="11"/>
        <rFont val="Calibri"/>
        <family val="2"/>
        <scheme val="minor"/>
      </rPr>
      <t xml:space="preserve"> técnicas uniformes</t>
    </r>
    <r>
      <rPr>
        <sz val="11"/>
        <color theme="1"/>
        <rFont val="Calibri"/>
        <family val="2"/>
        <scheme val="minor"/>
      </rPr>
      <t xml:space="preserve"> y que a las empresas se les solicitó cotización en el marco del estudio de mercado bajo las mismas condiciones de cantidad, especificaciones técnicas, obligaciones y partiendo del principio de austeridad en el gasto en las entidades públicas, se tomará como base para el presupuesto de esta contratación el promedio de cada ítem de las cotizaciones aportadas por las firmas APICOM SAS  y ABL.
La oferta económica se estructura tomando como base las dos (2) cotizaciones presentadas por las empresas anteriormente mencionadas, como resultado de las cotizaciones allegadas, se promedió el valor de las actividades con lo que se obtuvo el valor resultante para el presupuesto oficial del proceso contractual.
Por lo anterior se estima que el presupuesto oficial para el presente proceso se estableció de acuerdo con el promedio presentado en el estudio de mercado por la suma de </t>
    </r>
    <r>
      <rPr>
        <sz val="11"/>
        <rFont val="Calibri"/>
        <family val="2"/>
        <scheme val="minor"/>
      </rPr>
      <t xml:space="preserve">TREINTA Y TRES MILLONES SETECIENTOS CINCUENTA Y UN MIL QUINIENTOS VEINTIDÓS </t>
    </r>
    <r>
      <rPr>
        <sz val="11"/>
        <color theme="1"/>
        <rFont val="Calibri"/>
        <family val="2"/>
        <scheme val="minor"/>
      </rPr>
      <t xml:space="preserve">PESOS MONEDA LEGAL ($33.751.522)  incluido el IVA y demás impuestos a que haya lugar, para el presente proceso de contratación se establecieron </t>
    </r>
    <r>
      <rPr>
        <sz val="11"/>
        <rFont val="Calibri"/>
        <family val="2"/>
        <scheme val="minor"/>
      </rPr>
      <t xml:space="preserve">precios techo </t>
    </r>
    <r>
      <rPr>
        <sz val="11"/>
        <color theme="1"/>
        <rFont val="Calibri"/>
        <family val="2"/>
        <scheme val="minor"/>
      </rPr>
      <t>con el fin de que los oferentes interesados en participar no oferten mayor a dichos precios.
Elaboró:Bayron Yair Carranza Macias
Revisó: Diego Emilio Ojeda</t>
    </r>
  </si>
  <si>
    <t>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</si>
</sst>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 #,##0"/>
  </numFmts>
  <fonts count="10" x14ac:knownFonts="1">
    <font>
      <sz val="11"/>
      <color theme="1"/>
      <name val="Calibri"/>
      <family val="2"/>
      <scheme val="minor"/>
    </font>
    <font>
      <b/>
      <sz val="8"/>
      <color rgb="FF000000"/>
      <name val="Arial Narrow"/>
      <family val="2"/>
    </font>
    <font>
      <b/>
      <sz val="11"/>
      <color theme="1"/>
      <name val="Calibri"/>
      <family val="2"/>
      <scheme val="minor"/>
    </font>
    <font>
      <b/>
      <sz val="14"/>
      <color rgb="FFFFFFFF"/>
      <name val="Arial Narrow"/>
      <family val="2"/>
    </font>
    <font>
      <b/>
      <sz val="8"/>
      <color rgb="FFFFFFFF"/>
      <name val="Arial Narrow"/>
      <family val="2"/>
    </font>
    <font>
      <b/>
      <sz val="8"/>
      <color theme="0"/>
      <name val="Arial Narrow"/>
      <family val="2"/>
    </font>
    <font>
      <sz val="8"/>
      <color theme="1"/>
      <name val="Arial Narrow"/>
      <family val="2"/>
    </font>
    <font>
      <sz val="8"/>
      <color rgb="FF000000"/>
      <name val="Arial Narrow"/>
      <family val="2"/>
    </font>
    <font>
      <b/>
      <sz val="10"/>
      <color theme="0"/>
      <name val="Arial Narrow"/>
      <family val="2"/>
    </font>
    <font>
      <sz val="11"/>
      <name val="Calibri"/>
      <family val="2"/>
      <scheme val="minor"/>
    </font>
  </fonts>
  <fills count="3">
    <fill>
      <patternFill patternType="none"/>
    </fill>
    <fill>
      <patternFill patternType="gray125"/>
    </fill>
    <fill>
      <patternFill patternType="solid">
        <fgColor rgb="FF00B050"/>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1">
    <xf numFmtId="0" fontId="0" fillId="0" borderId="0" xfId="0"/>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Fill="1" applyBorder="1" applyAlignment="1">
      <alignment horizontal="center" vertical="center" wrapText="1"/>
    </xf>
    <xf numFmtId="0" fontId="6" fillId="0" borderId="6" xfId="0" applyFont="1" applyFill="1" applyBorder="1" applyAlignment="1">
      <alignment horizontal="center" vertical="top" wrapText="1"/>
    </xf>
    <xf numFmtId="0" fontId="6" fillId="0" borderId="11" xfId="0" applyFont="1" applyBorder="1" applyAlignment="1">
      <alignment horizontal="center" vertical="center"/>
    </xf>
    <xf numFmtId="0" fontId="6" fillId="0" borderId="12" xfId="0" applyFont="1" applyBorder="1" applyAlignment="1">
      <alignment horizontal="center" vertical="center" wrapText="1"/>
    </xf>
    <xf numFmtId="0" fontId="6" fillId="0" borderId="12" xfId="0" applyFont="1" applyFill="1" applyBorder="1" applyAlignment="1">
      <alignment horizontal="center" vertical="center" wrapText="1"/>
    </xf>
    <xf numFmtId="0" fontId="6" fillId="0" borderId="10" xfId="0" applyFont="1" applyBorder="1" applyAlignment="1">
      <alignment horizontal="center" vertical="center"/>
    </xf>
    <xf numFmtId="0" fontId="6" fillId="0" borderId="8" xfId="0" applyFont="1" applyBorder="1" applyAlignment="1">
      <alignment horizontal="center" vertical="center" wrapText="1"/>
    </xf>
    <xf numFmtId="0" fontId="7" fillId="0" borderId="6" xfId="0" applyFont="1" applyBorder="1" applyAlignment="1">
      <alignment horizontal="center" vertical="center"/>
    </xf>
    <xf numFmtId="164" fontId="7" fillId="0" borderId="6" xfId="0" applyNumberFormat="1" applyFont="1" applyBorder="1" applyAlignment="1">
      <alignment horizontal="center" vertical="center"/>
    </xf>
    <xf numFmtId="0" fontId="7" fillId="0" borderId="12" xfId="0" applyFont="1" applyBorder="1" applyAlignment="1">
      <alignment horizontal="center" vertical="center"/>
    </xf>
    <xf numFmtId="164" fontId="7" fillId="0" borderId="12" xfId="0" applyNumberFormat="1" applyFont="1" applyBorder="1" applyAlignment="1">
      <alignment horizontal="center" vertical="center"/>
    </xf>
    <xf numFmtId="0" fontId="6" fillId="0" borderId="7" xfId="0" applyFont="1" applyBorder="1" applyAlignment="1">
      <alignment horizontal="center" vertical="center"/>
    </xf>
    <xf numFmtId="0" fontId="6" fillId="0" borderId="8" xfId="0" applyFont="1" applyFill="1" applyBorder="1" applyAlignment="1">
      <alignment horizontal="center" vertical="center" wrapText="1"/>
    </xf>
    <xf numFmtId="0" fontId="7" fillId="0" borderId="8" xfId="0" applyFont="1" applyBorder="1" applyAlignment="1">
      <alignment horizontal="center" vertical="center"/>
    </xf>
    <xf numFmtId="164" fontId="7" fillId="0" borderId="8" xfId="0" applyNumberFormat="1" applyFont="1" applyBorder="1" applyAlignment="1">
      <alignment horizontal="center" vertical="center"/>
    </xf>
    <xf numFmtId="165" fontId="5" fillId="2" borderId="4" xfId="0" applyNumberFormat="1" applyFont="1" applyFill="1" applyBorder="1" applyAlignment="1">
      <alignment horizontal="center" vertical="center"/>
    </xf>
    <xf numFmtId="0" fontId="5" fillId="2" borderId="13" xfId="0" applyFont="1" applyFill="1" applyBorder="1" applyAlignment="1">
      <alignment horizontal="center" vertical="center" wrapText="1"/>
    </xf>
    <xf numFmtId="165" fontId="5" fillId="2" borderId="5" xfId="0" applyNumberFormat="1" applyFont="1" applyFill="1" applyBorder="1" applyAlignment="1">
      <alignment horizontal="center" vertical="center" wrapText="1"/>
    </xf>
    <xf numFmtId="165" fontId="5" fillId="2" borderId="4" xfId="0" applyNumberFormat="1" applyFont="1" applyFill="1" applyBorder="1" applyAlignment="1">
      <alignment horizontal="center" vertical="center" wrapText="1"/>
    </xf>
    <xf numFmtId="0" fontId="1" fillId="0" borderId="14" xfId="0" applyFont="1" applyFill="1" applyBorder="1" applyAlignment="1">
      <alignment horizontal="center" vertical="center"/>
    </xf>
    <xf numFmtId="164" fontId="7" fillId="0" borderId="15" xfId="0" applyNumberFormat="1" applyFont="1" applyBorder="1" applyAlignment="1">
      <alignment horizontal="center" vertical="center"/>
    </xf>
    <xf numFmtId="164" fontId="7" fillId="0" borderId="16" xfId="0" applyNumberFormat="1" applyFont="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2" fillId="0" borderId="0" xfId="0" applyFont="1" applyAlignment="1">
      <alignment horizontal="justify" vertical="top"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474345</xdr:colOff>
      <xdr:row>20</xdr:row>
      <xdr:rowOff>2190750</xdr:rowOff>
    </xdr:from>
    <xdr:to>
      <xdr:col>2</xdr:col>
      <xdr:colOff>803698</xdr:colOff>
      <xdr:row>20</xdr:row>
      <xdr:rowOff>2508250</xdr:rowOff>
    </xdr:to>
    <xdr:pic>
      <xdr:nvPicPr>
        <xdr:cNvPr id="2" name="Imagen 1">
          <a:extLst>
            <a:ext uri="{FF2B5EF4-FFF2-40B4-BE49-F238E27FC236}">
              <a16:creationId xmlns:a16="http://schemas.microsoft.com/office/drawing/2014/main" id="{91A4FD4C-06F5-4132-B8D5-B78E0E200A6F}"/>
            </a:ext>
          </a:extLst>
        </xdr:cNvPr>
        <xdr:cNvPicPr/>
      </xdr:nvPicPr>
      <xdr:blipFill>
        <a:blip xmlns:r="http://schemas.openxmlformats.org/officeDocument/2006/relationships" r:embed="rId1"/>
        <a:stretch>
          <a:fillRect/>
        </a:stretch>
      </xdr:blipFill>
      <xdr:spPr>
        <a:xfrm>
          <a:off x="1655445" y="13916025"/>
          <a:ext cx="329353" cy="317500"/>
        </a:xfrm>
        <a:prstGeom prst="rect">
          <a:avLst/>
        </a:prstGeom>
      </xdr:spPr>
    </xdr:pic>
    <xdr:clientData/>
  </xdr:twoCellAnchor>
  <xdr:twoCellAnchor editAs="oneCell">
    <xdr:from>
      <xdr:col>2</xdr:col>
      <xdr:colOff>1009652</xdr:colOff>
      <xdr:row>20</xdr:row>
      <xdr:rowOff>1762126</xdr:rowOff>
    </xdr:from>
    <xdr:to>
      <xdr:col>2</xdr:col>
      <xdr:colOff>1972368</xdr:colOff>
      <xdr:row>20</xdr:row>
      <xdr:rowOff>2181226</xdr:rowOff>
    </xdr:to>
    <xdr:pic>
      <xdr:nvPicPr>
        <xdr:cNvPr id="4" name="Imagen 3">
          <a:extLst>
            <a:ext uri="{FF2B5EF4-FFF2-40B4-BE49-F238E27FC236}">
              <a16:creationId xmlns:a16="http://schemas.microsoft.com/office/drawing/2014/main" id="{0F604753-4300-47AB-8441-3B7C3DDD91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90752" y="13392151"/>
          <a:ext cx="962716" cy="419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1E772-618A-4B8C-9F03-717DB15AC83E}">
  <dimension ref="A1:L21"/>
  <sheetViews>
    <sheetView tabSelected="1" topLeftCell="A13" workbookViewId="0">
      <selection activeCell="A20" sqref="A20:L21"/>
    </sheetView>
  </sheetViews>
  <sheetFormatPr baseColWidth="10" defaultRowHeight="15" x14ac:dyDescent="0.25"/>
  <cols>
    <col min="1" max="1" width="6.28515625" customWidth="1"/>
    <col min="3" max="3" width="59.85546875" customWidth="1"/>
    <col min="4" max="4" width="11.42578125" customWidth="1"/>
    <col min="6" max="6" width="12.140625" customWidth="1"/>
    <col min="7" max="7" width="13.7109375" customWidth="1"/>
    <col min="8" max="8" width="13.28515625" customWidth="1"/>
    <col min="9" max="9" width="14.28515625" customWidth="1"/>
  </cols>
  <sheetData>
    <row r="1" spans="1:9" ht="18.75" thickBot="1" x14ac:dyDescent="0.3">
      <c r="A1" s="31" t="s">
        <v>22</v>
      </c>
      <c r="B1" s="32"/>
      <c r="C1" s="32"/>
      <c r="D1" s="32"/>
      <c r="E1" s="32"/>
      <c r="F1" s="32"/>
      <c r="G1" s="32"/>
      <c r="H1" s="32"/>
      <c r="I1" s="33"/>
    </row>
    <row r="2" spans="1:9" ht="15.75" thickBot="1" x14ac:dyDescent="0.3">
      <c r="A2" s="34" t="s">
        <v>10</v>
      </c>
      <c r="B2" s="35"/>
      <c r="C2" s="35"/>
      <c r="D2" s="35"/>
      <c r="E2" s="35"/>
      <c r="F2" s="35"/>
      <c r="G2" s="35"/>
      <c r="H2" s="35"/>
      <c r="I2" s="36"/>
    </row>
    <row r="3" spans="1:9" ht="15.75" thickBot="1" x14ac:dyDescent="0.3">
      <c r="A3" s="37" t="s">
        <v>2</v>
      </c>
      <c r="B3" s="37" t="s">
        <v>3</v>
      </c>
      <c r="C3" s="37" t="s">
        <v>4</v>
      </c>
      <c r="D3" s="37" t="s">
        <v>5</v>
      </c>
      <c r="E3" s="37" t="s">
        <v>6</v>
      </c>
      <c r="F3" s="39" t="s">
        <v>0</v>
      </c>
      <c r="G3" s="40"/>
      <c r="H3" s="39" t="s">
        <v>1</v>
      </c>
      <c r="I3" s="40"/>
    </row>
    <row r="4" spans="1:9" ht="39" thickBot="1" x14ac:dyDescent="0.3">
      <c r="A4" s="38"/>
      <c r="B4" s="38"/>
      <c r="C4" s="38"/>
      <c r="D4" s="38"/>
      <c r="E4" s="38"/>
      <c r="F4" s="1" t="s">
        <v>7</v>
      </c>
      <c r="G4" s="2" t="s">
        <v>8</v>
      </c>
      <c r="H4" s="1" t="s">
        <v>7</v>
      </c>
      <c r="I4" s="2" t="s">
        <v>8</v>
      </c>
    </row>
    <row r="5" spans="1:9" ht="165" customHeight="1" x14ac:dyDescent="0.25">
      <c r="A5" s="8">
        <v>1</v>
      </c>
      <c r="B5" s="9" t="s">
        <v>9</v>
      </c>
      <c r="C5" s="10" t="s">
        <v>11</v>
      </c>
      <c r="D5" s="15">
        <v>1</v>
      </c>
      <c r="E5" s="15" t="s">
        <v>6</v>
      </c>
      <c r="F5" s="16">
        <v>11388400</v>
      </c>
      <c r="G5" s="16">
        <v>11388400</v>
      </c>
      <c r="H5" s="16">
        <v>13804000</v>
      </c>
      <c r="I5" s="16">
        <v>13804000</v>
      </c>
    </row>
    <row r="6" spans="1:9" ht="45.75" customHeight="1" x14ac:dyDescent="0.25">
      <c r="A6" s="11">
        <v>2</v>
      </c>
      <c r="B6" s="5" t="s">
        <v>9</v>
      </c>
      <c r="C6" s="6" t="s">
        <v>15</v>
      </c>
      <c r="D6" s="13">
        <v>1</v>
      </c>
      <c r="E6" s="13" t="s">
        <v>6</v>
      </c>
      <c r="F6" s="14">
        <v>106700</v>
      </c>
      <c r="G6" s="14">
        <v>106700</v>
      </c>
      <c r="H6" s="14">
        <v>433500</v>
      </c>
      <c r="I6" s="14">
        <v>433500</v>
      </c>
    </row>
    <row r="7" spans="1:9" ht="173.25" customHeight="1" x14ac:dyDescent="0.25">
      <c r="A7" s="11">
        <v>3</v>
      </c>
      <c r="B7" s="5" t="s">
        <v>9</v>
      </c>
      <c r="C7" s="7" t="s">
        <v>12</v>
      </c>
      <c r="D7" s="13">
        <v>1</v>
      </c>
      <c r="E7" s="13" t="s">
        <v>6</v>
      </c>
      <c r="F7" s="14">
        <v>3283800</v>
      </c>
      <c r="G7" s="14">
        <v>3283800</v>
      </c>
      <c r="H7" s="14">
        <v>4110077</v>
      </c>
      <c r="I7" s="14">
        <v>4110077</v>
      </c>
    </row>
    <row r="8" spans="1:9" ht="180.75" customHeight="1" x14ac:dyDescent="0.25">
      <c r="A8" s="11">
        <v>4</v>
      </c>
      <c r="B8" s="5" t="s">
        <v>9</v>
      </c>
      <c r="C8" s="6" t="s">
        <v>13</v>
      </c>
      <c r="D8" s="13">
        <v>1</v>
      </c>
      <c r="E8" s="13" t="s">
        <v>6</v>
      </c>
      <c r="F8" s="14">
        <v>13798600</v>
      </c>
      <c r="G8" s="14">
        <v>13798600</v>
      </c>
      <c r="H8" s="14">
        <v>13940000</v>
      </c>
      <c r="I8" s="14">
        <v>13940000</v>
      </c>
    </row>
    <row r="9" spans="1:9" ht="74.25" customHeight="1" x14ac:dyDescent="0.25">
      <c r="A9" s="11">
        <v>5</v>
      </c>
      <c r="B9" s="5" t="s">
        <v>9</v>
      </c>
      <c r="C9" s="7" t="s">
        <v>14</v>
      </c>
      <c r="D9" s="13">
        <v>1</v>
      </c>
      <c r="E9" s="13" t="s">
        <v>6</v>
      </c>
      <c r="F9" s="14">
        <v>762800</v>
      </c>
      <c r="G9" s="14">
        <v>762800</v>
      </c>
      <c r="H9" s="14">
        <v>2181667</v>
      </c>
      <c r="I9" s="14">
        <v>2181667</v>
      </c>
    </row>
    <row r="10" spans="1:9" ht="32.25" customHeight="1" thickBot="1" x14ac:dyDescent="0.3">
      <c r="A10" s="17">
        <v>6</v>
      </c>
      <c r="B10" s="12" t="s">
        <v>9</v>
      </c>
      <c r="C10" s="18" t="s">
        <v>16</v>
      </c>
      <c r="D10" s="19">
        <v>1</v>
      </c>
      <c r="E10" s="19" t="s">
        <v>6</v>
      </c>
      <c r="F10" s="20">
        <v>1373000</v>
      </c>
      <c r="G10" s="20">
        <v>1373000</v>
      </c>
      <c r="H10" s="20">
        <v>2320500</v>
      </c>
      <c r="I10" s="20">
        <v>2320500</v>
      </c>
    </row>
    <row r="11" spans="1:9" ht="15.75" thickBot="1" x14ac:dyDescent="0.3">
      <c r="F11" s="25" t="s">
        <v>20</v>
      </c>
      <c r="G11" s="26">
        <f>SUM(G5:G10)</f>
        <v>30713300</v>
      </c>
      <c r="H11" s="25" t="s">
        <v>20</v>
      </c>
      <c r="I11" s="27">
        <f>SUM(I5:I10)</f>
        <v>36789744</v>
      </c>
    </row>
    <row r="12" spans="1:9" ht="15.75" thickBot="1" x14ac:dyDescent="0.3"/>
    <row r="13" spans="1:9" ht="15.75" thickBot="1" x14ac:dyDescent="0.3">
      <c r="C13" s="28" t="s">
        <v>17</v>
      </c>
      <c r="D13" s="29"/>
    </row>
    <row r="14" spans="1:9" ht="15.75" thickBot="1" x14ac:dyDescent="0.3">
      <c r="C14" s="3" t="s">
        <v>0</v>
      </c>
      <c r="D14" s="21">
        <f>G11</f>
        <v>30713300</v>
      </c>
    </row>
    <row r="15" spans="1:9" ht="15.75" thickBot="1" x14ac:dyDescent="0.3">
      <c r="C15" s="3" t="s">
        <v>1</v>
      </c>
      <c r="D15" s="21">
        <f>I11</f>
        <v>36789744</v>
      </c>
    </row>
    <row r="16" spans="1:9" ht="15.75" thickBot="1" x14ac:dyDescent="0.3">
      <c r="C16" s="22" t="s">
        <v>18</v>
      </c>
      <c r="D16" s="23">
        <f>SUM(D14:D15)</f>
        <v>67503044</v>
      </c>
    </row>
    <row r="17" spans="1:12" ht="15.75" thickBot="1" x14ac:dyDescent="0.3">
      <c r="C17" s="4" t="s">
        <v>19</v>
      </c>
      <c r="D17" s="24">
        <f>D16/2</f>
        <v>33751522</v>
      </c>
    </row>
    <row r="20" spans="1:12" x14ac:dyDescent="0.25">
      <c r="A20" s="30" t="s">
        <v>21</v>
      </c>
      <c r="B20" s="30"/>
      <c r="C20" s="30"/>
      <c r="D20" s="30"/>
      <c r="E20" s="30"/>
      <c r="F20" s="30"/>
      <c r="G20" s="30"/>
      <c r="H20" s="30"/>
      <c r="I20" s="30"/>
      <c r="J20" s="30"/>
      <c r="K20" s="30"/>
      <c r="L20" s="30"/>
    </row>
    <row r="21" spans="1:12" ht="207.75" customHeight="1" x14ac:dyDescent="0.25">
      <c r="A21" s="30"/>
      <c r="B21" s="30"/>
      <c r="C21" s="30"/>
      <c r="D21" s="30"/>
      <c r="E21" s="30"/>
      <c r="F21" s="30"/>
      <c r="G21" s="30"/>
      <c r="H21" s="30"/>
      <c r="I21" s="30"/>
      <c r="J21" s="30"/>
      <c r="K21" s="30"/>
      <c r="L21" s="30"/>
    </row>
  </sheetData>
  <mergeCells count="11">
    <mergeCell ref="C13:D13"/>
    <mergeCell ref="A20:L21"/>
    <mergeCell ref="A1:I1"/>
    <mergeCell ref="A2:I2"/>
    <mergeCell ref="A3:A4"/>
    <mergeCell ref="B3:B4"/>
    <mergeCell ref="C3:C4"/>
    <mergeCell ref="D3:D4"/>
    <mergeCell ref="E3:E4"/>
    <mergeCell ref="F3:G3"/>
    <mergeCell ref="H3:I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Bayron Yair Carranza Macias</dc:creator>
  <cp:lastModifiedBy>Jose Leonardo Becerra Apiscope</cp:lastModifiedBy>
  <dcterms:created xsi:type="dcterms:W3CDTF">2023-11-01T16:20:12Z</dcterms:created>
  <dcterms:modified xsi:type="dcterms:W3CDTF">2023-11-21T15:53:57Z</dcterms:modified>
</cp:coreProperties>
</file>