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D:\Documentos DELL 2016-2020\Asesorías\Palmira\2023\1. Contratación\11. MP-DGMA-MC-PS-170-023 Negocios Verdes 2\"/>
    </mc:Choice>
  </mc:AlternateContent>
  <xr:revisionPtr revIDLastSave="0" documentId="13_ncr:1_{7B6341D9-AEA2-4FD3-95D9-3F6CDD18401F}" xr6:coauthVersionLast="47" xr6:coauthVersionMax="47" xr10:uidLastSave="{00000000-0000-0000-0000-000000000000}"/>
  <bookViews>
    <workbookView xWindow="-120" yWindow="-120" windowWidth="20730" windowHeight="11160" xr2:uid="{00000000-000D-0000-FFFF-FFFF00000000}"/>
  </bookViews>
  <sheets>
    <sheet name="Hoja2" sheetId="1" r:id="rId1"/>
  </sheets>
  <definedNames>
    <definedName name="_xlnm.Print_Area" localSheetId="0">Hoja2!$A$1:$H$14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hPlzjc7PsF7HP+1QlZsrV3m81BIA=="/>
    </ext>
  </extLst>
</workbook>
</file>

<file path=xl/calcChain.xml><?xml version="1.0" encoding="utf-8"?>
<calcChain xmlns="http://schemas.openxmlformats.org/spreadsheetml/2006/main">
  <c r="G9" i="1" l="1"/>
  <c r="H9" i="1" s="1"/>
  <c r="G8" i="1"/>
  <c r="H8" i="1" s="1"/>
  <c r="G7" i="1"/>
  <c r="H7" i="1" s="1"/>
  <c r="G6" i="1"/>
  <c r="H6" i="1" s="1"/>
  <c r="G4" i="1"/>
  <c r="H4" i="1" s="1"/>
  <c r="G3" i="1"/>
  <c r="H3" i="1" s="1"/>
  <c r="G11" i="1"/>
  <c r="H12" i="1" l="1"/>
</calcChain>
</file>

<file path=xl/sharedStrings.xml><?xml version="1.0" encoding="utf-8"?>
<sst xmlns="http://schemas.openxmlformats.org/spreadsheetml/2006/main" count="33" uniqueCount="26">
  <si>
    <t>Cantidad</t>
  </si>
  <si>
    <t>Unidad</t>
  </si>
  <si>
    <t>Valor unitario</t>
  </si>
  <si>
    <t>unidad</t>
  </si>
  <si>
    <t>TOTAL</t>
  </si>
  <si>
    <t>Necesidad de la convocatoria</t>
  </si>
  <si>
    <t>Especificaciones (si aplica)</t>
  </si>
  <si>
    <t>Valor total</t>
  </si>
  <si>
    <t xml:space="preserve">En alta resolución de máximo 60 segundos de duración con presentador a una cámara, exponiendo e incluyendo imágenes exteriores y en locación </t>
  </si>
  <si>
    <t xml:space="preserve">Formato publicitario de la convocatoria para internet (banner). </t>
  </si>
  <si>
    <t xml:space="preserve">Banner de de 728 x 90 píxeles (horizontal x vertical). </t>
  </si>
  <si>
    <t>Necesidad del fortalecimiento humano</t>
  </si>
  <si>
    <t>Necesidad de apalancamiento</t>
  </si>
  <si>
    <t>ITEM</t>
  </si>
  <si>
    <t>Vr IVA Unitario</t>
  </si>
  <si>
    <r>
      <rPr>
        <sz val="11"/>
        <color rgb="FFFF0000"/>
        <rFont val="Calibri"/>
        <family val="2"/>
      </rPr>
      <t>NOTA 1:</t>
    </r>
    <r>
      <rPr>
        <sz val="11"/>
        <rFont val="Calibri"/>
        <family val="2"/>
      </rPr>
      <t xml:space="preserve"> VALORES INMODIFICABLES QUE DEBERÁN SER TENIDOS EN CUENTA AL MOMENTO DE OFERTAR, CAMBIAR ESTOS VALORES SERÁ CONSTITUTIDO COMO CAUSAL DE RECHAZO</t>
    </r>
  </si>
  <si>
    <r>
      <t xml:space="preserve">El capacitador debe ser profesional  en el área de Publicidad, Comunicación Social o </t>
    </r>
    <r>
      <rPr>
        <i/>
        <sz val="11"/>
        <rFont val="Calibri"/>
        <family val="2"/>
      </rPr>
      <t xml:space="preserve">Márketing </t>
    </r>
    <r>
      <rPr>
        <sz val="11"/>
        <rFont val="Calibri"/>
        <family val="2"/>
      </rPr>
      <t>digital y acreditar experiencia como capacitador en comercio digital. Cualquier persona con otra profesión podría participar del proceso siempre y cuando certifique experiencia en el tema de la capacitación mayor a un año y un posgrado acorde a la temática de  interés.</t>
    </r>
  </si>
  <si>
    <t>Refrigerio para jornada de capacitación de la mañana así: Pastel de hojaldre (sabores varios) en bolsa de papel y servilleta y un jugo en caja de 200 ml (sabores varios). Incluye la entrega en el lugar donde se lleve a cabo la sesión 1.</t>
  </si>
  <si>
    <t>Realizar una convocatoria para la selección de los beneficiarios del proceso mediante un video que será publicado en las redes sociales de la alcaldía y enviado a la DGMA para ser publicado. Dicho video deberá ser en alta resolución de máximo 60 segundos de duración con presentador a una cámara, exponiendo e incluyendo imágenes exteriores y en locación que contextualice un negocio verde convocando a este tip de negocios a participar teniendo en cuenta las condiciones así como fechas del proceso. Previo a la grabación se debe dialogar con quien supervise el contrato para acordar las imagenes y la locación.</t>
  </si>
  <si>
    <r>
      <t xml:space="preserve">Taller de capacitación en comercio digital. El contenido de este taller debe darse en dos sesiones de al menos 3 horas cada uno con las siguientes temáticas:
</t>
    </r>
    <r>
      <rPr>
        <b/>
        <sz val="11"/>
        <rFont val="Calibri"/>
        <family val="2"/>
      </rPr>
      <t>Sesión 1:</t>
    </r>
    <r>
      <rPr>
        <sz val="11"/>
        <rFont val="Calibri"/>
        <family val="2"/>
      </rPr>
      <t xml:space="preserve"> Introducción, la importancia del content marketing en redes sociales y el entendimiento de la marca. En esta sesión se desarrollará los siguientes temas:
1. ¿Qué es el content marketing y por qué es el corazón de las redes sociales?.
2. ¿Cómo es el ciclo del content marketing en las redes sociales?.
3. ¿Quién eres hoy en las redes sociales?
4. ¿Cuáles son los objetivos de la marca?
5. ¿Cuál debería ser el ecosistema digital de la marca?
</t>
    </r>
    <r>
      <rPr>
        <b/>
        <sz val="11"/>
        <rFont val="Calibri"/>
        <family val="2"/>
      </rPr>
      <t>Sesión 2:</t>
    </r>
    <r>
      <rPr>
        <sz val="11"/>
        <rFont val="Calibri"/>
        <family val="2"/>
      </rPr>
      <t xml:space="preserve"> Tipos de contenidos en redes. En esta sesión se deberá aboradar lo siguiente:
1. Video marketing y viral marketing
2. Formatos de imágenes: fotos, memes, gifs
3. Qué tipos de contenidos tienen mejor alcance según la red social?.
De manera previa a la capacitación y con al menos 5 días de antelación deberá presentarse al supervisior del contrato la presentación y la temática a socializar a los convocados al encuentro.</t>
    </r>
  </si>
  <si>
    <t>Refrigerio para jornada de capacitación de la tarde así: Pastel de hojaldre (sabores varios) en bolsa de papel y servilleta y un jugo en caja de 200 ml (sabores varios). Incluye la entrega en el lugar donde se lleve a cabo la sesión 2  y teniendo como premisa que se debe hacer del refrigerio un espacio de minimización de residuos.</t>
  </si>
  <si>
    <t>Almuerzos (200 gr proteína + ensalada + carbohidrato + jugo 500 ml). El recipiente y cubiertos deben ser de materiales reciclables, ejemplo caja de cartón y cubiertos de madera. Incluye la entrega en el punto del evento. Preferiblemente servir en vajilla para garantizar la menor cantidad de resiuos generados.</t>
  </si>
  <si>
    <t>Una vez seleccionado el negocio verde, y definidas las necesidades del mismo, es necesario gestionar las compras de los insumos, equipos y/o herramientas que requiera. El monto de la inversión será el saldo que quede después de ejecutadas las dos estrategias anteriores.</t>
  </si>
  <si>
    <t xml:space="preserve"> La compra del refrigerio y su entrega debe enmarcarse en una actividad ambiental donde debe minimizarse la generación de residuos y de necesitarsen deben ser lo màs  ecológicos posibles.</t>
  </si>
  <si>
    <t xml:space="preserve"> La compra del almuerzo y su entrega debe enmarcarse en una actividad ambiental donde debe minimizarse la generación de residuos y de necesitarsen deben ser lo màs  ecológicos posibles.</t>
  </si>
  <si>
    <t>Para la compra de lo que necesita el negocio verde seleccionado debe tenerse presente las necesidades y la priorización que presente la persona que represente al mismo.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</si>
</sst>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_(&quot;$&quot;\ * \(#,##0\);_(&quot;$&quot;\ * &quot;-&quot;??_);_(@_)"/>
  </numFmts>
  <fonts count="10" x14ac:knownFonts="1">
    <font>
      <sz val="11"/>
      <color theme="1"/>
      <name val="Calibri"/>
      <scheme val="minor"/>
    </font>
    <font>
      <sz val="11"/>
      <color theme="1"/>
      <name val="Calibri"/>
      <family val="2"/>
      <scheme val="minor"/>
    </font>
    <font>
      <sz val="11"/>
      <color theme="1"/>
      <name val="Calibri"/>
      <family val="2"/>
      <scheme val="minor"/>
    </font>
    <font>
      <sz val="11"/>
      <color rgb="FFFF0000"/>
      <name val="Calibri"/>
      <family val="2"/>
      <scheme val="minor"/>
    </font>
    <font>
      <sz val="11"/>
      <color theme="1"/>
      <name val="Calibri"/>
      <family val="2"/>
    </font>
    <font>
      <b/>
      <sz val="11"/>
      <color theme="1"/>
      <name val="Calibri"/>
      <family val="2"/>
    </font>
    <font>
      <sz val="11"/>
      <name val="Calibri"/>
      <family val="2"/>
    </font>
    <font>
      <b/>
      <sz val="11"/>
      <name val="Calibri"/>
      <family val="2"/>
    </font>
    <font>
      <sz val="11"/>
      <color rgb="FFFF0000"/>
      <name val="Calibri"/>
      <family val="2"/>
    </font>
    <font>
      <i/>
      <sz val="11"/>
      <name val="Calibri"/>
      <family val="2"/>
    </font>
  </fonts>
  <fills count="5">
    <fill>
      <patternFill patternType="none"/>
    </fill>
    <fill>
      <patternFill patternType="gray125"/>
    </fill>
    <fill>
      <patternFill patternType="solid">
        <fgColor rgb="FFD8D8D8"/>
        <bgColor rgb="FFD8D8D8"/>
      </patternFill>
    </fill>
    <fill>
      <patternFill patternType="solid">
        <fgColor rgb="FFFFFF00"/>
        <bgColor indexed="64"/>
      </patternFill>
    </fill>
    <fill>
      <patternFill patternType="solid">
        <fgColor theme="0"/>
        <bgColor indexed="64"/>
      </patternFill>
    </fill>
  </fills>
  <borders count="12">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rgb="FF000000"/>
      </top>
      <bottom/>
      <diagonal/>
    </border>
    <border>
      <left/>
      <right style="thin">
        <color indexed="64"/>
      </right>
      <top/>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right style="thin">
        <color rgb="FF000000"/>
      </right>
      <top/>
      <bottom/>
      <diagonal/>
    </border>
  </borders>
  <cellStyleXfs count="2">
    <xf numFmtId="0" fontId="0" fillId="0" borderId="0"/>
    <xf numFmtId="44" fontId="2" fillId="0" borderId="0" applyFont="0" applyFill="0" applyBorder="0" applyAlignment="0" applyProtection="0"/>
  </cellStyleXfs>
  <cellXfs count="37">
    <xf numFmtId="0" fontId="0" fillId="0" borderId="0" xfId="0"/>
    <xf numFmtId="0" fontId="0" fillId="0" borderId="0" xfId="0" applyAlignment="1" applyProtection="1">
      <alignment wrapText="1"/>
      <protection locked="0"/>
    </xf>
    <xf numFmtId="0" fontId="5" fillId="2" borderId="4" xfId="0" applyFont="1" applyFill="1" applyBorder="1" applyAlignment="1" applyProtection="1">
      <alignment horizontal="center" vertical="center" wrapText="1"/>
      <protection locked="0"/>
    </xf>
    <xf numFmtId="164" fontId="6" fillId="0" borderId="4" xfId="1" applyNumberFormat="1"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164" fontId="6" fillId="0" borderId="5" xfId="1" applyNumberFormat="1" applyFont="1" applyFill="1" applyBorder="1" applyAlignment="1" applyProtection="1">
      <alignment horizontal="center" vertical="center" wrapText="1"/>
      <protection locked="0"/>
    </xf>
    <xf numFmtId="164" fontId="6" fillId="4" borderId="4" xfId="1" applyNumberFormat="1" applyFont="1" applyFill="1" applyBorder="1" applyAlignment="1" applyProtection="1">
      <alignment horizontal="center" vertical="center" wrapText="1"/>
    </xf>
    <xf numFmtId="164" fontId="6" fillId="4" borderId="5" xfId="1" applyNumberFormat="1" applyFont="1" applyFill="1" applyBorder="1" applyAlignment="1" applyProtection="1">
      <alignment horizontal="center" vertical="center" wrapText="1"/>
      <protection locked="0"/>
    </xf>
    <xf numFmtId="164" fontId="6" fillId="4" borderId="4" xfId="1" applyNumberFormat="1" applyFont="1" applyFill="1" applyBorder="1" applyAlignment="1" applyProtection="1">
      <alignment horizontal="center" vertical="center" wrapText="1"/>
      <protection locked="0"/>
    </xf>
    <xf numFmtId="0" fontId="0" fillId="4" borderId="0" xfId="0" applyFill="1" applyAlignment="1" applyProtection="1">
      <alignment wrapText="1"/>
      <protection locked="0"/>
    </xf>
    <xf numFmtId="164" fontId="8" fillId="4" borderId="4" xfId="1" applyNumberFormat="1" applyFont="1" applyFill="1" applyBorder="1" applyAlignment="1" applyProtection="1">
      <alignment horizontal="center" vertical="center" wrapText="1"/>
      <protection locked="0"/>
    </xf>
    <xf numFmtId="0" fontId="1" fillId="3" borderId="4" xfId="0" applyFont="1" applyFill="1" applyBorder="1" applyAlignment="1" applyProtection="1">
      <alignment wrapText="1"/>
      <protection locked="0"/>
    </xf>
    <xf numFmtId="164" fontId="0" fillId="3" borderId="4" xfId="0" applyNumberFormat="1" applyFill="1" applyBorder="1" applyAlignment="1" applyProtection="1">
      <alignment wrapText="1"/>
      <protection locked="0"/>
    </xf>
    <xf numFmtId="0" fontId="0" fillId="0" borderId="0" xfId="0" applyAlignment="1" applyProtection="1">
      <alignment horizontal="center" vertical="center" wrapText="1"/>
      <protection locked="0"/>
    </xf>
    <xf numFmtId="0" fontId="3" fillId="4" borderId="10"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xf>
    <xf numFmtId="0" fontId="5" fillId="2" borderId="4" xfId="0" applyFont="1" applyFill="1" applyBorder="1" applyAlignment="1" applyProtection="1">
      <alignment horizontal="center" wrapText="1"/>
    </xf>
    <xf numFmtId="0" fontId="0" fillId="0" borderId="4" xfId="0" applyBorder="1" applyAlignment="1" applyProtection="1">
      <alignment horizontal="center" vertical="center" wrapText="1"/>
    </xf>
    <xf numFmtId="0" fontId="6" fillId="0" borderId="8" xfId="0" applyFont="1" applyBorder="1" applyAlignment="1" applyProtection="1">
      <alignment vertical="center" wrapText="1"/>
    </xf>
    <xf numFmtId="0" fontId="6" fillId="0" borderId="2" xfId="0" applyFont="1" applyBorder="1" applyAlignment="1" applyProtection="1">
      <alignment vertical="center" wrapText="1"/>
    </xf>
    <xf numFmtId="0" fontId="6" fillId="0" borderId="4" xfId="0" applyFont="1" applyBorder="1" applyAlignment="1" applyProtection="1">
      <alignment horizontal="center" vertical="center" wrapText="1"/>
    </xf>
    <xf numFmtId="0" fontId="6" fillId="0" borderId="9" xfId="0" applyFont="1" applyBorder="1" applyAlignment="1" applyProtection="1">
      <alignment vertical="center" wrapText="1"/>
    </xf>
    <xf numFmtId="0" fontId="6" fillId="0" borderId="1"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4" fillId="0" borderId="9" xfId="0" applyFont="1" applyBorder="1" applyAlignment="1" applyProtection="1">
      <alignment horizontal="left" vertical="center" wrapText="1"/>
    </xf>
    <xf numFmtId="0" fontId="4" fillId="0" borderId="1" xfId="0" applyFont="1" applyBorder="1" applyAlignment="1" applyProtection="1">
      <alignment horizontal="center" vertical="center" wrapText="1"/>
    </xf>
    <xf numFmtId="0" fontId="0" fillId="4" borderId="10" xfId="0"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4" borderId="1" xfId="0" applyFont="1" applyFill="1" applyBorder="1" applyAlignment="1" applyProtection="1">
      <alignment horizontal="center" vertical="center" wrapText="1"/>
    </xf>
    <xf numFmtId="0" fontId="6" fillId="4" borderId="2"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6" fillId="0" borderId="4" xfId="0" applyFont="1" applyBorder="1" applyAlignment="1" applyProtection="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995"/>
  <sheetViews>
    <sheetView tabSelected="1" view="pageBreakPreview" topLeftCell="A8" zoomScale="90" zoomScaleNormal="90" zoomScaleSheetLayoutView="90" workbookViewId="0">
      <selection activeCell="F3" sqref="F3"/>
    </sheetView>
  </sheetViews>
  <sheetFormatPr baseColWidth="10" defaultColWidth="14.42578125" defaultRowHeight="15" customHeight="1" x14ac:dyDescent="0.25"/>
  <cols>
    <col min="1" max="1" width="5.42578125" style="14" bestFit="1" customWidth="1"/>
    <col min="2" max="2" width="64.140625" style="1" customWidth="1"/>
    <col min="3" max="3" width="43" style="1" customWidth="1"/>
    <col min="4" max="4" width="8.85546875" style="1" bestFit="1" customWidth="1"/>
    <col min="5" max="5" width="7.42578125" style="1" bestFit="1" customWidth="1"/>
    <col min="6" max="6" width="14.7109375" style="1" customWidth="1"/>
    <col min="7" max="7" width="14.28515625" style="1" bestFit="1" customWidth="1"/>
    <col min="8" max="8" width="14.42578125" style="1" bestFit="1" customWidth="1"/>
    <col min="9" max="23" width="10.7109375" style="1" customWidth="1"/>
    <col min="24" max="16384" width="14.42578125" style="1"/>
  </cols>
  <sheetData>
    <row r="2" spans="1:9" x14ac:dyDescent="0.25">
      <c r="A2" s="18" t="s">
        <v>13</v>
      </c>
      <c r="B2" s="19" t="s">
        <v>5</v>
      </c>
      <c r="C2" s="18" t="s">
        <v>6</v>
      </c>
      <c r="D2" s="18" t="s">
        <v>0</v>
      </c>
      <c r="E2" s="18" t="s">
        <v>1</v>
      </c>
      <c r="F2" s="2" t="s">
        <v>2</v>
      </c>
      <c r="G2" s="2" t="s">
        <v>14</v>
      </c>
      <c r="H2" s="2" t="s">
        <v>7</v>
      </c>
    </row>
    <row r="3" spans="1:9" ht="159.75" customHeight="1" x14ac:dyDescent="0.25">
      <c r="A3" s="20">
        <v>1</v>
      </c>
      <c r="B3" s="21" t="s">
        <v>18</v>
      </c>
      <c r="C3" s="22" t="s">
        <v>8</v>
      </c>
      <c r="D3" s="23">
        <v>1</v>
      </c>
      <c r="E3" s="23" t="s">
        <v>3</v>
      </c>
      <c r="F3" s="3"/>
      <c r="G3" s="3">
        <f>F3*0.19</f>
        <v>0</v>
      </c>
      <c r="H3" s="3">
        <f>(F3+G3)*D3</f>
        <v>0</v>
      </c>
    </row>
    <row r="4" spans="1:9" ht="30" x14ac:dyDescent="0.25">
      <c r="A4" s="20">
        <v>2</v>
      </c>
      <c r="B4" s="24" t="s">
        <v>9</v>
      </c>
      <c r="C4" s="22" t="s">
        <v>10</v>
      </c>
      <c r="D4" s="25">
        <v>1</v>
      </c>
      <c r="E4" s="26" t="s">
        <v>3</v>
      </c>
      <c r="F4" s="3"/>
      <c r="G4" s="3">
        <f>F4*0.19</f>
        <v>0</v>
      </c>
      <c r="H4" s="3">
        <f>(F4+G4)*D4</f>
        <v>0</v>
      </c>
    </row>
    <row r="5" spans="1:9" x14ac:dyDescent="0.25">
      <c r="A5" s="20"/>
      <c r="B5" s="27" t="s">
        <v>11</v>
      </c>
      <c r="C5" s="18"/>
      <c r="D5" s="28"/>
      <c r="E5" s="28"/>
      <c r="F5" s="4"/>
      <c r="G5" s="5"/>
      <c r="H5" s="2"/>
    </row>
    <row r="6" spans="1:9" ht="334.5" customHeight="1" x14ac:dyDescent="0.25">
      <c r="A6" s="20">
        <v>3</v>
      </c>
      <c r="B6" s="24" t="s">
        <v>19</v>
      </c>
      <c r="C6" s="22" t="s">
        <v>16</v>
      </c>
      <c r="D6" s="25">
        <v>1</v>
      </c>
      <c r="E6" s="26" t="s">
        <v>3</v>
      </c>
      <c r="F6" s="3"/>
      <c r="G6" s="3">
        <f>F6*0.19</f>
        <v>0</v>
      </c>
      <c r="H6" s="3">
        <f>(F6+G6)*D6</f>
        <v>0</v>
      </c>
    </row>
    <row r="7" spans="1:9" ht="75" x14ac:dyDescent="0.25">
      <c r="A7" s="20">
        <v>4</v>
      </c>
      <c r="B7" s="29" t="s">
        <v>17</v>
      </c>
      <c r="C7" s="22" t="s">
        <v>23</v>
      </c>
      <c r="D7" s="30">
        <v>8</v>
      </c>
      <c r="E7" s="26" t="s">
        <v>3</v>
      </c>
      <c r="F7" s="6"/>
      <c r="G7" s="3">
        <f>F7*0.19</f>
        <v>0</v>
      </c>
      <c r="H7" s="3">
        <f>(F7+G7)*D7</f>
        <v>0</v>
      </c>
    </row>
    <row r="8" spans="1:9" ht="75" x14ac:dyDescent="0.25">
      <c r="A8" s="20">
        <v>5</v>
      </c>
      <c r="B8" s="29" t="s">
        <v>20</v>
      </c>
      <c r="C8" s="22" t="s">
        <v>23</v>
      </c>
      <c r="D8" s="30">
        <v>8</v>
      </c>
      <c r="E8" s="26" t="s">
        <v>3</v>
      </c>
      <c r="F8" s="6"/>
      <c r="G8" s="3">
        <f>F8*0.19</f>
        <v>0</v>
      </c>
      <c r="H8" s="3">
        <f>(F8+G8)*D8</f>
        <v>0</v>
      </c>
    </row>
    <row r="9" spans="1:9" ht="75" x14ac:dyDescent="0.25">
      <c r="A9" s="20">
        <v>6</v>
      </c>
      <c r="B9" s="29" t="s">
        <v>21</v>
      </c>
      <c r="C9" s="22" t="s">
        <v>24</v>
      </c>
      <c r="D9" s="30">
        <v>8</v>
      </c>
      <c r="E9" s="26" t="s">
        <v>3</v>
      </c>
      <c r="F9" s="6"/>
      <c r="G9" s="3">
        <f>F9*0.19</f>
        <v>0</v>
      </c>
      <c r="H9" s="3">
        <f>(F9+G9)*D9</f>
        <v>0</v>
      </c>
    </row>
    <row r="10" spans="1:9" s="10" customFormat="1" x14ac:dyDescent="0.25">
      <c r="A10" s="31"/>
      <c r="B10" s="32" t="s">
        <v>12</v>
      </c>
      <c r="C10" s="7"/>
      <c r="D10" s="33"/>
      <c r="E10" s="34"/>
      <c r="F10" s="8"/>
      <c r="G10" s="8"/>
      <c r="H10" s="9"/>
    </row>
    <row r="11" spans="1:9" s="10" customFormat="1" ht="75.75" customHeight="1" x14ac:dyDescent="0.25">
      <c r="A11" s="35">
        <v>7</v>
      </c>
      <c r="B11" s="36" t="s">
        <v>22</v>
      </c>
      <c r="C11" s="7" t="s">
        <v>25</v>
      </c>
      <c r="D11" s="33">
        <v>1</v>
      </c>
      <c r="E11" s="34" t="s">
        <v>3</v>
      </c>
      <c r="F11" s="11">
        <v>10000000</v>
      </c>
      <c r="G11" s="9" t="str">
        <f>IF(F11=H11,"$ 0")</f>
        <v>$ 0</v>
      </c>
      <c r="H11" s="11">
        <v>10000000</v>
      </c>
      <c r="I11" s="15"/>
    </row>
    <row r="12" spans="1:9" ht="15" customHeight="1" x14ac:dyDescent="0.25">
      <c r="G12" s="12" t="s">
        <v>4</v>
      </c>
      <c r="H12" s="13">
        <f>IF(AND(H3&gt;0,H4&gt;0,H6&gt;0,H7&gt;0,H8&gt;0,H9&gt;0),(H3+H4+H6+H7+H8+H9+H11+#REF!),0)</f>
        <v>0</v>
      </c>
    </row>
    <row r="13" spans="1:9" ht="15" customHeight="1" x14ac:dyDescent="0.25">
      <c r="B13" s="16" t="s">
        <v>15</v>
      </c>
    </row>
    <row r="14" spans="1:9" ht="36" customHeight="1" x14ac:dyDescent="0.25">
      <c r="B14" s="17"/>
    </row>
    <row r="16" spans="1:9"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sheetData>
  <sheetProtection algorithmName="SHA-512" hashValue="j+SsOnqLciavFX44IAjCSOjIKw4xw+A9wJhfm7tNr/2Jl/5xWvRcw7qnU86DT+yZ6C56Cgb7VkisKAFwSJw+Yw==" saltValue="O4EwQbyQngEDhAJjUd6D6w==" spinCount="100000" sheet="1" objects="1" scenarios="1"/>
  <mergeCells count="1">
    <mergeCell ref="B13:B14"/>
  </mergeCells>
  <pageMargins left="0.7" right="0.7" top="0.75" bottom="0.75" header="0" footer="0"/>
  <pageSetup scale="48" orientation="portrait" r:id="rId1"/>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Julian Ruiz</cp:lastModifiedBy>
  <dcterms:created xsi:type="dcterms:W3CDTF">2015-06-05T18:19:34Z</dcterms:created>
  <dcterms:modified xsi:type="dcterms:W3CDTF">2023-11-22T00:42:41Z</dcterms:modified>
</cp:coreProperties>
</file>