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130"/>
  <workbookPr defaultThemeVersion="124226"/>
  <mc:AlternateContent xmlns:mc="http://schemas.openxmlformats.org/markup-compatibility/2006">
    <mc:Choice Requires="x15">
      <x15ac:absPath xmlns:x15ac="http://schemas.microsoft.com/office/spreadsheetml/2010/11/ac" url="C:\2019\Contratos 2019\1113 - Negsa\Pago octubre\"/>
    </mc:Choice>
  </mc:AlternateContent>
  <xr:revisionPtr revIDLastSave="0" documentId="8_{B7E17B6A-BB37-4DE6-9BD5-DF15C75FD448}" xr6:coauthVersionLast="45" xr6:coauthVersionMax="45" xr10:uidLastSave="{00000000-0000-0000-0000-000000000000}"/>
  <bookViews>
    <workbookView xWindow="-120" yWindow="-120" windowWidth="29040" windowHeight="15840" xr2:uid="{00000000-000D-0000-FFFF-FFFF00000000}"/>
  </bookViews>
  <sheets>
    <sheet name="C.S." sheetId="1" r:id="rId1"/>
    <sheet name="I.E.C." sheetId="2" r:id="rId2"/>
    <sheet name="." sheetId="3"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9" i="2" l="1"/>
  <c r="K18" i="2"/>
  <c r="V17" i="2"/>
  <c r="U17" i="2"/>
  <c r="T17" i="2"/>
  <c r="O17" i="2"/>
  <c r="N17" i="2"/>
  <c r="M17" i="2"/>
  <c r="W17" i="2"/>
  <c r="Q17" i="2"/>
  <c r="I17" i="2"/>
  <c r="G17" i="2"/>
  <c r="F17" i="2"/>
  <c r="E17" i="2"/>
  <c r="V15" i="2"/>
  <c r="U15" i="2"/>
  <c r="T15" i="2"/>
  <c r="O15" i="2"/>
  <c r="N15" i="2"/>
  <c r="M15" i="2"/>
  <c r="W15" i="2"/>
  <c r="Q15" i="2"/>
  <c r="I15" i="2"/>
  <c r="G15" i="2"/>
  <c r="F15" i="2"/>
  <c r="E15" i="2"/>
  <c r="Y13" i="2"/>
  <c r="X13" i="2"/>
  <c r="W13" i="2"/>
  <c r="AI80" i="1"/>
  <c r="N72" i="1" s="1"/>
  <c r="AA49" i="1"/>
  <c r="AA50" i="1" s="1"/>
  <c r="F49" i="1"/>
  <c r="F50" i="1" s="1"/>
  <c r="M51" i="1"/>
  <c r="M49" i="1" s="1"/>
  <c r="K13" i="2"/>
  <c r="H13" i="2"/>
  <c r="A12" i="2"/>
  <c r="X10" i="2"/>
  <c r="V10" i="2"/>
  <c r="U10" i="2"/>
  <c r="S10" i="2"/>
  <c r="R10" i="2"/>
  <c r="Q10" i="2"/>
  <c r="L9" i="2"/>
  <c r="N8" i="2"/>
  <c r="R7" i="2"/>
  <c r="M7" i="2"/>
  <c r="L7" i="2"/>
  <c r="K7" i="2"/>
  <c r="E7" i="2"/>
  <c r="Y6" i="2"/>
  <c r="X6" i="2"/>
  <c r="W6" i="2"/>
  <c r="O6" i="2"/>
  <c r="N6" i="2"/>
  <c r="M6" i="2"/>
  <c r="I6" i="2"/>
  <c r="H6" i="2"/>
  <c r="G6" i="2"/>
  <c r="N73" i="1"/>
  <c r="N70" i="1"/>
  <c r="N71" i="1" s="1"/>
  <c r="M50" i="1" l="1"/>
  <c r="M52" i="1"/>
  <c r="M48" i="1"/>
  <c r="M53" i="1"/>
  <c r="N74" i="1"/>
</calcChain>
</file>

<file path=xl/sharedStrings.xml><?xml version="1.0" encoding="utf-8"?>
<sst xmlns="http://schemas.openxmlformats.org/spreadsheetml/2006/main" count="334" uniqueCount="189">
  <si>
    <t>GESTIÓN CONTRACTUAL</t>
  </si>
  <si>
    <t xml:space="preserve">CERTIFICADO DE SUPERVISIÓN - SECOP II </t>
  </si>
  <si>
    <t>I. INFORMACIÓN DE SUPERVISIÓN O INTERVENTORÍA</t>
  </si>
  <si>
    <t>FECHA DE EXPEDICIÓN</t>
  </si>
  <si>
    <t>DATOS DEL SUPERVISOR O INTERVENTOR</t>
  </si>
  <si>
    <t>TELÉFONO Y/O EXTENSIÓN</t>
  </si>
  <si>
    <t>DÍA</t>
  </si>
  <si>
    <t>MES</t>
  </si>
  <si>
    <t>AÑO</t>
  </si>
  <si>
    <t>NOMBRE</t>
  </si>
  <si>
    <t>CARGO</t>
  </si>
  <si>
    <t>II. INFORMACIÓN CONTRACTUAL</t>
  </si>
  <si>
    <t>NOMBRE O RAZÓN SOCIAL DEL CONTRATISTA</t>
  </si>
  <si>
    <t>NIT O C.C. No.</t>
  </si>
  <si>
    <t>TIPO DE CONTRATACIÓN:</t>
  </si>
  <si>
    <t>CONVENIO INTERADMINISTRATIVO</t>
  </si>
  <si>
    <t>DD</t>
  </si>
  <si>
    <t>MM</t>
  </si>
  <si>
    <t>AAAA</t>
  </si>
  <si>
    <t>PLAZO DE EJECUCION INICIAL</t>
  </si>
  <si>
    <t>FECHA DE TERMINACIÓN</t>
  </si>
  <si>
    <t>CONTRATO</t>
  </si>
  <si>
    <t xml:space="preserve">No. </t>
  </si>
  <si>
    <t>CON FECHA</t>
  </si>
  <si>
    <t>FECHA DE INICIO</t>
  </si>
  <si>
    <t>dias</t>
  </si>
  <si>
    <t>PLAZO DE EJECUCION</t>
  </si>
  <si>
    <t>PRORROGA</t>
  </si>
  <si>
    <t>00 MESES Y 00 DIAS</t>
  </si>
  <si>
    <t>ADICION</t>
  </si>
  <si>
    <t>VALOR DE ADICION No. 1</t>
  </si>
  <si>
    <t>VALOR DE ADICION No. 2</t>
  </si>
  <si>
    <t>VALOR DE ADICION No. 3</t>
  </si>
  <si>
    <t>PARA PRESTACION DE SERVICIOS</t>
  </si>
  <si>
    <t>FORMA Y CONDICIÓN DE PAGO</t>
  </si>
  <si>
    <t>PERIODO CERTIFICADO O FACTURADO</t>
  </si>
  <si>
    <t>AA</t>
  </si>
  <si>
    <t>DESDE</t>
  </si>
  <si>
    <t>HASTA</t>
  </si>
  <si>
    <t>dd</t>
  </si>
  <si>
    <t>mm</t>
  </si>
  <si>
    <t>aa</t>
  </si>
  <si>
    <t>OBJETO CONTRACTUAL</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</si>
  <si>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</si>
  <si>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</si>
  <si>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MARQUE CON X SI FACTURA</t>
  </si>
  <si>
    <t>NUMERO DE FACTURA</t>
  </si>
  <si>
    <t>DE FECHA :</t>
  </si>
  <si>
    <t>EL CONTRATISTA PRESENTA LAS CONSTANCIAS DE PAGO DE APORTES AL SISTEMA DE SEGURIDAD SOCIAL CORRESPONDIENTES AL MONTO Y TIEMPO QUE CERTIFICO</t>
  </si>
  <si>
    <t>SALUD</t>
  </si>
  <si>
    <t>No. de planilla:</t>
  </si>
  <si>
    <t>VALOR:</t>
  </si>
  <si>
    <t>EPS</t>
  </si>
  <si>
    <t>PERIODO COTIZADO</t>
  </si>
  <si>
    <t>PENSION</t>
  </si>
  <si>
    <t>FONDO</t>
  </si>
  <si>
    <t>ARL</t>
  </si>
  <si>
    <t>Para prestacion de servicios</t>
  </si>
  <si>
    <t>Base Salud</t>
  </si>
  <si>
    <t>Base Pension</t>
  </si>
  <si>
    <t>Base ARL</t>
  </si>
  <si>
    <t>III. MODIFICACIONES AL CONTRATO</t>
  </si>
  <si>
    <t>SUSPENSIÓN</t>
  </si>
  <si>
    <t>PERIODO DEL</t>
  </si>
  <si>
    <t>AL</t>
  </si>
  <si>
    <t>PLAZO SUSPENSIÓN</t>
  </si>
  <si>
    <t>NOMBRES Y APELLIDOS DEL CEDENTE O CESIONARIO</t>
  </si>
  <si>
    <t>CESION</t>
  </si>
  <si>
    <t>A PARTIR DEL</t>
  </si>
  <si>
    <t>C.C.</t>
  </si>
  <si>
    <t>TERMINACIÓN ANTICIPADA DE FECHA:</t>
  </si>
  <si>
    <t>A PARTIR DEL:</t>
  </si>
  <si>
    <t>IV. ESTADO PRESUPUESTAL</t>
  </si>
  <si>
    <t>GIROS YA REALIZADOS</t>
  </si>
  <si>
    <t>CUENTA ENERO</t>
  </si>
  <si>
    <t>VALOR DEL CONTRATO</t>
  </si>
  <si>
    <t>$</t>
  </si>
  <si>
    <t>CDP. INICIAL No.</t>
  </si>
  <si>
    <t>CUENTA FEBRERO</t>
  </si>
  <si>
    <t>ADICIONES</t>
  </si>
  <si>
    <t>CDP. ADICION No.</t>
  </si>
  <si>
    <t>CUENTA MARZO</t>
  </si>
  <si>
    <t>VALOR TOTAL DEL CONTRATO</t>
  </si>
  <si>
    <t>CUENTA ABRIL</t>
  </si>
  <si>
    <t>VALOR CANCELADO ACUMULADO</t>
  </si>
  <si>
    <t>CRP INICIAL  No.</t>
  </si>
  <si>
    <t>CUENTA MAYO</t>
  </si>
  <si>
    <t>VALOR PRESENTE PAGO</t>
  </si>
  <si>
    <t>CRP ADICION No.</t>
  </si>
  <si>
    <t>CUENTA JUNIO</t>
  </si>
  <si>
    <t>SALDO POR CANCELAR</t>
  </si>
  <si>
    <t>CUENTA JULIO</t>
  </si>
  <si>
    <t>RUBRO PRESUPUESTAL</t>
  </si>
  <si>
    <t>CUENTA AGOSTO</t>
  </si>
  <si>
    <t>CUENTA SEPTIEMBRE</t>
  </si>
  <si>
    <t>CUENTA OCTUBRE</t>
  </si>
  <si>
    <t>ENTIDAD BANCARIA</t>
  </si>
  <si>
    <t>TIPO DE CUENTA</t>
  </si>
  <si>
    <t>Lista Desplegable</t>
  </si>
  <si>
    <t>NÚMERO DE CUENTA</t>
  </si>
  <si>
    <t>CUENTA NOVIEMBRE</t>
  </si>
  <si>
    <t>CUENTA DICIEMBRE</t>
  </si>
  <si>
    <t xml:space="preserve">OBSERVACIONES: </t>
  </si>
  <si>
    <t>Vr. ACUMULADO</t>
  </si>
  <si>
    <t xml:space="preserve">El presente formato se entiende suscrito por el supervisor  con la aceptacion a través de la plataforma del Secop II </t>
  </si>
  <si>
    <t>DATOS GENERALES DEL CONTRATO</t>
  </si>
  <si>
    <t xml:space="preserve"> PERIODO DEL  INFORME</t>
  </si>
  <si>
    <t>Del</t>
  </si>
  <si>
    <t>DIA</t>
  </si>
  <si>
    <t>Hasta</t>
  </si>
  <si>
    <t xml:space="preserve"> FECHA DEL INFORME</t>
  </si>
  <si>
    <t>CONTRATO No.</t>
  </si>
  <si>
    <t>FECHA DE CONTRATO</t>
  </si>
  <si>
    <t>TIPO CONTRATO</t>
  </si>
  <si>
    <t>NOMBRE O RAZÓN SOCIAL DEL CONTRATISTA / COEJECUTOR / ASOCIADO</t>
  </si>
  <si>
    <t>TIPO DE IDENTIFICACIÓN</t>
  </si>
  <si>
    <t>NUMERO</t>
  </si>
  <si>
    <t>PLAZO DE EJECUCIÓN INICIAL</t>
  </si>
  <si>
    <t>Meses y</t>
  </si>
  <si>
    <t>Días</t>
  </si>
  <si>
    <t xml:space="preserve"> FECHA DE INICIACIÓN</t>
  </si>
  <si>
    <t>No.</t>
  </si>
  <si>
    <t>TIEMPO</t>
  </si>
  <si>
    <t>VALOR</t>
  </si>
  <si>
    <t>NOMBRE DEL INTERVENTOR Y/O SUPERVISOR</t>
  </si>
  <si>
    <t>OFICINA O DEPENDENCIA A LA CUAL PERTENECE</t>
  </si>
  <si>
    <t>DESCRIPCIÓN DE ACTIVIDADES DESARROLLADAS EN CUMPLIMIENTO DEL OBJETO  CONTRATUAL</t>
  </si>
  <si>
    <t>OBLIGACIONES CONTRACTUALES</t>
  </si>
  <si>
    <t xml:space="preserve">ACTIVIDADES REALIZADAS Y/O PRODUCTOS ENTREGADOS </t>
  </si>
  <si>
    <t>SOPORTES 
(Describa las evidencias de las actividades realizadas y sitio de conservación de la información)</t>
  </si>
  <si>
    <t>PORCENTAJE (%) DE AVANCE FÍSICO DE LA OBLIGACIÓN</t>
  </si>
  <si>
    <t>* Incluir todas las filas que se requieran</t>
  </si>
  <si>
    <r>
      <rPr>
        <b/>
        <u/>
        <sz val="10"/>
        <color indexed="8"/>
        <rFont val="Arial"/>
        <family val="2"/>
      </rPr>
      <t>Nota</t>
    </r>
    <r>
      <rPr>
        <b/>
        <sz val="10"/>
        <color indexed="8"/>
        <rFont val="Arial"/>
        <family val="2"/>
      </rPr>
      <t xml:space="preserve">:  El supervisor del contrato entiende que con </t>
    </r>
    <r>
      <rPr>
        <b/>
        <sz val="10"/>
        <color indexed="10"/>
        <rFont val="Arial"/>
        <family val="2"/>
      </rPr>
      <t xml:space="preserve">la Aceptación </t>
    </r>
    <r>
      <rPr>
        <b/>
        <sz val="10"/>
        <color indexed="8"/>
        <rFont val="Arial"/>
        <family val="2"/>
      </rPr>
      <t xml:space="preserve"> del presente formato resulta improcedente aplicar el incumplimiento que trata el artículo 86 de la ley 1474 de 2011 y demás que le modifiquen, en relación a las actividades aquí detalladas.</t>
    </r>
  </si>
  <si>
    <t>CERTIFICACIÓN DE CUMPLIMIENTO</t>
  </si>
  <si>
    <r>
      <t xml:space="preserve">El  Interventor o Supervisor deja constancia   de la </t>
    </r>
    <r>
      <rPr>
        <sz val="10"/>
        <color indexed="10"/>
        <rFont val="Arial"/>
        <family val="2"/>
      </rPr>
      <t xml:space="preserve">aprobacion del presente informe mediante la plataforma del SECOP II  que </t>
    </r>
    <r>
      <rPr>
        <sz val="10"/>
        <color indexed="8"/>
        <rFont val="Arial"/>
        <family val="2"/>
      </rPr>
      <t xml:space="preserve"> las actividades se cumplieron conforme a lo estipulado en el objeto, y que se adoptaron las observaciones  y recomendaciones  realizadas. Así mismo certifico que el contratista cumplió conforme a los requisitos de Ley con los aportes a  seguridad social, a las  entidades a las que esta obligado a aportar. </t>
    </r>
    <r>
      <rPr>
        <sz val="10"/>
        <color indexed="10"/>
        <rFont val="Arial"/>
        <family val="2"/>
      </rPr>
      <t xml:space="preserve">Se anexan los Comprobantes de pago en  ( __ )  Folios </t>
    </r>
  </si>
  <si>
    <t>ENERO</t>
  </si>
  <si>
    <t>ARRENDAMIENTO</t>
  </si>
  <si>
    <t>ARRENDAMIENTO DE BIENES MUEBLES</t>
  </si>
  <si>
    <t>FEBRERO</t>
  </si>
  <si>
    <t>SALDO POR LIBERAR</t>
  </si>
  <si>
    <t>COMODATO</t>
  </si>
  <si>
    <t>CONTRATO DE OBRA</t>
  </si>
  <si>
    <t>MARZO</t>
  </si>
  <si>
    <t>COMPRAVENTA</t>
  </si>
  <si>
    <t>CONSULTORÍA (INTERVENTORÍA)</t>
  </si>
  <si>
    <t>ABRIL</t>
  </si>
  <si>
    <t>CONCESION</t>
  </si>
  <si>
    <t>MAYO</t>
  </si>
  <si>
    <t>CONSULTORÍA</t>
  </si>
  <si>
    <t>CONTRATO DE SEGUROS</t>
  </si>
  <si>
    <t>JUNIO</t>
  </si>
  <si>
    <t>CONTRATO DE COLABORACIÓN Y APOYO CELEBRADO CON ENTIDAD PRIVADA SIN ANIMO DE LUCRO</t>
  </si>
  <si>
    <t>PRESTACIÓN DE SERVICIOS PERSONA JURIDICA</t>
  </si>
  <si>
    <t>JULIO</t>
  </si>
  <si>
    <t>AHORROS</t>
  </si>
  <si>
    <t>CONVENIO DE ASOCIACIÓN</t>
  </si>
  <si>
    <t xml:space="preserve">PRESTACIÓN DE SERVICIOS PERSONA NATURAL </t>
  </si>
  <si>
    <t>AGOSTO</t>
  </si>
  <si>
    <t>CORRIENTE</t>
  </si>
  <si>
    <t>OTRO TIPO DE NATURALEZA DE CONTRATOS</t>
  </si>
  <si>
    <t>SEPTIEMBRE</t>
  </si>
  <si>
    <t>COOPERACIÓN Y ASISTENCIA</t>
  </si>
  <si>
    <t>OCTUBRE</t>
  </si>
  <si>
    <t>ESTUDIOS Y DISEÑOS</t>
  </si>
  <si>
    <t>NOVIEMBRE</t>
  </si>
  <si>
    <t>INTERINSTITUCIONAL</t>
  </si>
  <si>
    <t>DICIEMBRE</t>
  </si>
  <si>
    <t>LEASING</t>
  </si>
  <si>
    <t>MANDATO</t>
  </si>
  <si>
    <t>MANTENIMIENTO</t>
  </si>
  <si>
    <t>OBRA</t>
  </si>
  <si>
    <t>CEDENTE</t>
  </si>
  <si>
    <t>CESIONARIO</t>
  </si>
  <si>
    <t>SUMINISTRO</t>
  </si>
  <si>
    <t>INFORME DE EJECUCIÓN CONTRACTUAL - SECOP II</t>
  </si>
  <si>
    <t>Código: IDPAC-GC-FT-30
Versión: 01
Página 1 de 1
Fecha:   25/02/2019</t>
  </si>
  <si>
    <t>Código: IDPAC-GC-FT-31
Versión:01
Pagina 1 de 1
Fecha: 25/02/2019</t>
  </si>
  <si>
    <t>JOSE ANTONIO CHAPARRO GOMEZ</t>
  </si>
  <si>
    <t>PROFESIONAL ESPECILIZADO 222 - 04</t>
  </si>
  <si>
    <t>X</t>
  </si>
  <si>
    <t xml:space="preserve">NEGSA - NEGOCIOS GENERALES DE SISTEMAS S.A. </t>
  </si>
  <si>
    <t>830010431-5</t>
  </si>
  <si>
    <t>Mantenimiento preventivo y correctivo del Blade, sistema de almacenamiento, unidad de cinta y demás servidores del IDPAC.</t>
  </si>
  <si>
    <t>El IDPAC, pagará el valor del contrato contra facturación de los bienes entregados, previa presentación de la factura o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t>
  </si>
  <si>
    <t>Banco AV Villas</t>
  </si>
  <si>
    <t>Ahorros</t>
  </si>
  <si>
    <t xml:space="preserve"> </t>
  </si>
  <si>
    <t>3-1-2-02-02-03-0003-001</t>
  </si>
  <si>
    <t>NEG 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</si>
</sst>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quot;€&quot;_-;\-* #,##0.00\ &quot;€&quot;_-;_-* &quot;-&quot;??\ &quot;€&quot;_-;_-@_-"/>
    <numFmt numFmtId="165" formatCode="_-* #,##0.00\ _€_-;\-* #,##0.00\ _€_-;_-* &quot;-&quot;??\ _€_-;_-@_-"/>
    <numFmt numFmtId="166" formatCode="[$$-340A]\ #,##0"/>
    <numFmt numFmtId="167" formatCode="0.0%"/>
    <numFmt numFmtId="168" formatCode="&quot;$&quot;\ #,##0"/>
    <numFmt numFmtId="169" formatCode="[$$-240A]\ #,##0.00"/>
    <numFmt numFmtId="170" formatCode="_-* #,##0\ _€_-;\-* #,##0\ _€_-;_-* &quot;-&quot;??\ _€_-;_-@_-"/>
  </numFmts>
  <fonts count="23" x14ac:knownFonts="1">
    <font>
      <sz val="11"/>
      <color theme="1"/>
      <name val="Calibri"/>
      <family val="2"/>
      <scheme val="minor"/>
    </font>
    <font>
      <sz val="10"/>
      <name val="Arial"/>
      <family val="2"/>
    </font>
    <font>
      <sz val="8"/>
      <name val="Arial"/>
      <family val="2"/>
    </font>
    <font>
      <b/>
      <sz val="8"/>
      <name val="Arial"/>
      <family val="2"/>
    </font>
    <font>
      <b/>
      <sz val="10"/>
      <name val="Arial"/>
      <family val="2"/>
    </font>
    <font>
      <sz val="12"/>
      <name val="Arial"/>
      <family val="2"/>
    </font>
    <font>
      <sz val="10"/>
      <name val="Arial"/>
      <family val="2"/>
    </font>
    <font>
      <sz val="11"/>
      <name val="Arial"/>
      <family val="2"/>
    </font>
    <font>
      <b/>
      <sz val="12"/>
      <name val="Arial"/>
      <family val="2"/>
    </font>
    <font>
      <sz val="7"/>
      <name val="Arial"/>
      <family val="2"/>
    </font>
    <font>
      <sz val="11"/>
      <color indexed="8"/>
      <name val="Calibri"/>
      <family val="2"/>
      <charset val="1"/>
    </font>
    <font>
      <sz val="10"/>
      <color indexed="8"/>
      <name val="Arial"/>
      <family val="2"/>
    </font>
    <font>
      <b/>
      <sz val="12"/>
      <color indexed="8"/>
      <name val="Arial"/>
      <family val="2"/>
    </font>
    <font>
      <b/>
      <sz val="10"/>
      <color indexed="8"/>
      <name val="Arial"/>
      <family val="2"/>
    </font>
    <font>
      <sz val="9"/>
      <name val="Arial"/>
      <family val="2"/>
    </font>
    <font>
      <sz val="9.5"/>
      <name val="Arial"/>
      <family val="2"/>
    </font>
    <font>
      <b/>
      <sz val="9"/>
      <name val="Arial"/>
      <family val="2"/>
    </font>
    <font>
      <b/>
      <sz val="10"/>
      <color indexed="10"/>
      <name val="Arial"/>
      <family val="2"/>
    </font>
    <font>
      <sz val="10"/>
      <color indexed="10"/>
      <name val="Arial"/>
      <family val="2"/>
    </font>
    <font>
      <b/>
      <u/>
      <sz val="10"/>
      <color indexed="8"/>
      <name val="Arial"/>
      <family val="2"/>
    </font>
    <font>
      <b/>
      <sz val="10"/>
      <color rgb="FFFF0000"/>
      <name val="Arial"/>
      <family val="2"/>
    </font>
    <font>
      <b/>
      <sz val="10"/>
      <color theme="1"/>
      <name val="Arial"/>
      <family val="2"/>
    </font>
    <font>
      <b/>
      <sz val="11"/>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7" tint="0.59999389629810485"/>
        <bgColor indexed="22"/>
      </patternFill>
    </fill>
    <fill>
      <patternFill patternType="solid">
        <fgColor rgb="FFFFFF00"/>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FF00"/>
        <bgColor indexed="31"/>
      </patternFill>
    </fill>
    <fill>
      <patternFill patternType="solid">
        <fgColor theme="6" tint="0.39997558519241921"/>
        <bgColor indexed="22"/>
      </patternFill>
    </fill>
  </fills>
  <borders count="7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64"/>
      </bottom>
      <diagonal/>
    </border>
    <border>
      <left style="thin">
        <color indexed="8"/>
      </left>
      <right/>
      <top/>
      <bottom style="thin">
        <color indexed="8"/>
      </bottom>
      <diagonal/>
    </border>
    <border>
      <left/>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18"/>
      </right>
      <top/>
      <bottom style="medium">
        <color indexed="64"/>
      </bottom>
      <diagonal/>
    </border>
    <border>
      <left style="thin">
        <color indexed="18"/>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top style="thin">
        <color indexed="8"/>
      </top>
      <bottom/>
      <diagonal/>
    </border>
    <border>
      <left style="thin">
        <color indexed="8"/>
      </left>
      <right/>
      <top/>
      <bottom/>
      <diagonal/>
    </border>
    <border>
      <left/>
      <right/>
      <top style="thin">
        <color indexed="8"/>
      </top>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right style="thin">
        <color indexed="64"/>
      </right>
      <top/>
      <bottom style="thin">
        <color indexed="8"/>
      </bottom>
      <diagonal/>
    </border>
    <border>
      <left/>
      <right style="thin">
        <color indexed="8"/>
      </right>
      <top/>
      <bottom/>
      <diagonal/>
    </border>
    <border>
      <left style="thin">
        <color indexed="8"/>
      </left>
      <right style="thin">
        <color indexed="64"/>
      </right>
      <top/>
      <bottom style="thin">
        <color indexed="8"/>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8"/>
      </bottom>
      <diagonal/>
    </border>
    <border>
      <left/>
      <right style="thin">
        <color indexed="64"/>
      </right>
      <top style="thin">
        <color indexed="8"/>
      </top>
      <bottom style="thin">
        <color indexed="8"/>
      </bottom>
      <diagonal/>
    </border>
  </borders>
  <cellStyleXfs count="7">
    <xf numFmtId="0" fontId="0" fillId="0" borderId="0"/>
    <xf numFmtId="0" fontId="1" fillId="0" borderId="0"/>
    <xf numFmtId="0" fontId="10" fillId="0" borderId="0"/>
    <xf numFmtId="165" fontId="1" fillId="0" borderId="0" applyFont="0" applyFill="0" applyBorder="0" applyAlignment="0" applyProtection="0"/>
    <xf numFmtId="164" fontId="1" fillId="0" borderId="0" applyFont="0" applyFill="0" applyBorder="0" applyAlignment="0" applyProtection="0"/>
    <xf numFmtId="0" fontId="6" fillId="0" borderId="0"/>
    <xf numFmtId="9" fontId="1" fillId="0" borderId="0" applyFont="0" applyFill="0" applyBorder="0" applyAlignment="0" applyProtection="0"/>
  </cellStyleXfs>
  <cellXfs count="358">
    <xf numFmtId="0" fontId="0" fillId="0" borderId="0" xfId="0"/>
    <xf numFmtId="0" fontId="1" fillId="0" borderId="0" xfId="1"/>
    <xf numFmtId="0" fontId="4" fillId="2" borderId="1" xfId="1" applyFont="1" applyFill="1" applyBorder="1" applyAlignment="1" applyProtection="1">
      <alignment horizontal="center"/>
      <protection locked="0"/>
    </xf>
    <xf numFmtId="0" fontId="4" fillId="0" borderId="2" xfId="1" applyFont="1" applyBorder="1" applyAlignment="1" applyProtection="1">
      <alignment horizontal="center"/>
      <protection locked="0"/>
    </xf>
    <xf numFmtId="0" fontId="2" fillId="0" borderId="3" xfId="1" applyFont="1" applyBorder="1" applyProtection="1">
      <protection locked="0"/>
    </xf>
    <xf numFmtId="0" fontId="2" fillId="0" borderId="0" xfId="1" applyFont="1" applyProtection="1">
      <protection locked="0"/>
    </xf>
    <xf numFmtId="0" fontId="2" fillId="0" borderId="2" xfId="1" applyFont="1" applyBorder="1" applyProtection="1">
      <protection locked="0"/>
    </xf>
    <xf numFmtId="0" fontId="6" fillId="0" borderId="0" xfId="1" applyFont="1" applyProtection="1">
      <protection locked="0"/>
    </xf>
    <xf numFmtId="0" fontId="6" fillId="0" borderId="0" xfId="1" applyFont="1" applyAlignment="1" applyProtection="1">
      <alignment horizontal="center"/>
      <protection locked="0"/>
    </xf>
    <xf numFmtId="0" fontId="2" fillId="0" borderId="0" xfId="1" applyFont="1" applyAlignment="1" applyProtection="1">
      <alignment horizontal="center"/>
      <protection locked="0"/>
    </xf>
    <xf numFmtId="0" fontId="2" fillId="0" borderId="4" xfId="1" applyFont="1" applyBorder="1" applyProtection="1">
      <protection locked="0"/>
    </xf>
    <xf numFmtId="0" fontId="2" fillId="0" borderId="5" xfId="1" applyFont="1" applyBorder="1" applyProtection="1">
      <protection locked="0"/>
    </xf>
    <xf numFmtId="0" fontId="2" fillId="0" borderId="6" xfId="1" applyFont="1" applyBorder="1" applyProtection="1">
      <protection locked="0"/>
    </xf>
    <xf numFmtId="0" fontId="2" fillId="0" borderId="7" xfId="1" applyFont="1" applyBorder="1" applyProtection="1">
      <protection locked="0"/>
    </xf>
    <xf numFmtId="0" fontId="2" fillId="0" borderId="8" xfId="1" applyFont="1" applyBorder="1" applyProtection="1">
      <protection locked="0"/>
    </xf>
    <xf numFmtId="0" fontId="2" fillId="0" borderId="9" xfId="1" applyFont="1" applyBorder="1" applyProtection="1">
      <protection locked="0"/>
    </xf>
    <xf numFmtId="0" fontId="3" fillId="0" borderId="0" xfId="1" applyFont="1" applyAlignment="1" applyProtection="1">
      <alignment horizontal="left" vertical="center"/>
      <protection locked="0"/>
    </xf>
    <xf numFmtId="0" fontId="6" fillId="0" borderId="3" xfId="1" applyFont="1" applyBorder="1" applyProtection="1">
      <protection locked="0"/>
    </xf>
    <xf numFmtId="0" fontId="3" fillId="0" borderId="2" xfId="1" applyFont="1" applyBorder="1" applyAlignment="1" applyProtection="1">
      <alignment horizontal="center"/>
      <protection locked="0"/>
    </xf>
    <xf numFmtId="0" fontId="6" fillId="0" borderId="0" xfId="1" applyFont="1" applyAlignment="1" applyProtection="1">
      <alignment vertical="center" wrapText="1"/>
      <protection locked="0"/>
    </xf>
    <xf numFmtId="0" fontId="4" fillId="0" borderId="2" xfId="1" applyFont="1" applyBorder="1" applyAlignment="1" applyProtection="1">
      <alignment horizontal="center" vertical="center" wrapText="1"/>
      <protection locked="0"/>
    </xf>
    <xf numFmtId="0" fontId="6" fillId="0" borderId="2" xfId="1" applyFont="1" applyBorder="1" applyAlignment="1" applyProtection="1">
      <alignment vertical="center" wrapText="1"/>
      <protection locked="0"/>
    </xf>
    <xf numFmtId="0" fontId="4" fillId="0" borderId="3"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3" xfId="1" applyFont="1" applyBorder="1" applyAlignment="1" applyProtection="1">
      <alignment horizontal="center"/>
      <protection locked="0"/>
    </xf>
    <xf numFmtId="0" fontId="6" fillId="0" borderId="3" xfId="1" applyFont="1" applyBorder="1" applyAlignment="1" applyProtection="1">
      <alignment vertical="top" wrapText="1"/>
      <protection locked="0"/>
    </xf>
    <xf numFmtId="0" fontId="6" fillId="0" borderId="0" xfId="1" applyFont="1" applyAlignment="1" applyProtection="1">
      <alignment vertical="top" wrapText="1"/>
      <protection locked="0"/>
    </xf>
    <xf numFmtId="0" fontId="6" fillId="0" borderId="2" xfId="1" applyFont="1" applyBorder="1" applyAlignment="1" applyProtection="1">
      <alignment vertical="top" wrapText="1"/>
      <protection locked="0"/>
    </xf>
    <xf numFmtId="0" fontId="6" fillId="0" borderId="3" xfId="1" applyFont="1" applyBorder="1" applyAlignment="1" applyProtection="1">
      <alignment horizontal="left" vertical="top" wrapText="1"/>
      <protection locked="0"/>
    </xf>
    <xf numFmtId="0" fontId="6" fillId="0" borderId="0" xfId="1" applyFont="1" applyAlignment="1" applyProtection="1">
      <alignment horizontal="left" vertical="top" wrapText="1"/>
      <protection locked="0"/>
    </xf>
    <xf numFmtId="3" fontId="6" fillId="0" borderId="0" xfId="1" applyNumberFormat="1" applyFont="1" applyProtection="1">
      <protection locked="0"/>
    </xf>
    <xf numFmtId="0" fontId="6" fillId="0" borderId="2" xfId="1" applyFont="1" applyBorder="1" applyAlignment="1" applyProtection="1">
      <alignment horizontal="left" vertical="top" wrapText="1"/>
      <protection locked="0"/>
    </xf>
    <xf numFmtId="0" fontId="4" fillId="0" borderId="0" xfId="1" applyFont="1" applyProtection="1">
      <protection locked="0"/>
    </xf>
    <xf numFmtId="0" fontId="6" fillId="0" borderId="2" xfId="1" applyFont="1" applyBorder="1" applyProtection="1">
      <protection locked="0"/>
    </xf>
    <xf numFmtId="0" fontId="2" fillId="0" borderId="10" xfId="1" applyFont="1" applyBorder="1" applyProtection="1">
      <protection locked="0"/>
    </xf>
    <xf numFmtId="0" fontId="6" fillId="0" borderId="11" xfId="1" applyFont="1" applyBorder="1" applyProtection="1">
      <protection locked="0"/>
    </xf>
    <xf numFmtId="0" fontId="6" fillId="0" borderId="10" xfId="1" applyFont="1" applyBorder="1" applyProtection="1">
      <protection locked="0"/>
    </xf>
    <xf numFmtId="0" fontId="2" fillId="0" borderId="12" xfId="1" applyFont="1" applyBorder="1" applyProtection="1">
      <protection locked="0"/>
    </xf>
    <xf numFmtId="0" fontId="2" fillId="0" borderId="3" xfId="1" applyFont="1" applyBorder="1" applyAlignment="1" applyProtection="1">
      <alignment vertical="justify" wrapText="1"/>
      <protection locked="0"/>
    </xf>
    <xf numFmtId="0" fontId="2" fillId="0" borderId="11" xfId="1" applyFont="1" applyBorder="1" applyProtection="1">
      <protection locked="0"/>
    </xf>
    <xf numFmtId="9" fontId="6" fillId="0" borderId="0" xfId="1" applyNumberFormat="1" applyFont="1" applyProtection="1">
      <protection locked="0"/>
    </xf>
    <xf numFmtId="166" fontId="6" fillId="0" borderId="0" xfId="1" applyNumberFormat="1" applyFont="1" applyProtection="1">
      <protection locked="0"/>
    </xf>
    <xf numFmtId="0" fontId="4" fillId="0" borderId="0" xfId="1" applyFont="1" applyAlignment="1" applyProtection="1">
      <alignment horizontal="center"/>
      <protection locked="0"/>
    </xf>
    <xf numFmtId="10" fontId="14" fillId="0" borderId="1" xfId="1" applyNumberFormat="1" applyFont="1" applyBorder="1" applyAlignment="1" applyProtection="1">
      <alignment horizontal="center" vertical="center"/>
      <protection locked="0"/>
    </xf>
    <xf numFmtId="167" fontId="14" fillId="0" borderId="1" xfId="1" applyNumberFormat="1" applyFont="1" applyBorder="1" applyAlignment="1" applyProtection="1">
      <alignment horizontal="center" vertical="center"/>
      <protection locked="0"/>
    </xf>
    <xf numFmtId="9" fontId="14" fillId="0" borderId="1" xfId="1" applyNumberFormat="1" applyFont="1" applyBorder="1" applyAlignment="1" applyProtection="1">
      <alignment horizontal="center" vertical="center"/>
      <protection locked="0"/>
    </xf>
    <xf numFmtId="0" fontId="4" fillId="2" borderId="1" xfId="1" applyFont="1" applyFill="1" applyBorder="1" applyAlignment="1" applyProtection="1">
      <alignment horizontal="center" wrapText="1"/>
      <protection locked="0"/>
    </xf>
    <xf numFmtId="170" fontId="6" fillId="0" borderId="0" xfId="3" applyNumberFormat="1" applyFont="1" applyProtection="1">
      <protection locked="0"/>
    </xf>
    <xf numFmtId="0" fontId="6" fillId="0" borderId="13" xfId="1" applyFont="1" applyBorder="1" applyAlignment="1" applyProtection="1">
      <alignment vertical="center" wrapText="1"/>
      <protection locked="0"/>
    </xf>
    <xf numFmtId="168" fontId="6" fillId="0" borderId="14" xfId="4" applyNumberFormat="1" applyFont="1" applyBorder="1" applyProtection="1">
      <protection locked="0"/>
    </xf>
    <xf numFmtId="168" fontId="6" fillId="0" borderId="15" xfId="4" applyNumberFormat="1" applyFont="1" applyBorder="1" applyProtection="1">
      <protection locked="0"/>
    </xf>
    <xf numFmtId="168" fontId="6" fillId="0" borderId="16" xfId="4" applyNumberFormat="1" applyFont="1" applyBorder="1" applyProtection="1">
      <protection locked="0"/>
    </xf>
    <xf numFmtId="0" fontId="4" fillId="5" borderId="1" xfId="1" applyFont="1" applyFill="1" applyBorder="1" applyAlignment="1" applyProtection="1">
      <alignment horizontal="center" wrapText="1"/>
      <protection locked="0"/>
    </xf>
    <xf numFmtId="0" fontId="8" fillId="0" borderId="3" xfId="1" applyFont="1" applyBorder="1" applyAlignment="1" applyProtection="1">
      <alignment horizontal="center"/>
      <protection locked="0"/>
    </xf>
    <xf numFmtId="0" fontId="8" fillId="0" borderId="0" xfId="1" applyFont="1" applyAlignment="1" applyProtection="1">
      <alignment horizontal="center"/>
      <protection locked="0"/>
    </xf>
    <xf numFmtId="0" fontId="8" fillId="0" borderId="2" xfId="1" applyFont="1" applyBorder="1" applyAlignment="1" applyProtection="1">
      <alignment horizontal="center"/>
      <protection locked="0"/>
    </xf>
    <xf numFmtId="0" fontId="2" fillId="0" borderId="3" xfId="1" applyFont="1" applyBorder="1" applyAlignment="1" applyProtection="1">
      <alignment horizontal="center"/>
      <protection locked="0"/>
    </xf>
    <xf numFmtId="0" fontId="3" fillId="0" borderId="0" xfId="1" applyFont="1" applyAlignment="1" applyProtection="1">
      <alignment horizontal="center"/>
      <protection locked="0"/>
    </xf>
    <xf numFmtId="0" fontId="14" fillId="0" borderId="0" xfId="1" applyFont="1" applyProtection="1">
      <protection locked="0"/>
    </xf>
    <xf numFmtId="170" fontId="4" fillId="0" borderId="0" xfId="3" applyNumberFormat="1" applyFont="1" applyProtection="1">
      <protection locked="0"/>
    </xf>
    <xf numFmtId="0" fontId="3" fillId="0" borderId="3" xfId="1" applyFont="1" applyBorder="1" applyProtection="1">
      <protection locked="0"/>
    </xf>
    <xf numFmtId="0" fontId="3" fillId="0" borderId="2" xfId="1" applyFont="1" applyBorder="1" applyProtection="1">
      <protection locked="0"/>
    </xf>
    <xf numFmtId="0" fontId="4" fillId="2" borderId="17" xfId="1" applyFont="1" applyFill="1" applyBorder="1" applyAlignment="1" applyProtection="1">
      <alignment vertical="center"/>
      <protection locked="0"/>
    </xf>
    <xf numFmtId="0" fontId="4" fillId="2" borderId="18" xfId="1" applyFont="1" applyFill="1" applyBorder="1" applyAlignment="1" applyProtection="1">
      <alignment vertical="center"/>
      <protection locked="0"/>
    </xf>
    <xf numFmtId="0" fontId="4" fillId="2" borderId="19" xfId="1" applyFont="1" applyFill="1" applyBorder="1" applyAlignment="1" applyProtection="1">
      <alignment vertical="center"/>
      <protection locked="0"/>
    </xf>
    <xf numFmtId="3" fontId="4" fillId="2" borderId="17" xfId="3" applyNumberFormat="1" applyFont="1" applyFill="1" applyBorder="1" applyAlignment="1" applyProtection="1">
      <alignment vertical="center"/>
      <protection locked="0"/>
    </xf>
    <xf numFmtId="3" fontId="4" fillId="2" borderId="19" xfId="3" applyNumberFormat="1" applyFont="1" applyFill="1" applyBorder="1" applyAlignment="1" applyProtection="1">
      <alignment vertical="center"/>
      <protection locked="0"/>
    </xf>
    <xf numFmtId="3" fontId="4" fillId="6" borderId="20" xfId="1" applyNumberFormat="1" applyFont="1" applyFill="1" applyBorder="1" applyAlignment="1" applyProtection="1">
      <alignment horizontal="center"/>
      <protection locked="0"/>
    </xf>
    <xf numFmtId="0" fontId="20" fillId="6" borderId="1" xfId="1" quotePrefix="1" applyFont="1" applyFill="1" applyBorder="1" applyAlignment="1" applyProtection="1">
      <alignment horizontal="center"/>
      <protection locked="0"/>
    </xf>
    <xf numFmtId="0" fontId="20" fillId="6" borderId="1" xfId="1" applyFont="1" applyFill="1" applyBorder="1" applyAlignment="1" applyProtection="1">
      <alignment horizontal="center"/>
      <protection locked="0"/>
    </xf>
    <xf numFmtId="0" fontId="6" fillId="0" borderId="0" xfId="1" applyFont="1" applyAlignment="1" applyProtection="1">
      <alignment horizontal="left"/>
      <protection locked="0"/>
    </xf>
    <xf numFmtId="0" fontId="8" fillId="0" borderId="1" xfId="1" applyFont="1" applyBorder="1" applyAlignment="1" applyProtection="1">
      <alignment horizontal="center"/>
      <protection locked="0"/>
    </xf>
    <xf numFmtId="0" fontId="8" fillId="0" borderId="11" xfId="1" applyFont="1" applyBorder="1" applyAlignment="1" applyProtection="1">
      <alignment horizontal="center"/>
      <protection locked="0"/>
    </xf>
    <xf numFmtId="0" fontId="6" fillId="0" borderId="1" xfId="1" applyFont="1" applyBorder="1" applyAlignment="1" applyProtection="1">
      <alignment horizontal="center"/>
      <protection locked="0"/>
    </xf>
    <xf numFmtId="0" fontId="8" fillId="0" borderId="12" xfId="1" applyFont="1" applyBorder="1" applyAlignment="1" applyProtection="1">
      <alignment horizontal="center"/>
      <protection locked="0"/>
    </xf>
    <xf numFmtId="1" fontId="4" fillId="7" borderId="1" xfId="1" applyNumberFormat="1" applyFont="1" applyFill="1" applyBorder="1" applyAlignment="1" applyProtection="1">
      <alignment horizontal="center"/>
      <protection locked="0"/>
    </xf>
    <xf numFmtId="0" fontId="4" fillId="6" borderId="1" xfId="1" applyFont="1" applyFill="1" applyBorder="1" applyAlignment="1" applyProtection="1">
      <alignment horizontal="center"/>
      <protection locked="0"/>
    </xf>
    <xf numFmtId="3" fontId="6" fillId="6" borderId="21" xfId="1" applyNumberFormat="1" applyFont="1" applyFill="1" applyBorder="1" applyProtection="1">
      <protection locked="0"/>
    </xf>
    <xf numFmtId="3" fontId="6" fillId="6" borderId="22" xfId="1" applyNumberFormat="1" applyFont="1" applyFill="1" applyBorder="1" applyProtection="1">
      <protection locked="0"/>
    </xf>
    <xf numFmtId="3" fontId="6" fillId="6" borderId="23" xfId="1" applyNumberFormat="1" applyFont="1" applyFill="1" applyBorder="1" applyProtection="1">
      <protection locked="0"/>
    </xf>
    <xf numFmtId="0" fontId="8" fillId="0" borderId="0" xfId="1" applyFont="1" applyAlignment="1" applyProtection="1">
      <alignment vertical="top" wrapText="1"/>
      <protection locked="0"/>
    </xf>
    <xf numFmtId="0" fontId="8" fillId="0" borderId="2" xfId="1" applyFont="1" applyBorder="1" applyAlignment="1" applyProtection="1">
      <alignment vertical="top" wrapText="1"/>
      <protection locked="0"/>
    </xf>
    <xf numFmtId="0" fontId="2" fillId="6" borderId="1" xfId="1" applyFont="1" applyFill="1" applyBorder="1" applyProtection="1">
      <protection locked="0"/>
    </xf>
    <xf numFmtId="168" fontId="6" fillId="0" borderId="35" xfId="4" applyNumberFormat="1" applyFont="1" applyBorder="1" applyProtection="1">
      <protection locked="0"/>
    </xf>
    <xf numFmtId="0" fontId="2" fillId="0" borderId="11" xfId="1" applyFont="1" applyBorder="1" applyAlignment="1" applyProtection="1">
      <alignment horizontal="center"/>
      <protection locked="0"/>
    </xf>
    <xf numFmtId="1" fontId="4" fillId="5" borderId="1" xfId="1" applyNumberFormat="1" applyFont="1" applyFill="1" applyBorder="1" applyAlignment="1" applyProtection="1">
      <alignment horizontal="center"/>
      <protection locked="0"/>
    </xf>
    <xf numFmtId="0" fontId="2" fillId="0" borderId="36" xfId="1" applyFont="1" applyBorder="1" applyAlignment="1" applyProtection="1">
      <alignment horizontal="center"/>
      <protection locked="0"/>
    </xf>
    <xf numFmtId="0" fontId="4" fillId="5" borderId="1" xfId="1" applyFont="1" applyFill="1" applyBorder="1" applyAlignment="1" applyProtection="1">
      <alignment horizontal="center"/>
      <protection locked="0"/>
    </xf>
    <xf numFmtId="0" fontId="11" fillId="0" borderId="0" xfId="2" applyFont="1" applyProtection="1">
      <protection locked="0"/>
    </xf>
    <xf numFmtId="49" fontId="13" fillId="4" borderId="1" xfId="2" applyNumberFormat="1" applyFont="1" applyFill="1" applyBorder="1" applyAlignment="1" applyProtection="1">
      <alignment horizontal="center" vertical="center" wrapText="1"/>
      <protection locked="0"/>
    </xf>
    <xf numFmtId="170" fontId="1" fillId="0" borderId="0" xfId="3" applyNumberFormat="1"/>
    <xf numFmtId="2" fontId="1" fillId="0" borderId="0" xfId="1" applyNumberFormat="1"/>
    <xf numFmtId="0" fontId="11" fillId="0" borderId="1" xfId="2" applyFont="1" applyBorder="1" applyAlignment="1" applyProtection="1">
      <alignment horizontal="center" vertical="center" wrapText="1"/>
      <protection locked="0"/>
    </xf>
    <xf numFmtId="0" fontId="6" fillId="0" borderId="24" xfId="2" applyFont="1" applyBorder="1" applyAlignment="1">
      <alignment horizontal="center" vertical="center"/>
    </xf>
    <xf numFmtId="0" fontId="6" fillId="0" borderId="25" xfId="2" applyFont="1" applyBorder="1" applyAlignment="1">
      <alignment horizontal="center" vertical="center"/>
    </xf>
    <xf numFmtId="0" fontId="4" fillId="0" borderId="26" xfId="2" applyFont="1" applyBorder="1" applyAlignment="1">
      <alignment horizontal="center" vertical="center"/>
    </xf>
    <xf numFmtId="0" fontId="4" fillId="0" borderId="24" xfId="2" applyFont="1" applyBorder="1" applyAlignment="1">
      <alignment horizontal="center" vertical="center"/>
    </xf>
    <xf numFmtId="0" fontId="4" fillId="0" borderId="25" xfId="2" applyFont="1" applyBorder="1" applyAlignment="1">
      <alignment horizontal="center" vertical="center"/>
    </xf>
    <xf numFmtId="0" fontId="13" fillId="0" borderId="27" xfId="2" applyFont="1" applyBorder="1" applyAlignment="1">
      <alignment horizontal="center" vertical="center"/>
    </xf>
    <xf numFmtId="0" fontId="13" fillId="0" borderId="28" xfId="2" applyFont="1" applyBorder="1" applyAlignment="1">
      <alignment horizontal="center" vertical="center"/>
    </xf>
    <xf numFmtId="1" fontId="11" fillId="0" borderId="1" xfId="2" applyNumberFormat="1" applyFont="1" applyBorder="1" applyAlignment="1">
      <alignment horizontal="center" vertical="center"/>
    </xf>
    <xf numFmtId="0" fontId="6" fillId="0" borderId="1" xfId="2" applyFont="1" applyBorder="1" applyAlignment="1">
      <alignment horizontal="center" vertical="center"/>
    </xf>
    <xf numFmtId="0" fontId="11" fillId="0" borderId="1" xfId="2" applyFont="1" applyBorder="1" applyAlignment="1">
      <alignment horizontal="center" vertical="center"/>
    </xf>
    <xf numFmtId="0" fontId="6" fillId="0" borderId="26" xfId="2" applyFont="1" applyBorder="1" applyAlignment="1">
      <alignment horizontal="center" vertical="center"/>
    </xf>
    <xf numFmtId="0" fontId="6" fillId="0" borderId="29" xfId="2" applyFont="1" applyBorder="1" applyAlignment="1">
      <alignment horizontal="center" vertical="center"/>
    </xf>
    <xf numFmtId="0" fontId="13" fillId="0" borderId="24" xfId="2" applyFont="1" applyBorder="1" applyAlignment="1">
      <alignment horizontal="center" vertical="center"/>
    </xf>
    <xf numFmtId="1" fontId="6" fillId="0" borderId="24" xfId="2" applyNumberFormat="1" applyFont="1" applyBorder="1" applyAlignment="1">
      <alignment horizontal="center" vertical="center"/>
    </xf>
    <xf numFmtId="0" fontId="13" fillId="0" borderId="30" xfId="2" applyFont="1" applyBorder="1" applyAlignment="1">
      <alignment horizontal="center" vertical="center"/>
    </xf>
    <xf numFmtId="1" fontId="6" fillId="0" borderId="1" xfId="2" applyNumberFormat="1" applyFont="1" applyBorder="1" applyAlignment="1">
      <alignment horizontal="center" vertical="center"/>
    </xf>
    <xf numFmtId="1" fontId="6" fillId="0" borderId="31" xfId="2" applyNumberFormat="1" applyFont="1" applyBorder="1" applyAlignment="1">
      <alignment horizontal="center" vertical="center"/>
    </xf>
    <xf numFmtId="1" fontId="11" fillId="0" borderId="32" xfId="2" applyNumberFormat="1" applyFont="1" applyBorder="1" applyAlignment="1">
      <alignment horizontal="center" vertical="center"/>
    </xf>
    <xf numFmtId="0" fontId="4" fillId="0" borderId="27" xfId="2" applyFont="1" applyBorder="1" applyAlignment="1">
      <alignment horizontal="center" vertical="center"/>
    </xf>
    <xf numFmtId="1" fontId="11" fillId="0" borderId="34" xfId="2" applyNumberFormat="1" applyFont="1" applyBorder="1" applyAlignment="1">
      <alignment horizontal="center" vertical="center"/>
    </xf>
    <xf numFmtId="0" fontId="6" fillId="0" borderId="30" xfId="2" applyFont="1" applyBorder="1" applyAlignment="1">
      <alignment horizontal="center" vertical="center"/>
    </xf>
    <xf numFmtId="0" fontId="4" fillId="0" borderId="0" xfId="1" applyFont="1"/>
    <xf numFmtId="0" fontId="1" fillId="0" borderId="0" xfId="1" applyAlignment="1">
      <alignment vertical="center" wrapText="1"/>
    </xf>
    <xf numFmtId="0" fontId="4" fillId="0" borderId="30" xfId="2" applyFont="1" applyBorder="1" applyAlignment="1">
      <alignment horizontal="center" vertical="center"/>
    </xf>
    <xf numFmtId="0" fontId="22" fillId="0" borderId="0" xfId="0" applyFont="1"/>
    <xf numFmtId="0" fontId="4" fillId="0" borderId="33" xfId="2" applyFont="1" applyBorder="1" applyAlignment="1">
      <alignment horizontal="center" vertical="center"/>
    </xf>
    <xf numFmtId="0" fontId="1" fillId="0" borderId="0" xfId="1" applyProtection="1">
      <protection locked="0"/>
    </xf>
    <xf numFmtId="0" fontId="4" fillId="5" borderId="1" xfId="1" applyFont="1" applyFill="1" applyBorder="1" applyAlignment="1" applyProtection="1">
      <alignment horizontal="center"/>
      <protection locked="0"/>
    </xf>
    <xf numFmtId="0" fontId="4" fillId="0" borderId="3" xfId="1" applyFont="1" applyBorder="1" applyAlignment="1" applyProtection="1">
      <alignment horizontal="center"/>
      <protection locked="0"/>
    </xf>
    <xf numFmtId="0" fontId="4" fillId="0" borderId="0" xfId="1" applyFont="1" applyAlignment="1" applyProtection="1">
      <alignment horizontal="center"/>
      <protection locked="0"/>
    </xf>
    <xf numFmtId="0" fontId="6" fillId="0" borderId="3" xfId="1" applyFont="1" applyBorder="1" applyAlignment="1" applyProtection="1">
      <alignment horizontal="center"/>
      <protection locked="0"/>
    </xf>
    <xf numFmtId="0" fontId="6" fillId="0" borderId="0" xfId="1" applyFont="1" applyAlignment="1" applyProtection="1">
      <alignment horizontal="center"/>
      <protection locked="0"/>
    </xf>
    <xf numFmtId="0" fontId="4" fillId="5" borderId="38" xfId="1" applyFont="1" applyFill="1" applyBorder="1" applyAlignment="1" applyProtection="1">
      <alignment horizontal="center"/>
      <protection locked="0"/>
    </xf>
    <xf numFmtId="0" fontId="4" fillId="5" borderId="36" xfId="1" applyFont="1" applyFill="1" applyBorder="1" applyAlignment="1" applyProtection="1">
      <alignment horizontal="center"/>
      <protection locked="0"/>
    </xf>
    <xf numFmtId="0" fontId="4" fillId="5" borderId="39" xfId="1" applyFont="1" applyFill="1" applyBorder="1" applyAlignment="1" applyProtection="1">
      <alignment horizontal="center"/>
      <protection locked="0"/>
    </xf>
    <xf numFmtId="0" fontId="14" fillId="0" borderId="0" xfId="1" applyFont="1" applyAlignment="1" applyProtection="1">
      <alignment horizontal="left"/>
      <protection locked="0"/>
    </xf>
    <xf numFmtId="0" fontId="14" fillId="0" borderId="2" xfId="1" applyFont="1" applyBorder="1" applyAlignment="1" applyProtection="1">
      <alignment horizontal="left"/>
      <protection locked="0"/>
    </xf>
    <xf numFmtId="0" fontId="4" fillId="8" borderId="38" xfId="1" applyFont="1" applyFill="1" applyBorder="1" applyAlignment="1" applyProtection="1">
      <alignment horizontal="center"/>
      <protection locked="0"/>
    </xf>
    <xf numFmtId="0" fontId="4" fillId="8" borderId="36" xfId="1" applyFont="1" applyFill="1" applyBorder="1" applyAlignment="1" applyProtection="1">
      <alignment horizontal="center"/>
      <protection locked="0"/>
    </xf>
    <xf numFmtId="0" fontId="4" fillId="8" borderId="39" xfId="1" applyFont="1" applyFill="1" applyBorder="1" applyAlignment="1" applyProtection="1">
      <alignment horizontal="center"/>
      <protection locked="0"/>
    </xf>
    <xf numFmtId="0" fontId="14" fillId="0" borderId="0" xfId="1" applyFont="1" applyAlignment="1" applyProtection="1">
      <alignment horizontal="center" vertical="center"/>
      <protection locked="0"/>
    </xf>
    <xf numFmtId="0" fontId="14" fillId="0" borderId="2" xfId="1" applyFont="1" applyBorder="1" applyAlignment="1" applyProtection="1">
      <alignment horizontal="center" vertical="center"/>
      <protection locked="0"/>
    </xf>
    <xf numFmtId="0" fontId="6" fillId="0" borderId="0" xfId="1" applyFont="1" applyAlignment="1" applyProtection="1">
      <alignment horizontal="left"/>
      <protection locked="0"/>
    </xf>
    <xf numFmtId="0" fontId="15" fillId="0" borderId="0" xfId="1" applyFont="1" applyAlignment="1" applyProtection="1">
      <alignment horizontal="left"/>
      <protection locked="0"/>
    </xf>
    <xf numFmtId="0" fontId="4" fillId="0" borderId="1" xfId="1" applyFont="1" applyBorder="1" applyAlignment="1" applyProtection="1">
      <alignment horizontal="center"/>
      <protection locked="0"/>
    </xf>
    <xf numFmtId="0" fontId="8" fillId="8" borderId="60" xfId="1" applyFont="1" applyFill="1" applyBorder="1" applyAlignment="1" applyProtection="1">
      <alignment horizontal="center"/>
      <protection locked="0"/>
    </xf>
    <xf numFmtId="0" fontId="8" fillId="8" borderId="13" xfId="1" applyFont="1" applyFill="1" applyBorder="1" applyAlignment="1" applyProtection="1">
      <alignment horizontal="center"/>
      <protection locked="0"/>
    </xf>
    <xf numFmtId="0" fontId="8" fillId="8" borderId="61" xfId="1" applyFont="1" applyFill="1" applyBorder="1" applyAlignment="1" applyProtection="1">
      <alignment horizontal="center"/>
      <protection locked="0"/>
    </xf>
    <xf numFmtId="3" fontId="4" fillId="6" borderId="17" xfId="1" applyNumberFormat="1" applyFont="1" applyFill="1" applyBorder="1" applyAlignment="1" applyProtection="1">
      <alignment horizontal="center"/>
      <protection locked="0"/>
    </xf>
    <xf numFmtId="3" fontId="4" fillId="6" borderId="19" xfId="1" applyNumberFormat="1" applyFont="1" applyFill="1" applyBorder="1" applyAlignment="1" applyProtection="1">
      <alignment horizontal="center"/>
      <protection locked="0"/>
    </xf>
    <xf numFmtId="0" fontId="1" fillId="5" borderId="1" xfId="1" applyFill="1" applyBorder="1" applyAlignment="1" applyProtection="1">
      <alignment horizontal="center"/>
      <protection locked="0"/>
    </xf>
    <xf numFmtId="0" fontId="6" fillId="5" borderId="1" xfId="1" applyFont="1" applyFill="1" applyBorder="1" applyAlignment="1" applyProtection="1">
      <alignment horizontal="center"/>
      <protection locked="0"/>
    </xf>
    <xf numFmtId="0" fontId="4" fillId="0" borderId="2" xfId="1" applyFont="1" applyBorder="1" applyAlignment="1" applyProtection="1">
      <alignment horizontal="center"/>
      <protection locked="0"/>
    </xf>
    <xf numFmtId="0" fontId="6" fillId="0" borderId="11" xfId="1" applyFont="1" applyBorder="1" applyAlignment="1" applyProtection="1">
      <alignment horizontal="center"/>
      <protection locked="0"/>
    </xf>
    <xf numFmtId="0" fontId="6" fillId="0" borderId="12" xfId="1" applyFont="1" applyBorder="1" applyAlignment="1" applyProtection="1">
      <alignment horizontal="center"/>
      <protection locked="0"/>
    </xf>
    <xf numFmtId="0" fontId="3" fillId="0" borderId="11" xfId="1" applyFont="1" applyBorder="1" applyAlignment="1" applyProtection="1">
      <alignment horizontal="center"/>
      <protection locked="0"/>
    </xf>
    <xf numFmtId="0" fontId="6" fillId="0" borderId="1" xfId="1" applyFont="1" applyBorder="1" applyAlignment="1" applyProtection="1">
      <alignment horizontal="center"/>
      <protection locked="0"/>
    </xf>
    <xf numFmtId="0" fontId="6" fillId="0" borderId="2" xfId="1" applyFont="1" applyBorder="1" applyAlignment="1" applyProtection="1">
      <alignment horizontal="center"/>
      <protection locked="0"/>
    </xf>
    <xf numFmtId="3" fontId="4" fillId="2" borderId="0" xfId="1" applyNumberFormat="1" applyFont="1" applyFill="1" applyAlignment="1">
      <alignment horizontal="right"/>
    </xf>
    <xf numFmtId="0" fontId="4" fillId="5" borderId="18" xfId="1" applyFont="1" applyFill="1" applyBorder="1" applyAlignment="1" applyProtection="1">
      <alignment horizontal="center" vertical="center"/>
      <protection locked="0"/>
    </xf>
    <xf numFmtId="0" fontId="14" fillId="0" borderId="1" xfId="1" applyFont="1" applyBorder="1" applyAlignment="1" applyProtection="1">
      <alignment horizontal="center" vertical="center" wrapText="1"/>
      <protection locked="0"/>
    </xf>
    <xf numFmtId="0" fontId="6" fillId="0" borderId="3" xfId="1" applyFont="1" applyBorder="1" applyAlignment="1" applyProtection="1">
      <alignment horizontal="justify" vertical="center" wrapText="1"/>
      <protection locked="0"/>
    </xf>
    <xf numFmtId="0" fontId="6" fillId="0" borderId="0" xfId="1" applyFont="1" applyAlignment="1" applyProtection="1">
      <alignment horizontal="justify" vertical="center" wrapText="1"/>
      <protection locked="0"/>
    </xf>
    <xf numFmtId="0" fontId="6" fillId="0" borderId="2" xfId="1" applyFont="1" applyBorder="1" applyAlignment="1" applyProtection="1">
      <alignment horizontal="justify" vertical="center" wrapText="1"/>
      <protection locked="0"/>
    </xf>
    <xf numFmtId="49" fontId="20" fillId="6" borderId="38" xfId="1" applyNumberFormat="1" applyFont="1" applyFill="1" applyBorder="1" applyAlignment="1" applyProtection="1">
      <alignment horizontal="center" vertical="center" wrapText="1"/>
      <protection locked="0"/>
    </xf>
    <xf numFmtId="49" fontId="20" fillId="6" borderId="36" xfId="1" applyNumberFormat="1" applyFont="1" applyFill="1" applyBorder="1" applyAlignment="1" applyProtection="1">
      <alignment horizontal="center" vertical="center" wrapText="1"/>
      <protection locked="0"/>
    </xf>
    <xf numFmtId="49" fontId="20" fillId="6" borderId="39" xfId="1" applyNumberFormat="1" applyFont="1" applyFill="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xf>
    <xf numFmtId="0" fontId="6" fillId="0" borderId="0" xfId="5" applyAlignment="1" applyProtection="1">
      <alignment horizontal="center"/>
      <protection locked="0"/>
    </xf>
    <xf numFmtId="49" fontId="4" fillId="0" borderId="1" xfId="1" applyNumberFormat="1" applyFont="1" applyBorder="1" applyAlignment="1" applyProtection="1">
      <alignment horizontal="center" vertical="center" wrapText="1"/>
      <protection locked="0"/>
    </xf>
    <xf numFmtId="0" fontId="20" fillId="0" borderId="3" xfId="1" applyFont="1" applyBorder="1" applyAlignment="1" applyProtection="1">
      <alignment vertical="justify" wrapText="1"/>
      <protection locked="0"/>
    </xf>
    <xf numFmtId="0" fontId="20" fillId="0" borderId="0" xfId="1" applyFont="1" applyProtection="1">
      <protection locked="0"/>
    </xf>
    <xf numFmtId="0" fontId="20" fillId="0" borderId="2" xfId="1" applyFont="1" applyBorder="1" applyProtection="1">
      <protection locked="0"/>
    </xf>
    <xf numFmtId="0" fontId="6" fillId="0" borderId="1" xfId="1" applyFont="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4" fillId="3" borderId="37" xfId="1" applyFont="1" applyFill="1" applyBorder="1" applyAlignment="1" applyProtection="1">
      <alignment horizontal="center" vertical="center" wrapText="1"/>
      <protection locked="0"/>
    </xf>
    <xf numFmtId="12" fontId="4" fillId="5" borderId="1" xfId="1" applyNumberFormat="1" applyFont="1" applyFill="1" applyBorder="1" applyAlignment="1" applyProtection="1">
      <alignment horizontal="center" vertical="center" wrapText="1"/>
      <protection locked="0"/>
    </xf>
    <xf numFmtId="0" fontId="4" fillId="2" borderId="1" xfId="1" applyFont="1" applyFill="1" applyBorder="1" applyAlignment="1" applyProtection="1">
      <alignment horizontal="center"/>
      <protection locked="0"/>
    </xf>
    <xf numFmtId="0" fontId="9" fillId="0" borderId="1" xfId="1" applyFont="1" applyBorder="1" applyAlignment="1" applyProtection="1">
      <alignment horizontal="center" vertical="center" wrapText="1"/>
      <protection locked="0"/>
    </xf>
    <xf numFmtId="0" fontId="8" fillId="0" borderId="38" xfId="1" applyFont="1" applyBorder="1" applyAlignment="1" applyProtection="1">
      <alignment horizontal="center" vertical="center"/>
      <protection locked="0"/>
    </xf>
    <xf numFmtId="0" fontId="8" fillId="0" borderId="36" xfId="1" applyFont="1" applyBorder="1" applyAlignment="1" applyProtection="1">
      <alignment horizontal="center" vertical="center"/>
      <protection locked="0"/>
    </xf>
    <xf numFmtId="0" fontId="4" fillId="0" borderId="40" xfId="1" applyFont="1" applyBorder="1" applyAlignment="1" applyProtection="1">
      <alignment horizontal="center" wrapText="1"/>
      <protection locked="0"/>
    </xf>
    <xf numFmtId="0" fontId="4" fillId="0" borderId="41" xfId="1" applyFont="1" applyBorder="1" applyAlignment="1" applyProtection="1">
      <alignment horizontal="center" wrapText="1"/>
      <protection locked="0"/>
    </xf>
    <xf numFmtId="0" fontId="4" fillId="0" borderId="42" xfId="1" applyFont="1" applyBorder="1" applyAlignment="1" applyProtection="1">
      <alignment horizontal="center" wrapText="1"/>
      <protection locked="0"/>
    </xf>
    <xf numFmtId="0" fontId="4" fillId="0" borderId="43" xfId="1" applyFont="1" applyBorder="1" applyAlignment="1" applyProtection="1">
      <alignment horizontal="center" wrapText="1"/>
      <protection locked="0"/>
    </xf>
    <xf numFmtId="0" fontId="4" fillId="9" borderId="44" xfId="1" applyFont="1" applyFill="1" applyBorder="1" applyAlignment="1" applyProtection="1">
      <alignment horizontal="center" wrapText="1"/>
      <protection locked="0"/>
    </xf>
    <xf numFmtId="0" fontId="4" fillId="9" borderId="45" xfId="1" applyFont="1" applyFill="1" applyBorder="1" applyAlignment="1" applyProtection="1">
      <alignment horizontal="center" wrapText="1"/>
      <protection locked="0"/>
    </xf>
    <xf numFmtId="0" fontId="4" fillId="9" borderId="46" xfId="1" applyFont="1" applyFill="1" applyBorder="1" applyAlignment="1" applyProtection="1">
      <alignment horizontal="center" wrapText="1"/>
      <protection locked="0"/>
    </xf>
    <xf numFmtId="0" fontId="3" fillId="0" borderId="3" xfId="1" applyFont="1" applyBorder="1" applyAlignment="1" applyProtection="1">
      <alignment horizontal="center"/>
      <protection locked="0"/>
    </xf>
    <xf numFmtId="0" fontId="3" fillId="0" borderId="0" xfId="1" applyFont="1" applyAlignment="1" applyProtection="1">
      <alignment horizontal="center"/>
      <protection locked="0"/>
    </xf>
    <xf numFmtId="0" fontId="2" fillId="0" borderId="1" xfId="1" applyFont="1" applyBorder="1" applyProtection="1">
      <protection locked="0"/>
    </xf>
    <xf numFmtId="0" fontId="6" fillId="0" borderId="1" xfId="1" applyFont="1" applyBorder="1" applyProtection="1">
      <protection locked="0"/>
    </xf>
    <xf numFmtId="0" fontId="8" fillId="8" borderId="3" xfId="1" applyFont="1" applyFill="1" applyBorder="1" applyAlignment="1" applyProtection="1">
      <alignment horizontal="center"/>
      <protection locked="0"/>
    </xf>
    <xf numFmtId="0" fontId="8" fillId="8" borderId="0" xfId="1" applyFont="1" applyFill="1" applyAlignment="1" applyProtection="1">
      <alignment horizontal="center"/>
      <protection locked="0"/>
    </xf>
    <xf numFmtId="0" fontId="8" fillId="8" borderId="2" xfId="1" applyFont="1" applyFill="1" applyBorder="1" applyAlignment="1" applyProtection="1">
      <alignment horizontal="center"/>
      <protection locked="0"/>
    </xf>
    <xf numFmtId="0" fontId="4" fillId="5" borderId="47" xfId="1" applyFont="1" applyFill="1" applyBorder="1" applyAlignment="1" applyProtection="1">
      <alignment horizontal="center" vertical="center"/>
      <protection locked="0"/>
    </xf>
    <xf numFmtId="0" fontId="4" fillId="5" borderId="48" xfId="1" applyFont="1" applyFill="1" applyBorder="1" applyAlignment="1" applyProtection="1">
      <alignment horizontal="center" vertical="center"/>
      <protection locked="0"/>
    </xf>
    <xf numFmtId="0" fontId="4" fillId="5" borderId="49" xfId="1" applyFont="1" applyFill="1" applyBorder="1" applyAlignment="1" applyProtection="1">
      <alignment horizontal="center" vertical="center"/>
      <protection locked="0"/>
    </xf>
    <xf numFmtId="0" fontId="4" fillId="5" borderId="50" xfId="1" applyFont="1" applyFill="1" applyBorder="1" applyAlignment="1" applyProtection="1">
      <alignment horizontal="center" vertical="center"/>
      <protection locked="0"/>
    </xf>
    <xf numFmtId="0" fontId="4" fillId="5" borderId="51" xfId="1" applyFont="1" applyFill="1" applyBorder="1" applyAlignment="1" applyProtection="1">
      <alignment horizontal="center" vertical="center"/>
      <protection locked="0"/>
    </xf>
    <xf numFmtId="0" fontId="4" fillId="5" borderId="14" xfId="1" applyFont="1" applyFill="1" applyBorder="1" applyAlignment="1" applyProtection="1">
      <alignment horizontal="center" vertical="center"/>
      <protection locked="0"/>
    </xf>
    <xf numFmtId="0" fontId="2" fillId="0" borderId="40" xfId="1" applyFont="1" applyBorder="1" applyAlignment="1" applyProtection="1">
      <alignment horizontal="center"/>
      <protection locked="0"/>
    </xf>
    <xf numFmtId="0" fontId="2" fillId="0" borderId="41" xfId="1" applyFont="1" applyBorder="1" applyAlignment="1" applyProtection="1">
      <alignment horizontal="center"/>
      <protection locked="0"/>
    </xf>
    <xf numFmtId="3" fontId="4" fillId="5" borderId="18" xfId="3" applyNumberFormat="1" applyFont="1" applyFill="1" applyBorder="1" applyAlignment="1" applyProtection="1">
      <alignment horizontal="center" vertical="center" wrapText="1"/>
      <protection locked="0"/>
    </xf>
    <xf numFmtId="0" fontId="4" fillId="0" borderId="3" xfId="1" applyFont="1" applyBorder="1" applyAlignment="1" applyProtection="1">
      <alignment horizontal="center" vertical="center"/>
      <protection locked="0"/>
    </xf>
    <xf numFmtId="0" fontId="4" fillId="0" borderId="0" xfId="1" applyFont="1" applyAlignment="1" applyProtection="1">
      <alignment horizontal="center" vertical="center"/>
      <protection locked="0"/>
    </xf>
    <xf numFmtId="166" fontId="4" fillId="0" borderId="1" xfId="1" applyNumberFormat="1" applyFont="1" applyBorder="1" applyAlignment="1" applyProtection="1">
      <alignment horizontal="center" vertical="center" wrapText="1"/>
      <protection locked="0"/>
    </xf>
    <xf numFmtId="0" fontId="6" fillId="0" borderId="38" xfId="1" applyFont="1" applyBorder="1" applyAlignment="1" applyProtection="1">
      <alignment horizontal="center" vertical="center" wrapText="1"/>
      <protection locked="0"/>
    </xf>
    <xf numFmtId="0" fontId="6" fillId="0" borderId="36" xfId="1" applyFont="1" applyBorder="1" applyAlignment="1" applyProtection="1">
      <alignment horizontal="center" vertical="center" wrapText="1"/>
      <protection locked="0"/>
    </xf>
    <xf numFmtId="0" fontId="6" fillId="0" borderId="39"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16" fillId="0" borderId="3" xfId="1" applyFont="1" applyBorder="1" applyAlignment="1" applyProtection="1">
      <alignment horizontal="center" vertical="center" wrapText="1"/>
      <protection locked="0"/>
    </xf>
    <xf numFmtId="0" fontId="14" fillId="0" borderId="0" xfId="1" applyFont="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20" fillId="6"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168" fontId="4" fillId="0" borderId="1" xfId="4" applyNumberFormat="1" applyFont="1" applyBorder="1" applyAlignment="1" applyProtection="1">
      <alignment horizontal="center" vertical="center" wrapText="1"/>
      <protection locked="0"/>
    </xf>
    <xf numFmtId="3" fontId="4" fillId="5" borderId="0" xfId="1" applyNumberFormat="1" applyFont="1" applyFill="1" applyAlignment="1" applyProtection="1">
      <alignment horizontal="right"/>
      <protection locked="0"/>
    </xf>
    <xf numFmtId="0" fontId="8" fillId="0" borderId="1" xfId="1" applyFont="1" applyBorder="1" applyAlignment="1" applyProtection="1">
      <alignment horizontal="center"/>
      <protection locked="0"/>
    </xf>
    <xf numFmtId="168" fontId="20" fillId="0" borderId="1" xfId="4" applyNumberFormat="1" applyFont="1" applyBorder="1" applyAlignment="1" applyProtection="1">
      <alignment horizontal="center" vertical="center" wrapText="1"/>
      <protection locked="0"/>
    </xf>
    <xf numFmtId="0" fontId="5" fillId="5" borderId="38" xfId="1" applyFont="1" applyFill="1" applyBorder="1" applyAlignment="1" applyProtection="1">
      <alignment horizontal="center" vertical="top" wrapText="1"/>
      <protection locked="0"/>
    </xf>
    <xf numFmtId="0" fontId="5" fillId="5" borderId="36" xfId="1" applyFont="1" applyFill="1" applyBorder="1" applyAlignment="1" applyProtection="1">
      <alignment horizontal="center" vertical="top" wrapText="1"/>
      <protection locked="0"/>
    </xf>
    <xf numFmtId="0" fontId="5" fillId="5" borderId="39" xfId="1" applyFont="1" applyFill="1" applyBorder="1" applyAlignment="1" applyProtection="1">
      <alignment horizontal="center" vertical="top" wrapText="1"/>
      <protection locked="0"/>
    </xf>
    <xf numFmtId="0" fontId="2" fillId="0" borderId="59" xfId="1" applyFont="1" applyBorder="1" applyAlignment="1" applyProtection="1">
      <alignment horizontal="center"/>
      <protection locked="0"/>
    </xf>
    <xf numFmtId="0" fontId="4" fillId="8" borderId="1" xfId="1" applyFont="1" applyFill="1" applyBorder="1" applyAlignment="1" applyProtection="1">
      <alignment horizontal="center"/>
      <protection locked="0"/>
    </xf>
    <xf numFmtId="0" fontId="4" fillId="9" borderId="52" xfId="1" applyFont="1" applyFill="1" applyBorder="1" applyAlignment="1" applyProtection="1">
      <alignment horizontal="center" wrapText="1"/>
      <protection locked="0"/>
    </xf>
    <xf numFmtId="0" fontId="4" fillId="9" borderId="53" xfId="1" applyFont="1" applyFill="1" applyBorder="1" applyAlignment="1" applyProtection="1">
      <alignment horizontal="center" wrapText="1"/>
      <protection locked="0"/>
    </xf>
    <xf numFmtId="0" fontId="4" fillId="9" borderId="54" xfId="1" applyFont="1" applyFill="1" applyBorder="1" applyAlignment="1" applyProtection="1">
      <alignment horizontal="center" wrapText="1"/>
      <protection locked="0"/>
    </xf>
    <xf numFmtId="0" fontId="20" fillId="10" borderId="50" xfId="1" applyFont="1" applyFill="1" applyBorder="1" applyAlignment="1" applyProtection="1">
      <alignment horizontal="center"/>
      <protection locked="0"/>
    </xf>
    <xf numFmtId="0" fontId="20" fillId="10" borderId="55" xfId="1" applyFont="1" applyFill="1" applyBorder="1" applyAlignment="1" applyProtection="1">
      <alignment horizontal="center"/>
      <protection locked="0"/>
    </xf>
    <xf numFmtId="0" fontId="20" fillId="10" borderId="56" xfId="1" applyFont="1" applyFill="1" applyBorder="1" applyAlignment="1" applyProtection="1">
      <alignment horizontal="center"/>
      <protection locked="0"/>
    </xf>
    <xf numFmtId="0" fontId="20" fillId="10" borderId="57" xfId="1" applyFont="1" applyFill="1" applyBorder="1" applyAlignment="1" applyProtection="1">
      <alignment horizontal="center"/>
      <protection locked="0"/>
    </xf>
    <xf numFmtId="0" fontId="4" fillId="10" borderId="58" xfId="1" applyFont="1" applyFill="1" applyBorder="1" applyAlignment="1" applyProtection="1">
      <alignment horizontal="center"/>
      <protection locked="0"/>
    </xf>
    <xf numFmtId="0" fontId="4" fillId="10" borderId="14" xfId="1" applyFont="1" applyFill="1" applyBorder="1" applyAlignment="1" applyProtection="1">
      <alignment horizontal="center"/>
      <protection locked="0"/>
    </xf>
    <xf numFmtId="0" fontId="4" fillId="2" borderId="38" xfId="1" applyFont="1" applyFill="1" applyBorder="1" applyAlignment="1" applyProtection="1">
      <alignment horizontal="center" wrapText="1"/>
      <protection locked="0"/>
    </xf>
    <xf numFmtId="0" fontId="4" fillId="2" borderId="39" xfId="1" applyFont="1" applyFill="1" applyBorder="1" applyAlignment="1" applyProtection="1">
      <alignment horizontal="center" wrapText="1"/>
      <protection locked="0"/>
    </xf>
    <xf numFmtId="0" fontId="14" fillId="0" borderId="11" xfId="1" applyFont="1" applyBorder="1" applyAlignment="1" applyProtection="1">
      <alignment horizontal="center"/>
      <protection locked="0"/>
    </xf>
    <xf numFmtId="166" fontId="21" fillId="7" borderId="38" xfId="1" applyNumberFormat="1" applyFont="1" applyFill="1" applyBorder="1" applyAlignment="1" applyProtection="1">
      <alignment horizontal="center" vertical="top" wrapText="1"/>
      <protection locked="0"/>
    </xf>
    <xf numFmtId="166" fontId="21" fillId="7" borderId="36" xfId="1" applyNumberFormat="1" applyFont="1" applyFill="1" applyBorder="1" applyAlignment="1" applyProtection="1">
      <alignment horizontal="center" vertical="top" wrapText="1"/>
      <protection locked="0"/>
    </xf>
    <xf numFmtId="166" fontId="21" fillId="7" borderId="39" xfId="1" applyNumberFormat="1" applyFont="1" applyFill="1" applyBorder="1" applyAlignment="1" applyProtection="1">
      <alignment horizontal="center" vertical="top" wrapText="1"/>
      <protection locked="0"/>
    </xf>
    <xf numFmtId="0" fontId="4" fillId="2" borderId="36" xfId="1" applyFont="1" applyFill="1" applyBorder="1" applyAlignment="1" applyProtection="1">
      <alignment horizontal="center" wrapText="1"/>
      <protection locked="0"/>
    </xf>
    <xf numFmtId="0" fontId="4" fillId="2" borderId="1" xfId="1" applyFont="1" applyFill="1" applyBorder="1" applyAlignment="1" applyProtection="1">
      <alignment horizontal="center" wrapText="1"/>
      <protection locked="0"/>
    </xf>
    <xf numFmtId="0" fontId="7" fillId="5" borderId="1" xfId="1" applyFont="1" applyFill="1" applyBorder="1" applyAlignment="1" applyProtection="1">
      <alignment horizontal="justify" vertical="center" wrapText="1"/>
      <protection locked="0"/>
    </xf>
    <xf numFmtId="0" fontId="7" fillId="5" borderId="37" xfId="1" applyFont="1" applyFill="1" applyBorder="1" applyAlignment="1" applyProtection="1">
      <alignment horizontal="justify" vertical="center" wrapText="1"/>
      <protection locked="0"/>
    </xf>
    <xf numFmtId="0" fontId="8" fillId="0" borderId="0" xfId="1" applyFont="1" applyAlignment="1" applyProtection="1">
      <alignment horizontal="center"/>
      <protection locked="0"/>
    </xf>
    <xf numFmtId="0" fontId="8" fillId="0" borderId="2" xfId="1" applyFont="1" applyBorder="1" applyAlignment="1" applyProtection="1">
      <alignment horizontal="center"/>
      <protection locked="0"/>
    </xf>
    <xf numFmtId="0" fontId="2" fillId="6" borderId="1" xfId="1" applyFont="1" applyFill="1" applyBorder="1" applyAlignment="1" applyProtection="1">
      <alignment horizontal="center"/>
      <protection locked="0"/>
    </xf>
    <xf numFmtId="0" fontId="2" fillId="0" borderId="11" xfId="1" applyFont="1" applyBorder="1" applyAlignment="1" applyProtection="1">
      <alignment horizontal="center"/>
      <protection locked="0"/>
    </xf>
    <xf numFmtId="0" fontId="6" fillId="0" borderId="0" xfId="1" applyFont="1" applyAlignment="1" applyProtection="1">
      <alignment horizontal="left" vertical="top" wrapText="1"/>
      <protection locked="0"/>
    </xf>
    <xf numFmtId="0" fontId="6" fillId="0" borderId="2" xfId="1" applyFont="1" applyBorder="1" applyAlignment="1" applyProtection="1">
      <alignment horizontal="left" vertical="top" wrapText="1"/>
      <protection locked="0"/>
    </xf>
    <xf numFmtId="0" fontId="6" fillId="0" borderId="3" xfId="1" applyFont="1" applyBorder="1" applyAlignment="1" applyProtection="1">
      <alignment horizontal="center" vertical="top" wrapText="1"/>
      <protection locked="0"/>
    </xf>
    <xf numFmtId="0" fontId="6" fillId="0" borderId="0" xfId="1" applyFont="1" applyAlignment="1" applyProtection="1">
      <alignment horizontal="center" vertical="top" wrapText="1"/>
      <protection locked="0"/>
    </xf>
    <xf numFmtId="166" fontId="20" fillId="6" borderId="1" xfId="1" applyNumberFormat="1" applyFont="1" applyFill="1" applyBorder="1" applyAlignment="1" applyProtection="1">
      <alignment horizontal="center" vertical="top" wrapText="1"/>
      <protection locked="0"/>
    </xf>
    <xf numFmtId="0" fontId="6" fillId="0" borderId="0" xfId="1" applyFont="1" applyAlignment="1" applyProtection="1">
      <alignment horizontal="left" vertical="top"/>
      <protection locked="0"/>
    </xf>
    <xf numFmtId="0" fontId="16" fillId="0" borderId="2" xfId="1" applyFont="1" applyBorder="1" applyAlignment="1" applyProtection="1">
      <alignment horizontal="center" vertical="center" wrapText="1"/>
      <protection locked="0"/>
    </xf>
    <xf numFmtId="10" fontId="11" fillId="0" borderId="38" xfId="6" applyNumberFormat="1" applyFont="1" applyBorder="1" applyAlignment="1" applyProtection="1">
      <alignment horizontal="center" vertical="center" wrapText="1"/>
      <protection locked="0"/>
    </xf>
    <xf numFmtId="10" fontId="11" fillId="0" borderId="36" xfId="6" applyNumberFormat="1" applyFont="1" applyBorder="1" applyAlignment="1" applyProtection="1">
      <alignment horizontal="center" vertical="center" wrapText="1"/>
      <protection locked="0"/>
    </xf>
    <xf numFmtId="10" fontId="11" fillId="0" borderId="39" xfId="6" applyNumberFormat="1" applyFont="1" applyBorder="1" applyAlignment="1" applyProtection="1">
      <alignment horizontal="center" vertical="center" wrapText="1"/>
      <protection locked="0"/>
    </xf>
    <xf numFmtId="0" fontId="4" fillId="0" borderId="26" xfId="2" applyFont="1" applyBorder="1" applyAlignment="1">
      <alignment horizontal="center" vertical="center"/>
    </xf>
    <xf numFmtId="0" fontId="13" fillId="0" borderId="26" xfId="2" applyFont="1" applyBorder="1" applyAlignment="1">
      <alignment horizontal="center" vertical="center"/>
    </xf>
    <xf numFmtId="0" fontId="13" fillId="0" borderId="27" xfId="2" applyFont="1" applyBorder="1" applyAlignment="1">
      <alignment horizontal="center" vertical="center"/>
    </xf>
    <xf numFmtId="0" fontId="13" fillId="0" borderId="28" xfId="2" applyFont="1" applyBorder="1" applyAlignment="1">
      <alignment horizontal="center" vertical="center"/>
    </xf>
    <xf numFmtId="0" fontId="13" fillId="0" borderId="30" xfId="2" applyFont="1" applyBorder="1" applyAlignment="1">
      <alignment horizontal="center" vertical="center"/>
    </xf>
    <xf numFmtId="0" fontId="13" fillId="0" borderId="62" xfId="2" applyFont="1" applyBorder="1" applyAlignment="1">
      <alignment horizontal="center" vertical="center" wrapText="1"/>
    </xf>
    <xf numFmtId="0" fontId="13" fillId="0" borderId="64" xfId="2" applyFont="1" applyBorder="1" applyAlignment="1">
      <alignment horizontal="center" vertical="center" wrapText="1"/>
    </xf>
    <xf numFmtId="0" fontId="13" fillId="0" borderId="31" xfId="2" applyFont="1" applyBorder="1" applyAlignment="1">
      <alignment horizontal="center" vertical="center" wrapText="1"/>
    </xf>
    <xf numFmtId="0" fontId="13" fillId="0" borderId="33" xfId="2" applyFont="1" applyBorder="1" applyAlignment="1">
      <alignment horizontal="center" vertical="center" wrapText="1"/>
    </xf>
    <xf numFmtId="0" fontId="13" fillId="0" borderId="65" xfId="2" applyFont="1" applyBorder="1" applyAlignment="1">
      <alignment horizontal="center" vertical="center" wrapText="1"/>
    </xf>
    <xf numFmtId="0" fontId="13" fillId="0" borderId="66" xfId="2" applyFont="1" applyBorder="1" applyAlignment="1">
      <alignment horizontal="center" vertical="center" wrapText="1"/>
    </xf>
    <xf numFmtId="0" fontId="6" fillId="0" borderId="24" xfId="2" applyFont="1" applyBorder="1" applyAlignment="1">
      <alignment horizontal="center" vertical="center"/>
    </xf>
    <xf numFmtId="0" fontId="11" fillId="0" borderId="24" xfId="2" applyFont="1" applyBorder="1" applyAlignment="1">
      <alignment horizontal="left" vertical="center" wrapText="1"/>
    </xf>
    <xf numFmtId="0" fontId="11" fillId="0" borderId="67" xfId="2" applyFont="1" applyBorder="1" applyAlignment="1">
      <alignment horizontal="left" vertical="center" wrapText="1"/>
    </xf>
    <xf numFmtId="0" fontId="11" fillId="0" borderId="62" xfId="2" applyFont="1" applyBorder="1" applyAlignment="1">
      <alignment horizontal="center" vertical="center"/>
    </xf>
    <xf numFmtId="0" fontId="11" fillId="0" borderId="63" xfId="2" applyFont="1" applyBorder="1" applyAlignment="1">
      <alignment horizontal="center" vertical="center"/>
    </xf>
    <xf numFmtId="0" fontId="11" fillId="0" borderId="38" xfId="2" applyFont="1" applyBorder="1" applyAlignment="1" applyProtection="1">
      <alignment horizontal="left" vertical="top" wrapText="1"/>
      <protection locked="0"/>
    </xf>
    <xf numFmtId="0" fontId="11" fillId="0" borderId="36" xfId="2" applyFont="1" applyBorder="1" applyAlignment="1" applyProtection="1">
      <alignment horizontal="left" vertical="top" wrapText="1"/>
      <protection locked="0"/>
    </xf>
    <xf numFmtId="0" fontId="11" fillId="0" borderId="39" xfId="2" applyFont="1" applyBorder="1" applyAlignment="1" applyProtection="1">
      <alignment horizontal="left" vertical="top" wrapText="1"/>
      <protection locked="0"/>
    </xf>
    <xf numFmtId="0" fontId="11" fillId="0" borderId="1" xfId="2" applyFont="1" applyBorder="1" applyAlignment="1" applyProtection="1">
      <alignment horizontal="left" vertical="top" wrapText="1"/>
      <protection locked="0"/>
    </xf>
    <xf numFmtId="0" fontId="11" fillId="0" borderId="1" xfId="2" applyFont="1" applyBorder="1" applyAlignment="1" applyProtection="1">
      <alignment horizontal="center" vertical="top" wrapText="1"/>
      <protection locked="0"/>
    </xf>
    <xf numFmtId="0" fontId="11" fillId="0" borderId="64" xfId="2" applyFont="1" applyBorder="1" applyAlignment="1">
      <alignment horizontal="center" vertical="center"/>
    </xf>
    <xf numFmtId="0" fontId="11" fillId="0" borderId="31" xfId="2" applyFont="1" applyBorder="1" applyAlignment="1">
      <alignment horizontal="center" vertical="center"/>
    </xf>
    <xf numFmtId="0" fontId="11" fillId="0" borderId="33" xfId="2" applyFont="1" applyBorder="1" applyAlignment="1">
      <alignment horizontal="center" vertical="center"/>
    </xf>
    <xf numFmtId="0" fontId="11" fillId="0" borderId="65" xfId="2" applyFont="1" applyBorder="1" applyAlignment="1">
      <alignment horizontal="center" vertical="center"/>
    </xf>
    <xf numFmtId="0" fontId="11" fillId="0" borderId="66" xfId="2" applyFont="1" applyBorder="1" applyAlignment="1">
      <alignment horizontal="center" vertical="center"/>
    </xf>
    <xf numFmtId="3" fontId="11" fillId="0" borderId="62" xfId="2" applyNumberFormat="1" applyFont="1" applyBorder="1" applyAlignment="1">
      <alignment horizontal="center" vertical="center"/>
    </xf>
    <xf numFmtId="3" fontId="11" fillId="0" borderId="64" xfId="2" applyNumberFormat="1" applyFont="1" applyBorder="1" applyAlignment="1">
      <alignment horizontal="center" vertical="center"/>
    </xf>
    <xf numFmtId="3" fontId="11" fillId="0" borderId="68" xfId="2" applyNumberFormat="1" applyFont="1" applyBorder="1" applyAlignment="1">
      <alignment horizontal="center" vertical="center"/>
    </xf>
    <xf numFmtId="3" fontId="11" fillId="0" borderId="33" xfId="2" applyNumberFormat="1" applyFont="1" applyBorder="1" applyAlignment="1">
      <alignment horizontal="center" vertical="center"/>
    </xf>
    <xf numFmtId="3" fontId="11" fillId="0" borderId="65" xfId="2" applyNumberFormat="1" applyFont="1" applyBorder="1" applyAlignment="1">
      <alignment horizontal="center" vertical="center"/>
    </xf>
    <xf numFmtId="3" fontId="11" fillId="0" borderId="69" xfId="2" applyNumberFormat="1" applyFont="1" applyBorder="1" applyAlignment="1">
      <alignment horizontal="center" vertical="center"/>
    </xf>
    <xf numFmtId="0" fontId="13" fillId="0" borderId="1" xfId="2" applyFont="1" applyBorder="1" applyAlignment="1">
      <alignment horizontal="center" vertical="center"/>
    </xf>
    <xf numFmtId="0" fontId="11" fillId="0" borderId="24" xfId="2" applyFont="1" applyBorder="1" applyAlignment="1">
      <alignment horizontal="center" vertical="center"/>
    </xf>
    <xf numFmtId="0" fontId="12" fillId="0" borderId="24" xfId="2" applyFont="1" applyBorder="1" applyAlignment="1">
      <alignment horizontal="center" vertical="center"/>
    </xf>
    <xf numFmtId="0" fontId="11" fillId="0" borderId="24" xfId="2" applyFont="1" applyBorder="1" applyAlignment="1">
      <alignment horizontal="center" vertical="center" wrapText="1"/>
    </xf>
    <xf numFmtId="0" fontId="13" fillId="8" borderId="24" xfId="2" applyFont="1" applyFill="1" applyBorder="1" applyAlignment="1" applyProtection="1">
      <alignment horizontal="center" vertical="center"/>
      <protection locked="0"/>
    </xf>
    <xf numFmtId="0" fontId="13" fillId="8" borderId="26" xfId="2" applyFont="1" applyFill="1" applyBorder="1" applyAlignment="1" applyProtection="1">
      <alignment horizontal="center" vertical="center"/>
      <protection locked="0"/>
    </xf>
    <xf numFmtId="169" fontId="11" fillId="0" borderId="38" xfId="2" applyNumberFormat="1" applyFont="1" applyBorder="1" applyAlignment="1">
      <alignment horizontal="center"/>
    </xf>
    <xf numFmtId="169" fontId="11" fillId="0" borderId="36" xfId="2" applyNumberFormat="1" applyFont="1" applyBorder="1" applyAlignment="1">
      <alignment horizontal="center"/>
    </xf>
    <xf numFmtId="169" fontId="11" fillId="0" borderId="39" xfId="2" applyNumberFormat="1" applyFont="1" applyBorder="1" applyAlignment="1">
      <alignment horizontal="center"/>
    </xf>
    <xf numFmtId="0" fontId="4" fillId="0" borderId="24" xfId="2" applyFont="1" applyBorder="1" applyAlignment="1">
      <alignment horizontal="center" vertical="center"/>
    </xf>
    <xf numFmtId="1" fontId="11" fillId="0" borderId="28" xfId="2" applyNumberFormat="1" applyFont="1" applyBorder="1" applyAlignment="1">
      <alignment horizontal="center" vertical="center"/>
    </xf>
    <xf numFmtId="0" fontId="6" fillId="0" borderId="38" xfId="2" applyFont="1" applyBorder="1" applyAlignment="1">
      <alignment horizontal="center" vertical="center"/>
    </xf>
    <xf numFmtId="0" fontId="6" fillId="0" borderId="36" xfId="2" applyFont="1" applyBorder="1" applyAlignment="1">
      <alignment horizontal="center" vertical="center"/>
    </xf>
    <xf numFmtId="0" fontId="6" fillId="0" borderId="39" xfId="2" applyFont="1" applyBorder="1" applyAlignment="1">
      <alignment horizontal="center" vertical="center"/>
    </xf>
    <xf numFmtId="0" fontId="4" fillId="0" borderId="1" xfId="2" applyFont="1" applyBorder="1" applyAlignment="1">
      <alignment horizontal="center" vertical="center"/>
    </xf>
    <xf numFmtId="0" fontId="11" fillId="0" borderId="1" xfId="2" applyFont="1" applyBorder="1" applyAlignment="1">
      <alignment horizontal="center" vertical="center"/>
    </xf>
    <xf numFmtId="0" fontId="4" fillId="0" borderId="27" xfId="2" applyFont="1" applyBorder="1" applyAlignment="1">
      <alignment horizontal="center" vertical="center"/>
    </xf>
    <xf numFmtId="0" fontId="6" fillId="0" borderId="27" xfId="2" applyFont="1" applyBorder="1" applyAlignment="1">
      <alignment horizontal="center" vertical="center"/>
    </xf>
    <xf numFmtId="0" fontId="13" fillId="0" borderId="27" xfId="2" applyFont="1" applyBorder="1" applyAlignment="1">
      <alignment horizontal="center"/>
    </xf>
    <xf numFmtId="0" fontId="13" fillId="0" borderId="30" xfId="2" applyFont="1" applyBorder="1" applyAlignment="1">
      <alignment horizontal="center"/>
    </xf>
    <xf numFmtId="169" fontId="11" fillId="0" borderId="27" xfId="2" applyNumberFormat="1" applyFont="1" applyBorder="1" applyAlignment="1">
      <alignment horizontal="center"/>
    </xf>
    <xf numFmtId="169" fontId="11" fillId="0" borderId="30" xfId="2" applyNumberFormat="1" applyFont="1" applyBorder="1" applyAlignment="1">
      <alignment horizontal="center"/>
    </xf>
    <xf numFmtId="0" fontId="6" fillId="0" borderId="62" xfId="2" applyFont="1" applyBorder="1" applyAlignment="1">
      <alignment horizontal="center" vertical="center" wrapText="1"/>
    </xf>
    <xf numFmtId="0" fontId="6" fillId="0" borderId="31" xfId="2" applyFont="1" applyBorder="1" applyAlignment="1">
      <alignment horizontal="center" vertical="center" wrapText="1"/>
    </xf>
    <xf numFmtId="0" fontId="6" fillId="0" borderId="63" xfId="2" applyFont="1" applyBorder="1" applyAlignment="1">
      <alignment horizontal="center" vertical="center" wrapText="1"/>
    </xf>
    <xf numFmtId="0" fontId="6" fillId="0" borderId="70" xfId="2" applyFont="1" applyBorder="1" applyAlignment="1">
      <alignment horizontal="center" vertical="center" wrapText="1"/>
    </xf>
    <xf numFmtId="0" fontId="6" fillId="0" borderId="26" xfId="2" applyFont="1" applyBorder="1" applyAlignment="1">
      <alignment horizontal="center" vertical="center" wrapText="1"/>
    </xf>
    <xf numFmtId="0" fontId="6" fillId="0" borderId="67"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77" xfId="2" applyFont="1" applyBorder="1" applyAlignment="1">
      <alignment horizontal="center" vertical="center" wrapText="1"/>
    </xf>
    <xf numFmtId="0" fontId="11" fillId="0" borderId="65" xfId="2" applyFont="1" applyBorder="1" applyAlignment="1">
      <alignment horizontal="center" vertical="center" wrapText="1"/>
    </xf>
    <xf numFmtId="0" fontId="11" fillId="0" borderId="28" xfId="2" applyFont="1" applyBorder="1" applyAlignment="1">
      <alignment horizontal="center" vertical="center" wrapText="1"/>
    </xf>
    <xf numFmtId="0" fontId="11" fillId="0" borderId="30" xfId="2" applyFont="1" applyBorder="1" applyAlignment="1">
      <alignment horizontal="center" vertical="center" wrapText="1"/>
    </xf>
    <xf numFmtId="0" fontId="13" fillId="0" borderId="62" xfId="2" applyFont="1" applyBorder="1" applyAlignment="1">
      <alignment horizontal="center" vertical="center"/>
    </xf>
    <xf numFmtId="0" fontId="13" fillId="0" borderId="64" xfId="2" applyFont="1" applyBorder="1" applyAlignment="1">
      <alignment horizontal="center" vertical="center"/>
    </xf>
    <xf numFmtId="0" fontId="13" fillId="0" borderId="31" xfId="2" applyFont="1" applyBorder="1" applyAlignment="1">
      <alignment horizontal="center" vertical="center"/>
    </xf>
    <xf numFmtId="0" fontId="13" fillId="0" borderId="33" xfId="2" applyFont="1" applyBorder="1" applyAlignment="1">
      <alignment horizontal="center" vertical="center"/>
    </xf>
    <xf numFmtId="0" fontId="13" fillId="0" borderId="65" xfId="2" applyFont="1" applyBorder="1" applyAlignment="1">
      <alignment horizontal="center" vertical="center"/>
    </xf>
    <xf numFmtId="0" fontId="13" fillId="0" borderId="66" xfId="2" applyFont="1" applyBorder="1" applyAlignment="1">
      <alignment horizontal="center" vertical="center"/>
    </xf>
    <xf numFmtId="0" fontId="11" fillId="0" borderId="63" xfId="2" applyFont="1" applyBorder="1" applyAlignment="1">
      <alignment vertical="center" wrapText="1"/>
    </xf>
    <xf numFmtId="0" fontId="11" fillId="0" borderId="0" xfId="2" applyFont="1" applyAlignment="1">
      <alignment vertical="center" wrapText="1"/>
    </xf>
    <xf numFmtId="0" fontId="11" fillId="0" borderId="64" xfId="2" applyFont="1" applyBorder="1" applyAlignment="1">
      <alignment vertical="center" wrapText="1"/>
    </xf>
    <xf numFmtId="0" fontId="11" fillId="0" borderId="31" xfId="2" applyFont="1" applyBorder="1" applyAlignment="1">
      <alignment vertical="center" wrapText="1"/>
    </xf>
    <xf numFmtId="0" fontId="13" fillId="0" borderId="27" xfId="2" applyFont="1" applyBorder="1" applyAlignment="1">
      <alignment horizontal="left" vertical="top" wrapText="1"/>
    </xf>
    <xf numFmtId="0" fontId="13" fillId="0" borderId="28" xfId="2" applyFont="1" applyBorder="1" applyAlignment="1">
      <alignment horizontal="left" vertical="top" wrapText="1"/>
    </xf>
    <xf numFmtId="0" fontId="13" fillId="0" borderId="78" xfId="2" applyFont="1" applyBorder="1" applyAlignment="1">
      <alignment horizontal="left" vertical="top" wrapText="1"/>
    </xf>
    <xf numFmtId="0" fontId="13" fillId="0" borderId="27" xfId="2" applyFont="1" applyBorder="1" applyAlignment="1">
      <alignment horizontal="left" vertical="center"/>
    </xf>
    <xf numFmtId="0" fontId="6" fillId="0" borderId="28" xfId="2" applyFont="1" applyBorder="1" applyAlignment="1">
      <alignment horizontal="center" vertical="center"/>
    </xf>
    <xf numFmtId="0" fontId="1" fillId="0" borderId="30" xfId="2" applyFont="1" applyBorder="1" applyAlignment="1">
      <alignment horizontal="center" vertical="center"/>
    </xf>
    <xf numFmtId="0" fontId="6" fillId="0" borderId="30" xfId="2" applyFont="1" applyBorder="1" applyAlignment="1">
      <alignment horizontal="center" vertical="center"/>
    </xf>
    <xf numFmtId="0" fontId="13" fillId="0" borderId="30" xfId="2" applyFont="1" applyBorder="1" applyAlignment="1">
      <alignment horizontal="left" vertical="center"/>
    </xf>
    <xf numFmtId="0" fontId="13" fillId="0" borderId="24" xfId="2" applyFont="1" applyBorder="1" applyAlignment="1">
      <alignment horizontal="center" vertical="center"/>
    </xf>
    <xf numFmtId="0" fontId="6" fillId="0" borderId="1" xfId="2" applyFont="1" applyBorder="1" applyAlignment="1">
      <alignment horizontal="center" vertical="center"/>
    </xf>
    <xf numFmtId="0" fontId="13" fillId="0" borderId="38" xfId="2" applyFont="1" applyBorder="1" applyAlignment="1">
      <alignment horizontal="center"/>
    </xf>
    <xf numFmtId="0" fontId="13" fillId="0" borderId="36" xfId="2" applyFont="1" applyBorder="1" applyAlignment="1">
      <alignment horizontal="center"/>
    </xf>
    <xf numFmtId="0" fontId="13" fillId="0" borderId="39" xfId="2" applyFont="1" applyBorder="1" applyAlignment="1">
      <alignment horizontal="center"/>
    </xf>
    <xf numFmtId="0" fontId="11" fillId="0" borderId="24" xfId="2" applyFont="1" applyBorder="1" applyAlignment="1">
      <alignment horizontal="left" vertical="center"/>
    </xf>
    <xf numFmtId="0" fontId="13" fillId="0" borderId="33" xfId="2" applyFont="1" applyBorder="1" applyAlignment="1">
      <alignment horizontal="left" vertical="center"/>
    </xf>
    <xf numFmtId="0" fontId="13" fillId="0" borderId="71" xfId="2" applyFont="1" applyBorder="1" applyAlignment="1">
      <alignment horizontal="left" vertical="center"/>
    </xf>
    <xf numFmtId="0" fontId="11" fillId="0" borderId="27" xfId="2" applyFont="1" applyBorder="1" applyAlignment="1">
      <alignment horizontal="left" vertical="center"/>
    </xf>
    <xf numFmtId="0" fontId="11" fillId="0" borderId="25" xfId="2" applyFont="1" applyBorder="1" applyAlignment="1">
      <alignment horizontal="left" vertical="center"/>
    </xf>
    <xf numFmtId="0" fontId="13" fillId="8" borderId="62" xfId="2" applyFont="1" applyFill="1" applyBorder="1" applyAlignment="1" applyProtection="1">
      <alignment horizontal="center"/>
      <protection locked="0"/>
    </xf>
    <xf numFmtId="0" fontId="13" fillId="8" borderId="29" xfId="2" applyFont="1" applyFill="1" applyBorder="1" applyAlignment="1" applyProtection="1">
      <alignment horizontal="center"/>
      <protection locked="0"/>
    </xf>
    <xf numFmtId="0" fontId="13" fillId="4" borderId="1" xfId="2" applyFont="1" applyFill="1" applyBorder="1" applyAlignment="1" applyProtection="1">
      <alignment horizontal="center" vertical="center" wrapText="1"/>
      <protection locked="0"/>
    </xf>
    <xf numFmtId="0" fontId="13" fillId="4" borderId="38" xfId="2" applyFont="1" applyFill="1" applyBorder="1" applyAlignment="1" applyProtection="1">
      <alignment horizontal="center" vertical="center" wrapText="1"/>
      <protection locked="0"/>
    </xf>
    <xf numFmtId="0" fontId="13" fillId="4" borderId="36" xfId="2" applyFont="1" applyFill="1" applyBorder="1" applyAlignment="1" applyProtection="1">
      <alignment horizontal="center" vertical="center" wrapText="1"/>
      <protection locked="0"/>
    </xf>
    <xf numFmtId="0" fontId="13" fillId="4" borderId="39" xfId="2" applyFont="1" applyFill="1" applyBorder="1" applyAlignment="1" applyProtection="1">
      <alignment horizontal="center" vertical="center" wrapText="1"/>
      <protection locked="0"/>
    </xf>
    <xf numFmtId="0" fontId="13" fillId="0" borderId="74" xfId="2" applyFont="1" applyBorder="1" applyAlignment="1">
      <alignment horizontal="center"/>
    </xf>
    <xf numFmtId="0" fontId="13" fillId="0" borderId="75" xfId="2" applyFont="1" applyBorder="1" applyAlignment="1">
      <alignment horizontal="center"/>
    </xf>
    <xf numFmtId="0" fontId="13" fillId="0" borderId="76" xfId="2" applyFont="1" applyBorder="1" applyAlignment="1">
      <alignment horizontal="center"/>
    </xf>
    <xf numFmtId="169" fontId="11" fillId="0" borderId="28" xfId="2" applyNumberFormat="1" applyFont="1" applyBorder="1" applyAlignment="1">
      <alignment horizontal="center"/>
    </xf>
    <xf numFmtId="0" fontId="13" fillId="0" borderId="72" xfId="2" applyFont="1" applyBorder="1" applyAlignment="1" applyProtection="1">
      <alignment horizontal="left" vertical="top" wrapText="1"/>
      <protection locked="0"/>
    </xf>
    <xf numFmtId="0" fontId="13" fillId="0" borderId="67" xfId="2" applyFont="1" applyBorder="1" applyAlignment="1" applyProtection="1">
      <alignment horizontal="left" vertical="top" wrapText="1"/>
      <protection locked="0"/>
    </xf>
    <xf numFmtId="0" fontId="13" fillId="8" borderId="73" xfId="2" applyFont="1" applyFill="1" applyBorder="1" applyAlignment="1" applyProtection="1">
      <alignment horizontal="center" vertical="center"/>
      <protection locked="0"/>
    </xf>
    <xf numFmtId="0" fontId="11" fillId="0" borderId="1" xfId="2" applyFont="1" applyBorder="1" applyAlignment="1" applyProtection="1">
      <alignment horizontal="justify" vertical="center" wrapText="1"/>
      <protection locked="0"/>
    </xf>
  </cellXfs>
  <cellStyles count="7">
    <cellStyle name="Excel Built-in Normal" xfId="2" xr:uid="{00000000-0005-0000-0000-000000000000}"/>
    <cellStyle name="Millares 2" xfId="3" xr:uid="{00000000-0005-0000-0000-000001000000}"/>
    <cellStyle name="Moneda 2" xfId="4" xr:uid="{00000000-0005-0000-0000-000002000000}"/>
    <cellStyle name="Normal" xfId="0" builtinId="0"/>
    <cellStyle name="Normal 2" xfId="5" xr:uid="{00000000-0005-0000-0000-000004000000}"/>
    <cellStyle name="Normal 3" xfId="1" xr:uid="{00000000-0005-0000-0000-000005000000}"/>
    <cellStyle name="Porcentaje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209549</xdr:colOff>
      <xdr:row>0</xdr:row>
      <xdr:rowOff>47625</xdr:rowOff>
    </xdr:from>
    <xdr:to>
      <xdr:col>4</xdr:col>
      <xdr:colOff>28574</xdr:colOff>
      <xdr:row>1</xdr:row>
      <xdr:rowOff>390525</xdr:rowOff>
    </xdr:to>
    <xdr:pic>
      <xdr:nvPicPr>
        <xdr:cNvPr id="2" name="2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49" y="47625"/>
          <a:ext cx="10382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219075</xdr:colOff>
      <xdr:row>0</xdr:row>
      <xdr:rowOff>27962</xdr:rowOff>
    </xdr:from>
    <xdr:to>
      <xdr:col>3</xdr:col>
      <xdr:colOff>266700</xdr:colOff>
      <xdr:row>1</xdr:row>
      <xdr:rowOff>380999</xdr:rowOff>
    </xdr:to>
    <xdr:pic>
      <xdr:nvPicPr>
        <xdr:cNvPr id="2" name="2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5325" y="27962"/>
          <a:ext cx="1000125" cy="734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4"/>
  <sheetViews>
    <sheetView tabSelected="1" topLeftCell="A10" zoomScale="78" zoomScaleNormal="78" workbookViewId="0">
      <selection activeCell="AC44" sqref="AC44:AD44"/>
    </sheetView>
  </sheetViews>
  <sheetFormatPr baseColWidth="10" defaultRowHeight="15" x14ac:dyDescent="0.25"/>
  <cols>
    <col min="1" max="6" width="4.5703125" customWidth="1"/>
    <col min="7" max="7" width="6.28515625" customWidth="1"/>
    <col min="8" max="9" width="4.5703125" customWidth="1"/>
    <col min="10" max="12" width="6.5703125" customWidth="1"/>
    <col min="13" max="13" width="6.42578125" customWidth="1"/>
    <col min="14" max="17" width="4.5703125" customWidth="1"/>
    <col min="18" max="18" width="6.7109375" customWidth="1"/>
    <col min="19" max="19" width="6.85546875" customWidth="1"/>
    <col min="20" max="20" width="7.140625" customWidth="1"/>
    <col min="21" max="21" width="4.5703125" customWidth="1"/>
    <col min="22" max="25" width="6" customWidth="1"/>
    <col min="26" max="26" width="8" customWidth="1"/>
    <col min="27" max="27" width="4.140625" customWidth="1"/>
    <col min="28" max="28" width="8.140625" customWidth="1"/>
    <col min="29" max="30" width="4.140625" customWidth="1"/>
    <col min="31" max="31" width="7.42578125" customWidth="1"/>
    <col min="32" max="32" width="4.5703125" customWidth="1"/>
    <col min="33" max="33" width="2.7109375" customWidth="1"/>
    <col min="34" max="34" width="21.28515625" bestFit="1" customWidth="1"/>
  </cols>
  <sheetData>
    <row r="1" spans="1:34" ht="33" customHeight="1" x14ac:dyDescent="0.25">
      <c r="A1" s="183"/>
      <c r="B1" s="184"/>
      <c r="C1" s="184"/>
      <c r="D1" s="184"/>
      <c r="E1" s="184"/>
      <c r="F1" s="172" t="s">
        <v>0</v>
      </c>
      <c r="G1" s="173"/>
      <c r="H1" s="173"/>
      <c r="I1" s="173"/>
      <c r="J1" s="173"/>
      <c r="K1" s="173"/>
      <c r="L1" s="173"/>
      <c r="M1" s="173"/>
      <c r="N1" s="173"/>
      <c r="O1" s="173"/>
      <c r="P1" s="173"/>
      <c r="Q1" s="173"/>
      <c r="R1" s="173"/>
      <c r="S1" s="173"/>
      <c r="T1" s="173"/>
      <c r="U1" s="173"/>
      <c r="V1" s="173"/>
      <c r="W1" s="173"/>
      <c r="X1" s="173"/>
      <c r="Y1" s="173"/>
      <c r="Z1" s="173"/>
      <c r="AA1" s="173"/>
      <c r="AB1" s="171" t="s">
        <v>175</v>
      </c>
      <c r="AC1" s="171"/>
      <c r="AD1" s="171"/>
      <c r="AE1" s="171"/>
      <c r="AF1" s="171"/>
      <c r="AG1" s="1"/>
      <c r="AH1" s="1"/>
    </row>
    <row r="2" spans="1:34" ht="33" customHeight="1" x14ac:dyDescent="0.25">
      <c r="A2" s="184"/>
      <c r="B2" s="184"/>
      <c r="C2" s="184"/>
      <c r="D2" s="184"/>
      <c r="E2" s="184"/>
      <c r="F2" s="172" t="s">
        <v>1</v>
      </c>
      <c r="G2" s="173"/>
      <c r="H2" s="173"/>
      <c r="I2" s="173"/>
      <c r="J2" s="173"/>
      <c r="K2" s="173"/>
      <c r="L2" s="173"/>
      <c r="M2" s="173"/>
      <c r="N2" s="173"/>
      <c r="O2" s="173"/>
      <c r="P2" s="173"/>
      <c r="Q2" s="173"/>
      <c r="R2" s="173"/>
      <c r="S2" s="173"/>
      <c r="T2" s="173"/>
      <c r="U2" s="173"/>
      <c r="V2" s="173"/>
      <c r="W2" s="173"/>
      <c r="X2" s="173"/>
      <c r="Y2" s="173"/>
      <c r="Z2" s="173"/>
      <c r="AA2" s="173"/>
      <c r="AB2" s="171"/>
      <c r="AC2" s="171"/>
      <c r="AD2" s="171"/>
      <c r="AE2" s="171"/>
      <c r="AF2" s="171"/>
      <c r="AG2" s="1"/>
      <c r="AH2" s="1"/>
    </row>
    <row r="3" spans="1:34" x14ac:dyDescent="0.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6"/>
      <c r="AG3" s="1"/>
      <c r="AH3" s="1"/>
    </row>
    <row r="4" spans="1:34" ht="15.75" x14ac:dyDescent="0.25">
      <c r="A4" s="185" t="s">
        <v>2</v>
      </c>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7"/>
      <c r="AG4" s="1"/>
      <c r="AH4" s="1"/>
    </row>
    <row r="5" spans="1:34" x14ac:dyDescent="0.25">
      <c r="A5" s="4"/>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6"/>
      <c r="AG5" s="1"/>
      <c r="AH5" s="1"/>
    </row>
    <row r="6" spans="1:34" ht="15.75" thickBot="1" x14ac:dyDescent="0.3">
      <c r="A6" s="60"/>
      <c r="B6" s="32"/>
      <c r="C6" s="122" t="s">
        <v>3</v>
      </c>
      <c r="D6" s="122"/>
      <c r="E6" s="122"/>
      <c r="F6" s="122"/>
      <c r="G6" s="122"/>
      <c r="H6" s="122"/>
      <c r="I6" s="32"/>
      <c r="J6" s="122" t="s">
        <v>4</v>
      </c>
      <c r="K6" s="122"/>
      <c r="L6" s="122"/>
      <c r="M6" s="122"/>
      <c r="N6" s="122"/>
      <c r="O6" s="122"/>
      <c r="P6" s="122"/>
      <c r="Q6" s="122"/>
      <c r="R6" s="122"/>
      <c r="S6" s="122"/>
      <c r="T6" s="122"/>
      <c r="U6" s="122"/>
      <c r="V6" s="122"/>
      <c r="W6" s="122"/>
      <c r="X6" s="122"/>
      <c r="Y6" s="122"/>
      <c r="Z6" s="32"/>
      <c r="AA6" s="32" t="s">
        <v>5</v>
      </c>
      <c r="AB6" s="32"/>
      <c r="AC6" s="32"/>
      <c r="AD6" s="32"/>
      <c r="AE6" s="32"/>
      <c r="AF6" s="61"/>
      <c r="AG6" s="32"/>
      <c r="AH6" s="32"/>
    </row>
    <row r="7" spans="1:34" x14ac:dyDescent="0.25">
      <c r="A7" s="4"/>
      <c r="B7" s="7"/>
      <c r="C7" s="194" t="s">
        <v>6</v>
      </c>
      <c r="D7" s="195"/>
      <c r="E7" s="195" t="s">
        <v>7</v>
      </c>
      <c r="F7" s="195"/>
      <c r="G7" s="195" t="s">
        <v>8</v>
      </c>
      <c r="H7" s="216"/>
      <c r="I7" s="5"/>
      <c r="J7" s="174" t="s">
        <v>9</v>
      </c>
      <c r="K7" s="175"/>
      <c r="L7" s="175"/>
      <c r="M7" s="178" t="s">
        <v>177</v>
      </c>
      <c r="N7" s="179"/>
      <c r="O7" s="179"/>
      <c r="P7" s="179"/>
      <c r="Q7" s="179"/>
      <c r="R7" s="179"/>
      <c r="S7" s="179"/>
      <c r="T7" s="179"/>
      <c r="U7" s="179"/>
      <c r="V7" s="179"/>
      <c r="W7" s="179"/>
      <c r="X7" s="179"/>
      <c r="Y7" s="180"/>
      <c r="Z7" s="5"/>
      <c r="AA7" s="188">
        <v>2200</v>
      </c>
      <c r="AB7" s="189"/>
      <c r="AC7" s="189"/>
      <c r="AD7" s="189"/>
      <c r="AE7" s="189"/>
      <c r="AF7" s="190"/>
      <c r="AG7" s="1"/>
      <c r="AH7" s="1"/>
    </row>
    <row r="8" spans="1:34" ht="15.75" thickBot="1" x14ac:dyDescent="0.3">
      <c r="A8" s="4"/>
      <c r="B8" s="7"/>
      <c r="C8" s="221">
        <v>15</v>
      </c>
      <c r="D8" s="222"/>
      <c r="E8" s="223">
        <v>11</v>
      </c>
      <c r="F8" s="224"/>
      <c r="G8" s="225">
        <v>2019</v>
      </c>
      <c r="H8" s="226"/>
      <c r="I8" s="5"/>
      <c r="J8" s="176" t="s">
        <v>10</v>
      </c>
      <c r="K8" s="177"/>
      <c r="L8" s="177"/>
      <c r="M8" s="218" t="s">
        <v>178</v>
      </c>
      <c r="N8" s="219"/>
      <c r="O8" s="219"/>
      <c r="P8" s="219"/>
      <c r="Q8" s="219"/>
      <c r="R8" s="219"/>
      <c r="S8" s="219"/>
      <c r="T8" s="219"/>
      <c r="U8" s="219"/>
      <c r="V8" s="219"/>
      <c r="W8" s="219"/>
      <c r="X8" s="219"/>
      <c r="Y8" s="220"/>
      <c r="Z8" s="5"/>
      <c r="AA8" s="191"/>
      <c r="AB8" s="192"/>
      <c r="AC8" s="192"/>
      <c r="AD8" s="192"/>
      <c r="AE8" s="192"/>
      <c r="AF8" s="193"/>
      <c r="AG8" s="1"/>
      <c r="AH8" s="1"/>
    </row>
    <row r="9" spans="1:34" x14ac:dyDescent="0.25">
      <c r="A9" s="10"/>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2"/>
      <c r="AG9" s="1"/>
      <c r="AH9" s="1"/>
    </row>
    <row r="10" spans="1:34" x14ac:dyDescent="0.25">
      <c r="A10" s="13"/>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5"/>
      <c r="AG10" s="1"/>
      <c r="AH10" s="1"/>
    </row>
    <row r="11" spans="1:34" ht="15.75" x14ac:dyDescent="0.25">
      <c r="A11" s="185" t="s">
        <v>11</v>
      </c>
      <c r="B11" s="186"/>
      <c r="C11" s="186"/>
      <c r="D11" s="186"/>
      <c r="E11" s="186"/>
      <c r="F11" s="186"/>
      <c r="G11" s="186"/>
      <c r="H11" s="186"/>
      <c r="I11" s="186"/>
      <c r="J11" s="186"/>
      <c r="K11" s="186"/>
      <c r="L11" s="186"/>
      <c r="M11" s="186"/>
      <c r="N11" s="186"/>
      <c r="O11" s="186"/>
      <c r="P11" s="186"/>
      <c r="Q11" s="186"/>
      <c r="R11" s="186"/>
      <c r="S11" s="186"/>
      <c r="T11" s="186"/>
      <c r="U11" s="186"/>
      <c r="V11" s="186"/>
      <c r="W11" s="186"/>
      <c r="X11" s="186"/>
      <c r="Y11" s="186"/>
      <c r="Z11" s="186"/>
      <c r="AA11" s="186"/>
      <c r="AB11" s="186"/>
      <c r="AC11" s="186"/>
      <c r="AD11" s="186"/>
      <c r="AE11" s="186"/>
      <c r="AF11" s="187"/>
      <c r="AG11" s="1"/>
      <c r="AH11" s="1"/>
    </row>
    <row r="12" spans="1:34" ht="15.75" thickBot="1" x14ac:dyDescent="0.3">
      <c r="A12" s="121" t="s">
        <v>12</v>
      </c>
      <c r="B12" s="122"/>
      <c r="C12" s="122"/>
      <c r="D12" s="122"/>
      <c r="E12" s="122"/>
      <c r="F12" s="122"/>
      <c r="G12" s="122"/>
      <c r="H12" s="122"/>
      <c r="I12" s="122"/>
      <c r="J12" s="122"/>
      <c r="K12" s="122"/>
      <c r="L12" s="122"/>
      <c r="M12" s="122"/>
      <c r="N12" s="122"/>
      <c r="O12" s="122"/>
      <c r="P12" s="122"/>
      <c r="Q12" s="122"/>
      <c r="R12" s="122"/>
      <c r="S12" s="122"/>
      <c r="T12" s="122"/>
      <c r="U12" s="122"/>
      <c r="V12" s="122"/>
      <c r="W12" s="122"/>
      <c r="X12" s="32"/>
      <c r="Y12" s="122" t="s">
        <v>13</v>
      </c>
      <c r="Z12" s="122"/>
      <c r="AA12" s="122"/>
      <c r="AB12" s="122"/>
      <c r="AC12" s="122"/>
      <c r="AD12" s="122"/>
      <c r="AE12" s="122"/>
      <c r="AF12" s="145"/>
      <c r="AG12" s="32"/>
      <c r="AH12" s="59"/>
    </row>
    <row r="13" spans="1:34" ht="15.75" thickBot="1" x14ac:dyDescent="0.3">
      <c r="A13" s="62"/>
      <c r="B13" s="63"/>
      <c r="C13" s="63"/>
      <c r="D13" s="63"/>
      <c r="E13" s="63"/>
      <c r="F13" s="63"/>
      <c r="G13" s="152" t="s">
        <v>180</v>
      </c>
      <c r="H13" s="152"/>
      <c r="I13" s="152"/>
      <c r="J13" s="152"/>
      <c r="K13" s="152"/>
      <c r="L13" s="152"/>
      <c r="M13" s="152"/>
      <c r="N13" s="152"/>
      <c r="O13" s="152"/>
      <c r="P13" s="152"/>
      <c r="Q13" s="152"/>
      <c r="R13" s="152"/>
      <c r="S13" s="63"/>
      <c r="T13" s="63"/>
      <c r="U13" s="63"/>
      <c r="V13" s="63"/>
      <c r="W13" s="64"/>
      <c r="X13" s="16"/>
      <c r="Y13" s="65"/>
      <c r="Z13" s="196" t="s">
        <v>181</v>
      </c>
      <c r="AA13" s="196"/>
      <c r="AB13" s="196"/>
      <c r="AC13" s="196"/>
      <c r="AD13" s="196"/>
      <c r="AE13" s="196"/>
      <c r="AF13" s="66"/>
      <c r="AG13" s="1"/>
      <c r="AH13" s="47"/>
    </row>
    <row r="14" spans="1:34" x14ac:dyDescent="0.25">
      <c r="A14" s="4"/>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6"/>
      <c r="AG14" s="1"/>
      <c r="AH14" s="1"/>
    </row>
    <row r="15" spans="1:34" x14ac:dyDescent="0.25">
      <c r="A15" s="121" t="s">
        <v>14</v>
      </c>
      <c r="B15" s="122"/>
      <c r="C15" s="122"/>
      <c r="D15" s="122"/>
      <c r="E15" s="122"/>
      <c r="F15" s="122"/>
      <c r="G15" s="122"/>
      <c r="H15" s="122"/>
      <c r="I15" s="125" t="s">
        <v>159</v>
      </c>
      <c r="J15" s="126"/>
      <c r="K15" s="126"/>
      <c r="L15" s="126"/>
      <c r="M15" s="126"/>
      <c r="N15" s="126"/>
      <c r="O15" s="126"/>
      <c r="P15" s="126"/>
      <c r="Q15" s="126"/>
      <c r="R15" s="126"/>
      <c r="S15" s="126"/>
      <c r="T15" s="126"/>
      <c r="U15" s="126"/>
      <c r="V15" s="126"/>
      <c r="W15" s="126"/>
      <c r="X15" s="126"/>
      <c r="Y15" s="126"/>
      <c r="Z15" s="127"/>
      <c r="AA15" s="1"/>
      <c r="AB15" s="1"/>
      <c r="AC15" s="1"/>
      <c r="AD15" s="1"/>
      <c r="AE15" s="1"/>
      <c r="AF15" s="5"/>
      <c r="AG15" s="17"/>
      <c r="AH15" s="1"/>
    </row>
    <row r="16" spans="1:34" x14ac:dyDescent="0.25">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17"/>
      <c r="AH16" s="7"/>
    </row>
    <row r="17" spans="1:34" x14ac:dyDescent="0.25">
      <c r="A17" s="56"/>
      <c r="B17" s="9"/>
      <c r="C17" s="9"/>
      <c r="D17" s="9"/>
      <c r="E17" s="9"/>
      <c r="F17" s="9"/>
      <c r="G17" s="9"/>
      <c r="H17" s="9"/>
      <c r="I17" s="57"/>
      <c r="J17" s="9" t="s">
        <v>16</v>
      </c>
      <c r="K17" s="84" t="s">
        <v>17</v>
      </c>
      <c r="L17" s="84" t="s">
        <v>18</v>
      </c>
      <c r="M17" s="7"/>
      <c r="N17" s="7"/>
      <c r="O17" s="8"/>
      <c r="P17" s="8"/>
      <c r="Q17" s="9"/>
      <c r="R17" s="9" t="s">
        <v>16</v>
      </c>
      <c r="S17" s="9" t="s">
        <v>17</v>
      </c>
      <c r="T17" s="9" t="s">
        <v>18</v>
      </c>
      <c r="U17" s="8"/>
      <c r="V17" s="229" t="s">
        <v>19</v>
      </c>
      <c r="W17" s="229"/>
      <c r="X17" s="229"/>
      <c r="Y17" s="229"/>
      <c r="Z17" s="229"/>
      <c r="AA17" s="8"/>
      <c r="AB17" s="124" t="s">
        <v>20</v>
      </c>
      <c r="AC17" s="124"/>
      <c r="AD17" s="124"/>
      <c r="AE17" s="124"/>
      <c r="AF17" s="8"/>
      <c r="AG17" s="24"/>
      <c r="AH17" s="8"/>
    </row>
    <row r="18" spans="1:34" ht="15" customHeight="1" x14ac:dyDescent="0.25">
      <c r="A18" s="181" t="s">
        <v>21</v>
      </c>
      <c r="B18" s="182"/>
      <c r="C18" s="182"/>
      <c r="D18" s="7" t="s">
        <v>22</v>
      </c>
      <c r="E18" s="120">
        <v>1113</v>
      </c>
      <c r="F18" s="120"/>
      <c r="G18" s="121" t="s">
        <v>23</v>
      </c>
      <c r="H18" s="122"/>
      <c r="I18" s="122"/>
      <c r="J18" s="85">
        <v>15</v>
      </c>
      <c r="K18" s="85">
        <v>5</v>
      </c>
      <c r="L18" s="85">
        <v>2019</v>
      </c>
      <c r="M18" s="7"/>
      <c r="N18" s="122" t="s">
        <v>24</v>
      </c>
      <c r="O18" s="122"/>
      <c r="P18" s="122"/>
      <c r="Q18" s="122"/>
      <c r="R18" s="87">
        <v>31</v>
      </c>
      <c r="S18" s="87">
        <v>7</v>
      </c>
      <c r="T18" s="87">
        <v>2019</v>
      </c>
      <c r="U18" s="1"/>
      <c r="V18" s="52">
        <v>8</v>
      </c>
      <c r="W18" s="227" t="s">
        <v>7</v>
      </c>
      <c r="X18" s="228"/>
      <c r="Y18" s="52">
        <v>0</v>
      </c>
      <c r="Z18" s="46" t="s">
        <v>25</v>
      </c>
      <c r="AA18" s="1"/>
      <c r="AB18" s="87">
        <v>30</v>
      </c>
      <c r="AC18" s="125">
        <v>4</v>
      </c>
      <c r="AD18" s="127"/>
      <c r="AE18" s="87">
        <v>2019</v>
      </c>
      <c r="AF18" s="1"/>
      <c r="AG18" s="17"/>
      <c r="AH18" s="1"/>
    </row>
    <row r="19" spans="1:34" x14ac:dyDescent="0.25">
      <c r="A19" s="57"/>
      <c r="B19" s="57"/>
      <c r="C19" s="1"/>
      <c r="D19" s="1"/>
      <c r="E19" s="1"/>
      <c r="F19" s="1"/>
      <c r="G19" s="1"/>
      <c r="H19" s="1"/>
      <c r="I19" s="32"/>
      <c r="J19" s="32"/>
      <c r="K19" s="1"/>
      <c r="L19" s="1"/>
      <c r="M19" s="1"/>
      <c r="N19" s="1"/>
      <c r="O19" s="1"/>
      <c r="P19" s="1"/>
      <c r="Q19" s="1"/>
      <c r="R19" s="1"/>
      <c r="S19" s="42"/>
      <c r="T19" s="42"/>
      <c r="U19" s="42"/>
      <c r="V19" s="42"/>
      <c r="W19" s="42"/>
      <c r="X19" s="42"/>
      <c r="Y19" s="42"/>
      <c r="Z19" s="42"/>
      <c r="AA19" s="5"/>
      <c r="AB19" s="1"/>
      <c r="AC19" s="1"/>
      <c r="AD19" s="1"/>
      <c r="AE19" s="1"/>
      <c r="AF19" s="1"/>
      <c r="AG19" s="17"/>
      <c r="AH19" s="1"/>
    </row>
    <row r="20" spans="1:34" x14ac:dyDescent="0.25">
      <c r="A20" s="7"/>
      <c r="B20" s="7"/>
      <c r="C20" s="7"/>
      <c r="D20" s="7"/>
      <c r="E20" s="7"/>
      <c r="F20" s="7"/>
      <c r="G20" s="32"/>
      <c r="H20" s="32"/>
      <c r="I20" s="7"/>
      <c r="J20" s="9" t="s">
        <v>16</v>
      </c>
      <c r="K20" s="84" t="s">
        <v>17</v>
      </c>
      <c r="L20" s="84" t="s">
        <v>18</v>
      </c>
      <c r="M20" s="7"/>
      <c r="N20" s="32"/>
      <c r="O20" s="32"/>
      <c r="P20" s="32"/>
      <c r="Q20" s="32"/>
      <c r="R20" s="9" t="s">
        <v>16</v>
      </c>
      <c r="S20" s="9" t="s">
        <v>17</v>
      </c>
      <c r="T20" s="9" t="s">
        <v>18</v>
      </c>
      <c r="U20" s="7"/>
      <c r="V20" s="124" t="s">
        <v>26</v>
      </c>
      <c r="W20" s="124"/>
      <c r="X20" s="124"/>
      <c r="Y20" s="124"/>
      <c r="Z20" s="124"/>
      <c r="AA20" s="7"/>
      <c r="AB20" s="7"/>
      <c r="AC20" s="7"/>
      <c r="AD20" s="7"/>
      <c r="AE20" s="7"/>
      <c r="AF20" s="7"/>
      <c r="AG20" s="17"/>
      <c r="AH20" s="7"/>
    </row>
    <row r="21" spans="1:34" x14ac:dyDescent="0.25">
      <c r="A21" s="197" t="s">
        <v>27</v>
      </c>
      <c r="B21" s="198"/>
      <c r="C21" s="198"/>
      <c r="D21" s="7" t="s">
        <v>22</v>
      </c>
      <c r="E21" s="170">
        <v>1</v>
      </c>
      <c r="F21" s="170"/>
      <c r="G21" s="121" t="s">
        <v>23</v>
      </c>
      <c r="H21" s="122"/>
      <c r="I21" s="145"/>
      <c r="J21" s="75"/>
      <c r="K21" s="75"/>
      <c r="L21" s="75"/>
      <c r="M21" s="7"/>
      <c r="N21" s="122" t="s">
        <v>24</v>
      </c>
      <c r="O21" s="122"/>
      <c r="P21" s="122"/>
      <c r="Q21" s="145"/>
      <c r="R21" s="2"/>
      <c r="S21" s="2"/>
      <c r="T21" s="2"/>
      <c r="U21" s="1"/>
      <c r="V21" s="234" t="s">
        <v>28</v>
      </c>
      <c r="W21" s="234"/>
      <c r="X21" s="234"/>
      <c r="Y21" s="234"/>
      <c r="Z21" s="234"/>
      <c r="AA21" s="5"/>
      <c r="AB21" s="1"/>
      <c r="AC21" s="1"/>
      <c r="AD21" s="1"/>
      <c r="AE21" s="1"/>
      <c r="AF21" s="1"/>
      <c r="AG21" s="17"/>
      <c r="AH21" s="1"/>
    </row>
    <row r="22" spans="1:34" x14ac:dyDescent="0.25">
      <c r="A22" s="197" t="s">
        <v>27</v>
      </c>
      <c r="B22" s="198"/>
      <c r="C22" s="198"/>
      <c r="D22" s="7" t="s">
        <v>22</v>
      </c>
      <c r="E22" s="170">
        <v>2</v>
      </c>
      <c r="F22" s="170"/>
      <c r="G22" s="121" t="s">
        <v>23</v>
      </c>
      <c r="H22" s="122"/>
      <c r="I22" s="145"/>
      <c r="J22" s="75"/>
      <c r="K22" s="75"/>
      <c r="L22" s="75"/>
      <c r="M22" s="7"/>
      <c r="N22" s="122" t="s">
        <v>24</v>
      </c>
      <c r="O22" s="122"/>
      <c r="P22" s="122"/>
      <c r="Q22" s="145"/>
      <c r="R22" s="2"/>
      <c r="S22" s="2"/>
      <c r="T22" s="2"/>
      <c r="U22" s="1"/>
      <c r="V22" s="227" t="s">
        <v>28</v>
      </c>
      <c r="W22" s="233"/>
      <c r="X22" s="233"/>
      <c r="Y22" s="233"/>
      <c r="Z22" s="228"/>
      <c r="AA22" s="5"/>
      <c r="AB22" s="1"/>
      <c r="AC22" s="1"/>
      <c r="AD22" s="1"/>
      <c r="AE22" s="1"/>
      <c r="AF22" s="1"/>
      <c r="AG22" s="17"/>
      <c r="AH22" s="1"/>
    </row>
    <row r="23" spans="1:34" x14ac:dyDescent="0.25">
      <c r="A23" s="197" t="s">
        <v>27</v>
      </c>
      <c r="B23" s="198"/>
      <c r="C23" s="198"/>
      <c r="D23" s="7" t="s">
        <v>22</v>
      </c>
      <c r="E23" s="170">
        <v>3</v>
      </c>
      <c r="F23" s="170"/>
      <c r="G23" s="121" t="s">
        <v>23</v>
      </c>
      <c r="H23" s="122"/>
      <c r="I23" s="145"/>
      <c r="J23" s="75"/>
      <c r="K23" s="75"/>
      <c r="L23" s="75"/>
      <c r="M23" s="7"/>
      <c r="N23" s="122" t="s">
        <v>24</v>
      </c>
      <c r="O23" s="122"/>
      <c r="P23" s="122"/>
      <c r="Q23" s="145"/>
      <c r="R23" s="2"/>
      <c r="S23" s="2"/>
      <c r="T23" s="2"/>
      <c r="U23" s="1"/>
      <c r="V23" s="227" t="s">
        <v>28</v>
      </c>
      <c r="W23" s="233"/>
      <c r="X23" s="233"/>
      <c r="Y23" s="233"/>
      <c r="Z23" s="228"/>
      <c r="AA23" s="5"/>
      <c r="AB23" s="1"/>
      <c r="AC23" s="1"/>
      <c r="AD23" s="1"/>
      <c r="AE23" s="1"/>
      <c r="AF23" s="1"/>
      <c r="AG23" s="17"/>
      <c r="AH23" s="1"/>
    </row>
    <row r="24" spans="1:34" x14ac:dyDescent="0.25">
      <c r="A24" s="32"/>
      <c r="B24" s="32"/>
      <c r="C24" s="32"/>
      <c r="D24" s="1"/>
      <c r="E24" s="1"/>
      <c r="F24" s="1"/>
      <c r="G24" s="32"/>
      <c r="H24" s="32"/>
      <c r="I24" s="1"/>
      <c r="J24" s="9" t="s">
        <v>16</v>
      </c>
      <c r="K24" s="86" t="s">
        <v>17</v>
      </c>
      <c r="L24" s="86" t="s">
        <v>18</v>
      </c>
      <c r="M24" s="7"/>
      <c r="N24" s="7"/>
      <c r="O24" s="7"/>
      <c r="P24" s="1"/>
      <c r="Q24" s="1"/>
      <c r="R24" s="1"/>
      <c r="S24" s="1"/>
      <c r="T24" s="1"/>
      <c r="U24" s="1"/>
      <c r="V24" s="1"/>
      <c r="W24" s="1"/>
      <c r="X24" s="1"/>
      <c r="Y24" s="1"/>
      <c r="Z24" s="1"/>
      <c r="AA24" s="1"/>
      <c r="AB24" s="1"/>
      <c r="AC24" s="1"/>
      <c r="AD24" s="1"/>
      <c r="AE24" s="1"/>
      <c r="AF24" s="1"/>
      <c r="AG24" s="17"/>
      <c r="AH24" s="7"/>
    </row>
    <row r="25" spans="1:34" x14ac:dyDescent="0.25">
      <c r="A25" s="197" t="s">
        <v>29</v>
      </c>
      <c r="B25" s="198"/>
      <c r="C25" s="198"/>
      <c r="D25" s="7" t="s">
        <v>22</v>
      </c>
      <c r="E25" s="170">
        <v>1</v>
      </c>
      <c r="F25" s="170"/>
      <c r="G25" s="121" t="s">
        <v>23</v>
      </c>
      <c r="H25" s="122"/>
      <c r="I25" s="145"/>
      <c r="J25" s="75"/>
      <c r="K25" s="75"/>
      <c r="L25" s="75"/>
      <c r="M25" s="7"/>
      <c r="N25" s="122" t="s">
        <v>30</v>
      </c>
      <c r="O25" s="122"/>
      <c r="P25" s="122"/>
      <c r="Q25" s="122"/>
      <c r="R25" s="122"/>
      <c r="S25" s="122"/>
      <c r="T25" s="122"/>
      <c r="U25" s="1"/>
      <c r="V25" s="230">
        <v>0</v>
      </c>
      <c r="W25" s="231"/>
      <c r="X25" s="231"/>
      <c r="Y25" s="231"/>
      <c r="Z25" s="232"/>
      <c r="AA25" s="1"/>
      <c r="AB25" s="1"/>
      <c r="AC25" s="1"/>
      <c r="AD25" s="1"/>
      <c r="AE25" s="1"/>
      <c r="AF25" s="1"/>
      <c r="AG25" s="17"/>
      <c r="AH25" s="7"/>
    </row>
    <row r="26" spans="1:34" x14ac:dyDescent="0.25">
      <c r="A26" s="197" t="s">
        <v>29</v>
      </c>
      <c r="B26" s="198"/>
      <c r="C26" s="198"/>
      <c r="D26" s="7" t="s">
        <v>22</v>
      </c>
      <c r="E26" s="170">
        <v>2</v>
      </c>
      <c r="F26" s="170"/>
      <c r="G26" s="121" t="s">
        <v>23</v>
      </c>
      <c r="H26" s="122"/>
      <c r="I26" s="145"/>
      <c r="J26" s="75"/>
      <c r="K26" s="75"/>
      <c r="L26" s="75"/>
      <c r="M26" s="7"/>
      <c r="N26" s="122" t="s">
        <v>31</v>
      </c>
      <c r="O26" s="122"/>
      <c r="P26" s="122"/>
      <c r="Q26" s="122"/>
      <c r="R26" s="122"/>
      <c r="S26" s="122"/>
      <c r="T26" s="122"/>
      <c r="U26" s="1"/>
      <c r="V26" s="230">
        <v>0</v>
      </c>
      <c r="W26" s="231"/>
      <c r="X26" s="231"/>
      <c r="Y26" s="231"/>
      <c r="Z26" s="232"/>
      <c r="AA26" s="1"/>
      <c r="AB26" s="1"/>
      <c r="AC26" s="1"/>
      <c r="AD26" s="1"/>
      <c r="AE26" s="1"/>
      <c r="AF26" s="1"/>
      <c r="AG26" s="17"/>
      <c r="AH26" s="7"/>
    </row>
    <row r="27" spans="1:34" x14ac:dyDescent="0.25">
      <c r="A27" s="197" t="s">
        <v>29</v>
      </c>
      <c r="B27" s="198"/>
      <c r="C27" s="198"/>
      <c r="D27" s="119" t="s">
        <v>22</v>
      </c>
      <c r="E27" s="170">
        <v>3</v>
      </c>
      <c r="F27" s="170"/>
      <c r="G27" s="121" t="s">
        <v>23</v>
      </c>
      <c r="H27" s="122"/>
      <c r="I27" s="145"/>
      <c r="J27" s="75"/>
      <c r="K27" s="75"/>
      <c r="L27" s="75"/>
      <c r="M27" s="7"/>
      <c r="N27" s="122" t="s">
        <v>32</v>
      </c>
      <c r="O27" s="122"/>
      <c r="P27" s="122"/>
      <c r="Q27" s="122"/>
      <c r="R27" s="122"/>
      <c r="S27" s="122"/>
      <c r="T27" s="122"/>
      <c r="U27" s="1"/>
      <c r="V27" s="230">
        <v>0</v>
      </c>
      <c r="W27" s="231"/>
      <c r="X27" s="231"/>
      <c r="Y27" s="231"/>
      <c r="Z27" s="232"/>
      <c r="AA27" s="1"/>
      <c r="AB27" s="1"/>
      <c r="AC27" s="1"/>
      <c r="AD27" s="1"/>
      <c r="AE27" s="1"/>
      <c r="AF27" s="1"/>
      <c r="AG27" s="17"/>
      <c r="AH27" s="7"/>
    </row>
    <row r="28" spans="1:34" x14ac:dyDescent="0.25">
      <c r="A28" s="4"/>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6"/>
      <c r="AG28" s="1"/>
      <c r="AH28" s="1"/>
    </row>
    <row r="29" spans="1:34" x14ac:dyDescent="0.25">
      <c r="A29" s="217" t="s">
        <v>33</v>
      </c>
      <c r="B29" s="217"/>
      <c r="C29" s="217"/>
      <c r="D29" s="217"/>
      <c r="E29" s="217"/>
      <c r="F29" s="217"/>
      <c r="G29" s="217"/>
      <c r="H29" s="217"/>
      <c r="I29" s="217"/>
      <c r="J29" s="217"/>
      <c r="K29" s="217"/>
      <c r="L29" s="217"/>
      <c r="M29" s="217"/>
      <c r="N29" s="217"/>
      <c r="O29" s="130" t="s">
        <v>34</v>
      </c>
      <c r="P29" s="131"/>
      <c r="Q29" s="131"/>
      <c r="R29" s="131"/>
      <c r="S29" s="131"/>
      <c r="T29" s="131"/>
      <c r="U29" s="131"/>
      <c r="V29" s="131"/>
      <c r="W29" s="131"/>
      <c r="X29" s="131"/>
      <c r="Y29" s="131"/>
      <c r="Z29" s="131"/>
      <c r="AA29" s="131"/>
      <c r="AB29" s="131"/>
      <c r="AC29" s="131"/>
      <c r="AD29" s="131"/>
      <c r="AE29" s="131"/>
      <c r="AF29" s="132"/>
      <c r="AG29" s="1"/>
      <c r="AH29" s="1"/>
    </row>
    <row r="30" spans="1:34" x14ac:dyDescent="0.25">
      <c r="A30" s="17"/>
      <c r="B30" s="7"/>
      <c r="C30" s="7"/>
      <c r="D30" s="7"/>
      <c r="E30" s="7"/>
      <c r="F30" s="7"/>
      <c r="G30" s="7"/>
      <c r="H30" s="7"/>
      <c r="I30" s="7"/>
      <c r="J30" s="7"/>
      <c r="K30" s="7"/>
      <c r="L30" s="7"/>
      <c r="M30" s="7"/>
      <c r="N30" s="7"/>
      <c r="O30" s="235" t="s">
        <v>183</v>
      </c>
      <c r="P30" s="235"/>
      <c r="Q30" s="235"/>
      <c r="R30" s="235"/>
      <c r="S30" s="235"/>
      <c r="T30" s="235"/>
      <c r="U30" s="235"/>
      <c r="V30" s="235"/>
      <c r="W30" s="235"/>
      <c r="X30" s="235"/>
      <c r="Y30" s="235"/>
      <c r="Z30" s="235"/>
      <c r="AA30" s="235"/>
      <c r="AB30" s="235"/>
      <c r="AC30" s="235"/>
      <c r="AD30" s="235"/>
      <c r="AE30" s="235"/>
      <c r="AF30" s="235"/>
      <c r="AG30" s="1"/>
      <c r="AH30" s="1"/>
    </row>
    <row r="31" spans="1:34" x14ac:dyDescent="0.25">
      <c r="A31" s="17"/>
      <c r="B31" s="122" t="s">
        <v>35</v>
      </c>
      <c r="C31" s="122"/>
      <c r="D31" s="122"/>
      <c r="E31" s="122"/>
      <c r="F31" s="122"/>
      <c r="G31" s="122"/>
      <c r="H31" s="122"/>
      <c r="I31" s="122"/>
      <c r="J31" s="122"/>
      <c r="K31" s="122"/>
      <c r="L31" s="122"/>
      <c r="M31" s="122"/>
      <c r="N31" s="7"/>
      <c r="O31" s="235"/>
      <c r="P31" s="235"/>
      <c r="Q31" s="235"/>
      <c r="R31" s="235"/>
      <c r="S31" s="235"/>
      <c r="T31" s="235"/>
      <c r="U31" s="235"/>
      <c r="V31" s="235"/>
      <c r="W31" s="235"/>
      <c r="X31" s="235"/>
      <c r="Y31" s="235"/>
      <c r="Z31" s="235"/>
      <c r="AA31" s="235"/>
      <c r="AB31" s="235"/>
      <c r="AC31" s="235"/>
      <c r="AD31" s="235"/>
      <c r="AE31" s="235"/>
      <c r="AF31" s="235"/>
      <c r="AG31" s="1"/>
      <c r="AH31" s="1"/>
    </row>
    <row r="32" spans="1:34" x14ac:dyDescent="0.25">
      <c r="A32" s="17"/>
      <c r="B32" s="7"/>
      <c r="C32" s="7"/>
      <c r="D32" s="7"/>
      <c r="E32" s="8" t="s">
        <v>16</v>
      </c>
      <c r="F32" s="8" t="s">
        <v>17</v>
      </c>
      <c r="G32" s="8" t="s">
        <v>36</v>
      </c>
      <c r="H32" s="7"/>
      <c r="I32" s="7"/>
      <c r="J32" s="7"/>
      <c r="K32" s="8" t="s">
        <v>16</v>
      </c>
      <c r="L32" s="8" t="s">
        <v>17</v>
      </c>
      <c r="M32" s="8" t="s">
        <v>36</v>
      </c>
      <c r="N32" s="7"/>
      <c r="O32" s="235"/>
      <c r="P32" s="235"/>
      <c r="Q32" s="235"/>
      <c r="R32" s="235"/>
      <c r="S32" s="235"/>
      <c r="T32" s="235"/>
      <c r="U32" s="235"/>
      <c r="V32" s="235"/>
      <c r="W32" s="235"/>
      <c r="X32" s="235"/>
      <c r="Y32" s="235"/>
      <c r="Z32" s="235"/>
      <c r="AA32" s="235"/>
      <c r="AB32" s="235"/>
      <c r="AC32" s="235"/>
      <c r="AD32" s="235"/>
      <c r="AE32" s="235"/>
      <c r="AF32" s="235"/>
      <c r="AG32" s="1"/>
      <c r="AH32" s="1"/>
    </row>
    <row r="33" spans="1:32" x14ac:dyDescent="0.25">
      <c r="A33" s="17"/>
      <c r="B33" s="7" t="s">
        <v>37</v>
      </c>
      <c r="C33" s="7"/>
      <c r="D33" s="7"/>
      <c r="E33" s="68"/>
      <c r="F33" s="68"/>
      <c r="G33" s="76"/>
      <c r="H33" s="7"/>
      <c r="I33" s="7" t="s">
        <v>38</v>
      </c>
      <c r="J33" s="7"/>
      <c r="K33" s="69"/>
      <c r="L33" s="69"/>
      <c r="M33" s="76"/>
      <c r="N33" s="7"/>
      <c r="O33" s="235"/>
      <c r="P33" s="235"/>
      <c r="Q33" s="235"/>
      <c r="R33" s="235"/>
      <c r="S33" s="235"/>
      <c r="T33" s="235"/>
      <c r="U33" s="235"/>
      <c r="V33" s="235"/>
      <c r="W33" s="235"/>
      <c r="X33" s="235"/>
      <c r="Y33" s="235"/>
      <c r="Z33" s="235"/>
      <c r="AA33" s="235"/>
      <c r="AB33" s="235"/>
      <c r="AC33" s="235"/>
      <c r="AD33" s="235"/>
      <c r="AE33" s="235"/>
      <c r="AF33" s="235"/>
    </row>
    <row r="34" spans="1:32" x14ac:dyDescent="0.25">
      <c r="A34" s="4"/>
      <c r="B34" s="5"/>
      <c r="C34" s="5"/>
      <c r="D34" s="5"/>
      <c r="E34" s="9" t="s">
        <v>39</v>
      </c>
      <c r="F34" s="9" t="s">
        <v>40</v>
      </c>
      <c r="G34" s="9" t="s">
        <v>41</v>
      </c>
      <c r="H34" s="9"/>
      <c r="I34" s="9"/>
      <c r="J34" s="9"/>
      <c r="K34" s="9" t="s">
        <v>39</v>
      </c>
      <c r="L34" s="9" t="s">
        <v>40</v>
      </c>
      <c r="M34" s="9" t="s">
        <v>41</v>
      </c>
      <c r="N34" s="5"/>
      <c r="O34" s="235"/>
      <c r="P34" s="235"/>
      <c r="Q34" s="235"/>
      <c r="R34" s="235"/>
      <c r="S34" s="235"/>
      <c r="T34" s="235"/>
      <c r="U34" s="235"/>
      <c r="V34" s="235"/>
      <c r="W34" s="235"/>
      <c r="X34" s="235"/>
      <c r="Y34" s="235"/>
      <c r="Z34" s="235"/>
      <c r="AA34" s="235"/>
      <c r="AB34" s="235"/>
      <c r="AC34" s="235"/>
      <c r="AD34" s="235"/>
      <c r="AE34" s="235"/>
      <c r="AF34" s="235"/>
    </row>
    <row r="35" spans="1:32" x14ac:dyDescent="0.25">
      <c r="A35" s="4"/>
      <c r="B35" s="5"/>
      <c r="C35" s="5"/>
      <c r="D35" s="5"/>
      <c r="E35" s="5"/>
      <c r="F35" s="5"/>
      <c r="G35" s="5"/>
      <c r="H35" s="5"/>
      <c r="I35" s="5"/>
      <c r="J35" s="5"/>
      <c r="K35" s="5"/>
      <c r="L35" s="5"/>
      <c r="M35" s="5"/>
      <c r="N35" s="5"/>
      <c r="O35" s="236"/>
      <c r="P35" s="236"/>
      <c r="Q35" s="236"/>
      <c r="R35" s="236"/>
      <c r="S35" s="236"/>
      <c r="T35" s="236"/>
      <c r="U35" s="236"/>
      <c r="V35" s="236"/>
      <c r="W35" s="236"/>
      <c r="X35" s="236"/>
      <c r="Y35" s="236"/>
      <c r="Z35" s="236"/>
      <c r="AA35" s="236"/>
      <c r="AB35" s="236"/>
      <c r="AC35" s="236"/>
      <c r="AD35" s="236"/>
      <c r="AE35" s="236"/>
      <c r="AF35" s="236"/>
    </row>
    <row r="36" spans="1:32" x14ac:dyDescent="0.25">
      <c r="A36" s="130" t="s">
        <v>42</v>
      </c>
      <c r="B36" s="131"/>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row>
    <row r="37" spans="1:32" ht="60.75" customHeight="1" x14ac:dyDescent="0.25">
      <c r="A37" s="213" t="s">
        <v>182</v>
      </c>
      <c r="B37" s="214"/>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4"/>
      <c r="AE37" s="214"/>
      <c r="AF37" s="215"/>
    </row>
    <row r="38" spans="1:32" x14ac:dyDescent="0.25">
      <c r="A38" s="1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18"/>
    </row>
    <row r="39" spans="1:32" ht="24.75" customHeight="1" x14ac:dyDescent="0.25">
      <c r="A39" s="154" t="s">
        <v>43</v>
      </c>
      <c r="B39" s="155"/>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5"/>
      <c r="AE39" s="155"/>
      <c r="AF39" s="156"/>
    </row>
    <row r="40" spans="1:32" x14ac:dyDescent="0.25">
      <c r="A40" s="25"/>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7"/>
    </row>
    <row r="41" spans="1:32" x14ac:dyDescent="0.25">
      <c r="A41" s="243" t="s">
        <v>44</v>
      </c>
      <c r="B41" s="244"/>
      <c r="C41" s="244"/>
      <c r="D41" s="244"/>
      <c r="E41" s="244"/>
      <c r="F41" s="244"/>
      <c r="G41" s="244"/>
      <c r="H41" s="244"/>
      <c r="I41" s="244"/>
      <c r="J41" s="244"/>
      <c r="K41" s="244"/>
      <c r="L41" s="245">
        <v>4343000</v>
      </c>
      <c r="M41" s="245"/>
      <c r="N41" s="245"/>
      <c r="O41" s="245"/>
      <c r="P41" s="245"/>
      <c r="Q41" s="245"/>
      <c r="R41" s="245"/>
      <c r="S41" s="5"/>
      <c r="T41" s="246"/>
      <c r="U41" s="246"/>
      <c r="V41" s="246"/>
      <c r="W41" s="246"/>
      <c r="X41" s="246"/>
      <c r="Y41" s="246"/>
      <c r="Z41" s="246"/>
      <c r="AA41" s="246"/>
      <c r="AB41" s="246"/>
      <c r="AC41" s="246"/>
      <c r="AD41" s="246"/>
      <c r="AE41" s="246"/>
      <c r="AF41" s="27"/>
    </row>
    <row r="42" spans="1:32" x14ac:dyDescent="0.2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33"/>
    </row>
    <row r="43" spans="1:32" x14ac:dyDescent="0.25">
      <c r="A43" s="28"/>
      <c r="B43" s="29"/>
      <c r="C43" s="29"/>
      <c r="D43" s="29"/>
      <c r="E43" s="29"/>
      <c r="F43" s="29"/>
      <c r="G43" s="29"/>
      <c r="H43" s="29"/>
      <c r="I43" s="29"/>
      <c r="J43" s="29"/>
      <c r="K43" s="29"/>
      <c r="L43" s="29"/>
      <c r="M43" s="29"/>
      <c r="N43" s="29"/>
      <c r="O43" s="29"/>
      <c r="P43" s="29"/>
      <c r="Q43" s="29"/>
      <c r="R43" s="29"/>
      <c r="S43" s="29"/>
      <c r="T43" s="29"/>
      <c r="U43" s="29"/>
      <c r="V43" s="29"/>
      <c r="W43" s="29"/>
      <c r="X43" s="29"/>
      <c r="Y43" s="29"/>
      <c r="Z43" s="9" t="s">
        <v>16</v>
      </c>
      <c r="AA43" s="240" t="s">
        <v>17</v>
      </c>
      <c r="AB43" s="240"/>
      <c r="AC43" s="240" t="s">
        <v>18</v>
      </c>
      <c r="AD43" s="240"/>
      <c r="AE43" s="29"/>
      <c r="AF43" s="31"/>
    </row>
    <row r="44" spans="1:32" x14ac:dyDescent="0.25">
      <c r="A44" s="121" t="s">
        <v>45</v>
      </c>
      <c r="B44" s="122"/>
      <c r="C44" s="122"/>
      <c r="D44" s="122"/>
      <c r="E44" s="122"/>
      <c r="F44" s="122"/>
      <c r="G44" s="122"/>
      <c r="H44" s="122"/>
      <c r="I44" s="7"/>
      <c r="J44" s="76" t="s">
        <v>179</v>
      </c>
      <c r="K44" s="7"/>
      <c r="L44" s="124" t="s">
        <v>46</v>
      </c>
      <c r="M44" s="124"/>
      <c r="N44" s="124"/>
      <c r="O44" s="124"/>
      <c r="P44" s="124"/>
      <c r="Q44" s="239" t="s">
        <v>188</v>
      </c>
      <c r="R44" s="239"/>
      <c r="S44" s="239"/>
      <c r="T44" s="239"/>
      <c r="U44" s="239"/>
      <c r="V44" s="123" t="s">
        <v>47</v>
      </c>
      <c r="W44" s="124"/>
      <c r="X44" s="124"/>
      <c r="Y44" s="124"/>
      <c r="Z44" s="82">
        <v>9</v>
      </c>
      <c r="AA44" s="239">
        <v>10</v>
      </c>
      <c r="AB44" s="239"/>
      <c r="AC44" s="239">
        <v>2019</v>
      </c>
      <c r="AD44" s="239"/>
      <c r="AE44" s="5"/>
      <c r="AF44" s="6"/>
    </row>
    <row r="45" spans="1:32"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18"/>
    </row>
    <row r="46" spans="1:32" x14ac:dyDescent="0.25">
      <c r="A46" s="241" t="s">
        <v>48</v>
      </c>
      <c r="B46" s="241"/>
      <c r="C46" s="241"/>
      <c r="D46" s="241"/>
      <c r="E46" s="241"/>
      <c r="F46" s="241"/>
      <c r="G46" s="241"/>
      <c r="H46" s="241"/>
      <c r="I46" s="241"/>
      <c r="J46" s="241"/>
      <c r="K46" s="241"/>
      <c r="L46" s="241"/>
      <c r="M46" s="241"/>
      <c r="N46" s="241"/>
      <c r="O46" s="241"/>
      <c r="P46" s="241"/>
      <c r="Q46" s="241"/>
      <c r="R46" s="241"/>
      <c r="S46" s="241"/>
      <c r="T46" s="241"/>
      <c r="U46" s="241"/>
      <c r="V46" s="241"/>
      <c r="W46" s="241"/>
      <c r="X46" s="241"/>
      <c r="Y46" s="241"/>
      <c r="Z46" s="241"/>
      <c r="AA46" s="241"/>
      <c r="AB46" s="241"/>
      <c r="AC46" s="241"/>
      <c r="AD46" s="241"/>
      <c r="AE46" s="241"/>
      <c r="AF46" s="242"/>
    </row>
    <row r="47" spans="1:32" x14ac:dyDescent="0.25">
      <c r="A47" s="24"/>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3"/>
    </row>
    <row r="48" spans="1:32" ht="16.5" customHeight="1" x14ac:dyDescent="0.25">
      <c r="A48" s="204" t="s">
        <v>49</v>
      </c>
      <c r="B48" s="206"/>
      <c r="C48" s="166" t="s">
        <v>50</v>
      </c>
      <c r="D48" s="166"/>
      <c r="E48" s="166"/>
      <c r="F48" s="207">
        <v>0</v>
      </c>
      <c r="G48" s="207"/>
      <c r="H48" s="207"/>
      <c r="I48" s="19"/>
      <c r="J48" s="167" t="s">
        <v>51</v>
      </c>
      <c r="K48" s="167"/>
      <c r="L48" s="44">
        <v>0.125</v>
      </c>
      <c r="M48" s="199">
        <f>+M51*L48</f>
        <v>217150</v>
      </c>
      <c r="N48" s="199"/>
      <c r="O48" s="199"/>
      <c r="P48" s="19"/>
      <c r="Q48" s="160" t="s">
        <v>52</v>
      </c>
      <c r="R48" s="160"/>
      <c r="S48" s="208"/>
      <c r="T48" s="208"/>
      <c r="U48" s="208"/>
      <c r="V48" s="208"/>
      <c r="W48" s="19"/>
      <c r="X48" s="153" t="s">
        <v>53</v>
      </c>
      <c r="Y48" s="153"/>
      <c r="Z48" s="153"/>
      <c r="AA48" s="157" t="s">
        <v>162</v>
      </c>
      <c r="AB48" s="158"/>
      <c r="AC48" s="158"/>
      <c r="AD48" s="159"/>
      <c r="AE48" s="19"/>
      <c r="AF48" s="20"/>
    </row>
    <row r="49" spans="1:36" ht="16.5" customHeight="1" x14ac:dyDescent="0.25">
      <c r="A49" s="204" t="s">
        <v>54</v>
      </c>
      <c r="B49" s="205"/>
      <c r="C49" s="166" t="s">
        <v>50</v>
      </c>
      <c r="D49" s="166"/>
      <c r="E49" s="166"/>
      <c r="F49" s="167">
        <f>+F48</f>
        <v>0</v>
      </c>
      <c r="G49" s="167"/>
      <c r="H49" s="167"/>
      <c r="I49" s="19"/>
      <c r="J49" s="167" t="s">
        <v>51</v>
      </c>
      <c r="K49" s="167"/>
      <c r="L49" s="45">
        <v>0.16</v>
      </c>
      <c r="M49" s="199">
        <f>+M51*L49</f>
        <v>277952</v>
      </c>
      <c r="N49" s="199"/>
      <c r="O49" s="199"/>
      <c r="P49" s="19"/>
      <c r="Q49" s="160" t="s">
        <v>55</v>
      </c>
      <c r="R49" s="160"/>
      <c r="S49" s="208"/>
      <c r="T49" s="208"/>
      <c r="U49" s="208"/>
      <c r="V49" s="208"/>
      <c r="W49" s="19"/>
      <c r="X49" s="153" t="s">
        <v>53</v>
      </c>
      <c r="Y49" s="153"/>
      <c r="Z49" s="153"/>
      <c r="AA49" s="162" t="str">
        <f>+AA48</f>
        <v>OCTUBRE</v>
      </c>
      <c r="AB49" s="160"/>
      <c r="AC49" s="160"/>
      <c r="AD49" s="160"/>
      <c r="AE49" s="19"/>
      <c r="AF49" s="21"/>
      <c r="AG49" s="1"/>
      <c r="AH49" s="1"/>
      <c r="AI49" s="1"/>
      <c r="AJ49" s="1"/>
    </row>
    <row r="50" spans="1:36" ht="16.5" customHeight="1" x14ac:dyDescent="0.25">
      <c r="A50" s="204" t="s">
        <v>56</v>
      </c>
      <c r="B50" s="247"/>
      <c r="C50" s="166" t="s">
        <v>50</v>
      </c>
      <c r="D50" s="166"/>
      <c r="E50" s="166"/>
      <c r="F50" s="167">
        <f>+F49</f>
        <v>0</v>
      </c>
      <c r="G50" s="167"/>
      <c r="H50" s="167"/>
      <c r="I50" s="19"/>
      <c r="J50" s="168" t="s">
        <v>51</v>
      </c>
      <c r="K50" s="168"/>
      <c r="L50" s="43">
        <v>5.2199999999999998E-3</v>
      </c>
      <c r="M50" s="199">
        <f>+M51*L50</f>
        <v>9068.1839999999993</v>
      </c>
      <c r="N50" s="199"/>
      <c r="O50" s="199"/>
      <c r="P50" s="19"/>
      <c r="Q50" s="160" t="s">
        <v>56</v>
      </c>
      <c r="R50" s="160"/>
      <c r="S50" s="208"/>
      <c r="T50" s="208"/>
      <c r="U50" s="208"/>
      <c r="V50" s="208"/>
      <c r="W50" s="19"/>
      <c r="X50" s="153" t="s">
        <v>53</v>
      </c>
      <c r="Y50" s="153"/>
      <c r="Z50" s="153"/>
      <c r="AA50" s="162" t="str">
        <f>+AA49</f>
        <v>OCTUBRE</v>
      </c>
      <c r="AB50" s="160"/>
      <c r="AC50" s="160"/>
      <c r="AD50" s="160"/>
      <c r="AE50" s="19"/>
      <c r="AF50" s="21"/>
      <c r="AG50" s="1"/>
      <c r="AH50" s="1"/>
      <c r="AI50" s="1"/>
      <c r="AJ50" s="1"/>
    </row>
    <row r="51" spans="1:36" ht="16.5" customHeight="1" x14ac:dyDescent="0.25">
      <c r="A51" s="22"/>
      <c r="B51" s="23"/>
      <c r="C51" s="23"/>
      <c r="D51" s="23"/>
      <c r="E51" s="1"/>
      <c r="F51" s="160" t="s">
        <v>57</v>
      </c>
      <c r="G51" s="160"/>
      <c r="H51" s="160"/>
      <c r="I51" s="200" t="s">
        <v>58</v>
      </c>
      <c r="J51" s="201"/>
      <c r="K51" s="202"/>
      <c r="L51" s="45">
        <v>0.4</v>
      </c>
      <c r="M51" s="212">
        <f>+L41*40%</f>
        <v>1737200</v>
      </c>
      <c r="N51" s="212"/>
      <c r="O51" s="212"/>
      <c r="P51" s="19"/>
      <c r="Q51" s="19"/>
      <c r="R51" s="48"/>
      <c r="S51" s="48"/>
      <c r="T51" s="48"/>
      <c r="U51" s="48"/>
      <c r="V51" s="48"/>
      <c r="W51" s="19"/>
      <c r="X51" s="19"/>
      <c r="Y51" s="19"/>
      <c r="Z51" s="19"/>
      <c r="AA51" s="19"/>
      <c r="AB51" s="19"/>
      <c r="AC51" s="19"/>
      <c r="AD51" s="19"/>
      <c r="AE51" s="19"/>
      <c r="AF51" s="21"/>
      <c r="AG51" s="1"/>
      <c r="AH51" s="1"/>
      <c r="AI51" s="1"/>
      <c r="AJ51" s="1"/>
    </row>
    <row r="52" spans="1:36" ht="16.5" customHeight="1" x14ac:dyDescent="0.25">
      <c r="A52" s="22"/>
      <c r="B52" s="23"/>
      <c r="C52" s="23"/>
      <c r="D52" s="23"/>
      <c r="E52" s="23"/>
      <c r="F52" s="160"/>
      <c r="G52" s="160"/>
      <c r="H52" s="160"/>
      <c r="I52" s="200" t="s">
        <v>59</v>
      </c>
      <c r="J52" s="201"/>
      <c r="K52" s="202"/>
      <c r="L52" s="45">
        <v>0.4</v>
      </c>
      <c r="M52" s="209">
        <f>+M51</f>
        <v>1737200</v>
      </c>
      <c r="N52" s="209"/>
      <c r="O52" s="209"/>
      <c r="P52" s="19"/>
      <c r="Q52" s="203"/>
      <c r="R52" s="203"/>
      <c r="S52" s="203"/>
      <c r="T52" s="203"/>
      <c r="U52" s="203"/>
      <c r="V52" s="19"/>
      <c r="W52" s="19"/>
      <c r="X52" s="19"/>
      <c r="Y52" s="19"/>
      <c r="Z52" s="19"/>
      <c r="AA52" s="19"/>
      <c r="AB52" s="19"/>
      <c r="AC52" s="19"/>
      <c r="AD52" s="19"/>
      <c r="AE52" s="19"/>
      <c r="AF52" s="21"/>
      <c r="AG52" s="1"/>
      <c r="AH52" s="1"/>
      <c r="AI52" s="1"/>
      <c r="AJ52" s="1"/>
    </row>
    <row r="53" spans="1:36" ht="16.5" customHeight="1" x14ac:dyDescent="0.25">
      <c r="A53" s="22"/>
      <c r="B53" s="23"/>
      <c r="C53" s="23"/>
      <c r="D53" s="23"/>
      <c r="E53" s="23"/>
      <c r="F53" s="160"/>
      <c r="G53" s="160"/>
      <c r="H53" s="160"/>
      <c r="I53" s="200" t="s">
        <v>60</v>
      </c>
      <c r="J53" s="201"/>
      <c r="K53" s="202"/>
      <c r="L53" s="45">
        <v>0.4</v>
      </c>
      <c r="M53" s="209">
        <f>+M51</f>
        <v>1737200</v>
      </c>
      <c r="N53" s="209"/>
      <c r="O53" s="209"/>
      <c r="P53" s="19"/>
      <c r="Q53" s="19"/>
      <c r="R53" s="19"/>
      <c r="S53" s="19"/>
      <c r="T53" s="19"/>
      <c r="U53" s="19"/>
      <c r="V53" s="19"/>
      <c r="W53" s="19"/>
      <c r="X53" s="19"/>
      <c r="Y53" s="19"/>
      <c r="Z53" s="19"/>
      <c r="AA53" s="19"/>
      <c r="AB53" s="19"/>
      <c r="AC53" s="19"/>
      <c r="AD53" s="19"/>
      <c r="AE53" s="19"/>
      <c r="AF53" s="21"/>
      <c r="AG53" s="1"/>
      <c r="AH53" s="1"/>
      <c r="AI53" s="1"/>
      <c r="AJ53" s="1"/>
    </row>
    <row r="54" spans="1:36" x14ac:dyDescent="0.25">
      <c r="A54" s="4"/>
      <c r="B54" s="1"/>
      <c r="C54" s="1"/>
      <c r="D54" s="1"/>
      <c r="E54" s="1"/>
      <c r="F54" s="5"/>
      <c r="G54" s="5"/>
      <c r="H54" s="5"/>
      <c r="I54" s="5"/>
      <c r="J54" s="5"/>
      <c r="K54" s="5"/>
      <c r="L54" s="5"/>
      <c r="M54" s="5"/>
      <c r="N54" s="5"/>
      <c r="O54" s="5"/>
      <c r="P54" s="5"/>
      <c r="Q54" s="5"/>
      <c r="R54" s="5"/>
      <c r="S54" s="5"/>
      <c r="T54" s="5"/>
      <c r="U54" s="5"/>
      <c r="V54" s="5"/>
      <c r="W54" s="5"/>
      <c r="X54" s="5"/>
      <c r="Y54" s="5"/>
      <c r="Z54" s="5"/>
      <c r="AA54" s="5"/>
      <c r="AB54" s="5"/>
      <c r="AC54" s="5"/>
      <c r="AD54" s="5"/>
      <c r="AE54" s="5"/>
      <c r="AF54" s="6"/>
      <c r="AG54" s="1"/>
      <c r="AH54" s="1"/>
      <c r="AI54" s="1"/>
      <c r="AJ54" s="1"/>
    </row>
    <row r="55" spans="1:36" ht="15.75" x14ac:dyDescent="0.25">
      <c r="A55" s="138" t="s">
        <v>61</v>
      </c>
      <c r="B55" s="139"/>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40"/>
      <c r="AG55" s="1"/>
      <c r="AH55" s="1"/>
      <c r="AI55" s="1"/>
      <c r="AJ55" s="1"/>
    </row>
    <row r="56" spans="1:36"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33"/>
      <c r="AG56" s="7"/>
      <c r="AH56" s="7"/>
      <c r="AI56" s="7"/>
      <c r="AJ56" s="7"/>
    </row>
    <row r="57" spans="1:36" ht="15.75" x14ac:dyDescent="0.25">
      <c r="A57" s="53"/>
      <c r="B57" s="54"/>
      <c r="C57" s="54"/>
      <c r="D57" s="54"/>
      <c r="E57" s="54"/>
      <c r="F57" s="54"/>
      <c r="G57" s="54"/>
      <c r="H57" s="54"/>
      <c r="I57" s="54"/>
      <c r="J57" s="57" t="s">
        <v>16</v>
      </c>
      <c r="K57" s="57" t="s">
        <v>17</v>
      </c>
      <c r="L57" s="57" t="s">
        <v>18</v>
      </c>
      <c r="M57" s="54"/>
      <c r="N57" s="54"/>
      <c r="O57" s="54"/>
      <c r="P57" s="57" t="s">
        <v>16</v>
      </c>
      <c r="Q57" s="57" t="s">
        <v>17</v>
      </c>
      <c r="R57" s="57" t="s">
        <v>18</v>
      </c>
      <c r="S57" s="54"/>
      <c r="T57" s="54"/>
      <c r="U57" s="57" t="s">
        <v>16</v>
      </c>
      <c r="V57" s="57" t="s">
        <v>17</v>
      </c>
      <c r="W57" s="57" t="s">
        <v>18</v>
      </c>
      <c r="X57" s="54"/>
      <c r="Y57" s="54"/>
      <c r="Z57" s="54"/>
      <c r="AA57" s="54"/>
      <c r="AB57" s="54"/>
      <c r="AC57" s="54"/>
      <c r="AD57" s="54"/>
      <c r="AE57" s="54"/>
      <c r="AF57" s="55"/>
      <c r="AG57" s="1"/>
      <c r="AH57" s="1"/>
      <c r="AI57" s="1"/>
      <c r="AJ57" s="1"/>
    </row>
    <row r="58" spans="1:36" ht="15.75" x14ac:dyDescent="0.25">
      <c r="A58" s="121" t="s">
        <v>62</v>
      </c>
      <c r="B58" s="122"/>
      <c r="C58" s="122"/>
      <c r="D58" s="7" t="s">
        <v>22</v>
      </c>
      <c r="E58" s="120">
        <v>1</v>
      </c>
      <c r="F58" s="120"/>
      <c r="G58" s="123" t="s">
        <v>23</v>
      </c>
      <c r="H58" s="124"/>
      <c r="I58" s="124"/>
      <c r="J58" s="73"/>
      <c r="K58" s="73"/>
      <c r="L58" s="73"/>
      <c r="M58" s="124" t="s">
        <v>63</v>
      </c>
      <c r="N58" s="124"/>
      <c r="O58" s="124"/>
      <c r="P58" s="73"/>
      <c r="Q58" s="73"/>
      <c r="R58" s="73"/>
      <c r="S58" s="123" t="s">
        <v>64</v>
      </c>
      <c r="T58" s="124"/>
      <c r="U58" s="71"/>
      <c r="V58" s="71"/>
      <c r="W58" s="71"/>
      <c r="X58" s="123" t="s">
        <v>65</v>
      </c>
      <c r="Y58" s="124"/>
      <c r="Z58" s="124"/>
      <c r="AA58" s="124"/>
      <c r="AB58" s="124"/>
      <c r="AC58" s="137" t="s">
        <v>28</v>
      </c>
      <c r="AD58" s="137"/>
      <c r="AE58" s="137"/>
      <c r="AF58" s="137"/>
      <c r="AG58" s="1"/>
      <c r="AH58" s="237"/>
      <c r="AI58" s="237"/>
      <c r="AJ58" s="238"/>
    </row>
    <row r="59" spans="1:36" ht="15.75" x14ac:dyDescent="0.25">
      <c r="A59" s="121" t="s">
        <v>62</v>
      </c>
      <c r="B59" s="122"/>
      <c r="C59" s="122"/>
      <c r="D59" s="7" t="s">
        <v>22</v>
      </c>
      <c r="E59" s="120">
        <v>2</v>
      </c>
      <c r="F59" s="120"/>
      <c r="G59" s="123" t="s">
        <v>23</v>
      </c>
      <c r="H59" s="124"/>
      <c r="I59" s="124"/>
      <c r="J59" s="73"/>
      <c r="K59" s="73"/>
      <c r="L59" s="73"/>
      <c r="M59" s="124" t="s">
        <v>63</v>
      </c>
      <c r="N59" s="124"/>
      <c r="O59" s="124"/>
      <c r="P59" s="73"/>
      <c r="Q59" s="73"/>
      <c r="R59" s="73"/>
      <c r="S59" s="123" t="s">
        <v>64</v>
      </c>
      <c r="T59" s="124"/>
      <c r="U59" s="71"/>
      <c r="V59" s="71"/>
      <c r="W59" s="71"/>
      <c r="X59" s="123" t="s">
        <v>65</v>
      </c>
      <c r="Y59" s="124"/>
      <c r="Z59" s="124"/>
      <c r="AA59" s="124"/>
      <c r="AB59" s="124"/>
      <c r="AC59" s="137" t="s">
        <v>28</v>
      </c>
      <c r="AD59" s="137"/>
      <c r="AE59" s="137"/>
      <c r="AF59" s="137"/>
      <c r="AG59" s="1"/>
      <c r="AH59" s="1"/>
      <c r="AI59" s="1"/>
      <c r="AJ59" s="1"/>
    </row>
    <row r="60" spans="1:36" ht="15.75" x14ac:dyDescent="0.25">
      <c r="A60" s="8"/>
      <c r="B60" s="8"/>
      <c r="C60" s="8"/>
      <c r="D60" s="7"/>
      <c r="E60" s="8"/>
      <c r="F60" s="8"/>
      <c r="G60" s="8"/>
      <c r="H60" s="8"/>
      <c r="I60" s="8"/>
      <c r="J60" s="8"/>
      <c r="K60" s="8"/>
      <c r="L60" s="8"/>
      <c r="M60" s="8"/>
      <c r="N60" s="8"/>
      <c r="O60" s="8"/>
      <c r="P60" s="8"/>
      <c r="Q60" s="8"/>
      <c r="R60" s="8"/>
      <c r="S60" s="8"/>
      <c r="T60" s="8"/>
      <c r="U60" s="54"/>
      <c r="V60" s="54"/>
      <c r="W60" s="54"/>
      <c r="X60" s="8"/>
      <c r="Y60" s="8"/>
      <c r="Z60" s="8"/>
      <c r="AA60" s="54"/>
      <c r="AB60" s="54"/>
      <c r="AC60" s="54"/>
      <c r="AD60" s="54"/>
      <c r="AE60" s="54"/>
      <c r="AF60" s="55"/>
      <c r="AG60" s="1"/>
      <c r="AH60" s="1"/>
      <c r="AI60" s="1"/>
      <c r="AJ60" s="1"/>
    </row>
    <row r="61" spans="1:36" ht="15.75" x14ac:dyDescent="0.25">
      <c r="A61" s="1"/>
      <c r="B61" s="1"/>
      <c r="C61" s="1"/>
      <c r="D61" s="1"/>
      <c r="G61" s="1"/>
      <c r="H61" s="1"/>
      <c r="I61" s="1"/>
      <c r="J61" s="57" t="s">
        <v>16</v>
      </c>
      <c r="K61" s="57" t="s">
        <v>17</v>
      </c>
      <c r="L61" s="57" t="s">
        <v>18</v>
      </c>
      <c r="M61" s="1"/>
      <c r="N61" s="1"/>
      <c r="O61" s="1"/>
      <c r="P61" s="57" t="s">
        <v>16</v>
      </c>
      <c r="Q61" s="57" t="s">
        <v>17</v>
      </c>
      <c r="R61" s="57" t="s">
        <v>18</v>
      </c>
      <c r="S61" s="80"/>
      <c r="T61" s="148" t="s">
        <v>66</v>
      </c>
      <c r="U61" s="148"/>
      <c r="V61" s="148"/>
      <c r="W61" s="148"/>
      <c r="X61" s="148"/>
      <c r="Y61" s="148"/>
      <c r="Z61" s="148"/>
      <c r="AA61" s="148"/>
      <c r="AB61" s="1"/>
      <c r="AC61" s="1"/>
      <c r="AD61" s="146"/>
      <c r="AE61" s="146"/>
      <c r="AF61" s="147"/>
      <c r="AG61" s="1"/>
      <c r="AH61" s="1"/>
      <c r="AI61" s="1"/>
      <c r="AJ61" s="1"/>
    </row>
    <row r="62" spans="1:36" ht="15.75" x14ac:dyDescent="0.25">
      <c r="A62" s="121" t="s">
        <v>67</v>
      </c>
      <c r="B62" s="122"/>
      <c r="C62" s="122"/>
      <c r="D62" s="7" t="s">
        <v>22</v>
      </c>
      <c r="E62" s="120">
        <v>1</v>
      </c>
      <c r="F62" s="120"/>
      <c r="G62" s="124" t="s">
        <v>23</v>
      </c>
      <c r="H62" s="124"/>
      <c r="I62" s="150"/>
      <c r="J62" s="73"/>
      <c r="K62" s="73"/>
      <c r="L62" s="73"/>
      <c r="M62" s="123" t="s">
        <v>68</v>
      </c>
      <c r="N62" s="124"/>
      <c r="O62" s="150"/>
      <c r="P62" s="73"/>
      <c r="Q62" s="73"/>
      <c r="R62" s="73"/>
      <c r="S62" s="80"/>
      <c r="T62" s="149"/>
      <c r="U62" s="149"/>
      <c r="V62" s="149"/>
      <c r="W62" s="149"/>
      <c r="X62" s="149"/>
      <c r="Y62" s="149"/>
      <c r="Z62" s="149"/>
      <c r="AA62" s="149"/>
      <c r="AB62" s="124" t="s">
        <v>69</v>
      </c>
      <c r="AC62" s="124"/>
      <c r="AD62" s="211"/>
      <c r="AE62" s="211"/>
      <c r="AF62" s="211"/>
      <c r="AG62" s="1"/>
      <c r="AH62" s="1"/>
      <c r="AI62" s="1"/>
      <c r="AJ62" s="1"/>
    </row>
    <row r="63" spans="1:36" ht="15.75" x14ac:dyDescent="0.25">
      <c r="A63" s="8"/>
      <c r="B63" s="8"/>
      <c r="C63" s="7"/>
      <c r="D63" s="8"/>
      <c r="E63" s="8"/>
      <c r="F63" s="8"/>
      <c r="G63" s="8"/>
      <c r="H63" s="8"/>
      <c r="I63" s="8"/>
      <c r="J63" s="8"/>
      <c r="K63" s="8"/>
      <c r="L63" s="8"/>
      <c r="M63" s="8"/>
      <c r="N63" s="8"/>
      <c r="O63" s="8"/>
      <c r="P63" s="8"/>
      <c r="Q63" s="8"/>
      <c r="R63" s="8"/>
      <c r="S63" s="8"/>
      <c r="T63" s="8"/>
      <c r="U63" s="8"/>
      <c r="V63" s="54"/>
      <c r="W63" s="54"/>
      <c r="X63" s="54"/>
      <c r="Y63" s="54"/>
      <c r="Z63" s="54"/>
      <c r="AA63" s="54"/>
      <c r="AB63" s="8"/>
      <c r="AC63" s="8"/>
      <c r="AD63" s="54"/>
      <c r="AE63" s="54"/>
      <c r="AF63" s="55"/>
      <c r="AG63" s="1"/>
      <c r="AH63" s="1"/>
      <c r="AI63" s="1"/>
      <c r="AJ63" s="1"/>
    </row>
    <row r="64" spans="1:36" ht="15.75" x14ac:dyDescent="0.25">
      <c r="A64" s="80"/>
      <c r="B64" s="80"/>
      <c r="C64" s="80"/>
      <c r="D64" s="80"/>
      <c r="E64" s="80"/>
      <c r="F64" s="80"/>
      <c r="G64" s="80"/>
      <c r="H64" s="80"/>
      <c r="I64" s="80"/>
      <c r="J64" s="57" t="s">
        <v>16</v>
      </c>
      <c r="K64" s="57" t="s">
        <v>17</v>
      </c>
      <c r="L64" s="57" t="s">
        <v>18</v>
      </c>
      <c r="M64" s="80"/>
      <c r="N64" s="80"/>
      <c r="O64" s="80"/>
      <c r="P64" s="54"/>
      <c r="Q64" s="57" t="s">
        <v>16</v>
      </c>
      <c r="R64" s="57" t="s">
        <v>17</v>
      </c>
      <c r="S64" s="57" t="s">
        <v>18</v>
      </c>
      <c r="T64" s="80"/>
      <c r="U64" s="80"/>
      <c r="V64" s="80"/>
      <c r="W64" s="80"/>
      <c r="X64" s="80"/>
      <c r="Y64" s="80"/>
      <c r="Z64" s="80"/>
      <c r="AA64" s="80"/>
      <c r="AB64" s="80"/>
      <c r="AC64" s="80"/>
      <c r="AD64" s="80"/>
      <c r="AE64" s="80"/>
      <c r="AF64" s="81"/>
      <c r="AG64" s="54"/>
      <c r="AH64" s="54"/>
      <c r="AI64" s="54"/>
      <c r="AJ64" s="54"/>
    </row>
    <row r="65" spans="1:35" ht="15.75" x14ac:dyDescent="0.25">
      <c r="A65" s="121" t="s">
        <v>70</v>
      </c>
      <c r="B65" s="122"/>
      <c r="C65" s="122"/>
      <c r="D65" s="122"/>
      <c r="E65" s="122"/>
      <c r="F65" s="122"/>
      <c r="G65" s="122"/>
      <c r="H65" s="122"/>
      <c r="I65" s="145"/>
      <c r="J65" s="73"/>
      <c r="K65" s="73"/>
      <c r="L65" s="73"/>
      <c r="M65" s="123" t="s">
        <v>71</v>
      </c>
      <c r="N65" s="124"/>
      <c r="O65" s="124"/>
      <c r="P65" s="150"/>
      <c r="Q65" s="73"/>
      <c r="R65" s="73"/>
      <c r="S65" s="73"/>
      <c r="T65" s="54"/>
      <c r="U65" s="54"/>
      <c r="V65" s="54"/>
      <c r="W65" s="54"/>
      <c r="X65" s="54"/>
      <c r="Y65" s="54"/>
      <c r="Z65" s="54"/>
      <c r="AA65" s="54"/>
      <c r="AB65" s="54"/>
      <c r="AC65" s="54"/>
      <c r="AD65" s="54"/>
      <c r="AE65" s="54"/>
      <c r="AF65" s="55"/>
      <c r="AG65" s="1"/>
      <c r="AH65" s="1"/>
      <c r="AI65" s="1"/>
    </row>
    <row r="66" spans="1:35" ht="16.5" thickBot="1" x14ac:dyDescent="0.3">
      <c r="A66" s="53"/>
      <c r="B66" s="54"/>
      <c r="C66" s="54"/>
      <c r="D66" s="54"/>
      <c r="E66" s="54"/>
      <c r="F66" s="54"/>
      <c r="G66" s="54"/>
      <c r="H66" s="54"/>
      <c r="I66" s="54"/>
      <c r="J66" s="54"/>
      <c r="K66" s="54"/>
      <c r="L66" s="54"/>
      <c r="M66" s="54"/>
      <c r="N66" s="54"/>
      <c r="O66" s="54"/>
      <c r="P66" s="54"/>
      <c r="Q66" s="54"/>
      <c r="R66" s="54"/>
      <c r="S66" s="54"/>
      <c r="T66" s="54"/>
      <c r="U66" s="54"/>
      <c r="V66" s="54"/>
      <c r="W66" s="54"/>
      <c r="X66" s="54"/>
      <c r="Y66" s="54"/>
      <c r="Z66" s="54"/>
      <c r="AA66" s="54"/>
      <c r="AB66" s="54"/>
      <c r="AC66" s="54"/>
      <c r="AD66" s="72"/>
      <c r="AE66" s="72"/>
      <c r="AF66" s="74"/>
      <c r="AG66" s="1"/>
      <c r="AH66" s="1"/>
      <c r="AI66" s="1"/>
    </row>
    <row r="67" spans="1:35" ht="16.5" thickBot="1" x14ac:dyDescent="0.3">
      <c r="A67" s="138" t="s">
        <v>72</v>
      </c>
      <c r="B67" s="139"/>
      <c r="C67" s="139"/>
      <c r="D67" s="139"/>
      <c r="E67" s="139"/>
      <c r="F67" s="139"/>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40"/>
      <c r="AG67" s="1"/>
      <c r="AH67" s="141" t="s">
        <v>73</v>
      </c>
      <c r="AI67" s="142"/>
    </row>
    <row r="68" spans="1:35" x14ac:dyDescent="0.25">
      <c r="A68" s="4"/>
      <c r="B68" s="32"/>
      <c r="C68" s="32"/>
      <c r="D68" s="7"/>
      <c r="E68" s="7"/>
      <c r="F68" s="7"/>
      <c r="G68" s="7"/>
      <c r="H68" s="7"/>
      <c r="I68" s="7"/>
      <c r="J68" s="7"/>
      <c r="K68" s="7"/>
      <c r="L68" s="7"/>
      <c r="M68" s="7"/>
      <c r="N68" s="7"/>
      <c r="O68" s="7"/>
      <c r="P68" s="7"/>
      <c r="Q68" s="7"/>
      <c r="R68" s="7"/>
      <c r="S68" s="7"/>
      <c r="T68" s="7"/>
      <c r="U68" s="17"/>
      <c r="V68" s="7"/>
      <c r="W68" s="7"/>
      <c r="X68" s="7"/>
      <c r="Y68" s="32"/>
      <c r="Z68" s="7"/>
      <c r="AA68" s="7"/>
      <c r="AB68" s="7"/>
      <c r="AC68" s="7"/>
      <c r="AD68" s="7"/>
      <c r="AE68" s="7"/>
      <c r="AF68" s="6"/>
      <c r="AG68" s="1"/>
      <c r="AH68" s="77" t="s">
        <v>74</v>
      </c>
      <c r="AI68" s="50">
        <v>0</v>
      </c>
    </row>
    <row r="69" spans="1:35" x14ac:dyDescent="0.25">
      <c r="A69" s="4"/>
      <c r="B69" s="7"/>
      <c r="C69" s="7"/>
      <c r="D69" s="8">
        <v>1</v>
      </c>
      <c r="E69" s="8"/>
      <c r="F69" s="135" t="s">
        <v>75</v>
      </c>
      <c r="G69" s="135"/>
      <c r="H69" s="135"/>
      <c r="I69" s="135"/>
      <c r="J69" s="135"/>
      <c r="K69" s="135"/>
      <c r="L69" s="135"/>
      <c r="M69" s="42" t="s">
        <v>76</v>
      </c>
      <c r="N69" s="210">
        <v>34744000</v>
      </c>
      <c r="O69" s="210"/>
      <c r="P69" s="210"/>
      <c r="Q69" s="210"/>
      <c r="R69" s="7"/>
      <c r="S69" s="7"/>
      <c r="T69" s="7"/>
      <c r="U69" s="17"/>
      <c r="V69" s="58"/>
      <c r="W69" s="128" t="s">
        <v>77</v>
      </c>
      <c r="X69" s="128"/>
      <c r="Y69" s="128"/>
      <c r="Z69" s="129"/>
      <c r="AA69" s="125">
        <v>680</v>
      </c>
      <c r="AB69" s="126"/>
      <c r="AC69" s="126"/>
      <c r="AD69" s="126"/>
      <c r="AE69" s="127"/>
      <c r="AF69" s="6"/>
      <c r="AG69" s="1"/>
      <c r="AH69" s="78" t="s">
        <v>78</v>
      </c>
      <c r="AI69" s="51">
        <v>0</v>
      </c>
    </row>
    <row r="70" spans="1:35" x14ac:dyDescent="0.25">
      <c r="A70" s="4"/>
      <c r="B70" s="1"/>
      <c r="C70" s="1"/>
      <c r="D70" s="8">
        <v>2</v>
      </c>
      <c r="E70" s="8"/>
      <c r="F70" s="135" t="s">
        <v>79</v>
      </c>
      <c r="G70" s="135"/>
      <c r="H70" s="135"/>
      <c r="I70" s="135"/>
      <c r="J70" s="135"/>
      <c r="K70" s="135"/>
      <c r="L70" s="135"/>
      <c r="M70" s="42" t="s">
        <v>76</v>
      </c>
      <c r="N70" s="151">
        <f>+V25+V26+V27</f>
        <v>0</v>
      </c>
      <c r="O70" s="151"/>
      <c r="P70" s="151"/>
      <c r="Q70" s="151"/>
      <c r="R70" s="32"/>
      <c r="S70" s="7"/>
      <c r="T70" s="7"/>
      <c r="U70" s="17"/>
      <c r="V70" s="1"/>
      <c r="W70" s="128" t="s">
        <v>80</v>
      </c>
      <c r="X70" s="128"/>
      <c r="Y70" s="128"/>
      <c r="Z70" s="129"/>
      <c r="AA70" s="130" t="s">
        <v>186</v>
      </c>
      <c r="AB70" s="131"/>
      <c r="AC70" s="131"/>
      <c r="AD70" s="131"/>
      <c r="AE70" s="132"/>
      <c r="AF70" s="6"/>
      <c r="AG70" s="1"/>
      <c r="AH70" s="77" t="s">
        <v>81</v>
      </c>
      <c r="AI70" s="50">
        <v>0</v>
      </c>
    </row>
    <row r="71" spans="1:35" x14ac:dyDescent="0.25">
      <c r="A71" s="4"/>
      <c r="B71" s="1"/>
      <c r="C71" s="1"/>
      <c r="D71" s="8">
        <v>3</v>
      </c>
      <c r="E71" s="8"/>
      <c r="F71" s="135" t="s">
        <v>82</v>
      </c>
      <c r="G71" s="135"/>
      <c r="H71" s="135"/>
      <c r="I71" s="135"/>
      <c r="J71" s="135"/>
      <c r="K71" s="135"/>
      <c r="L71" s="135"/>
      <c r="M71" s="42" t="s">
        <v>76</v>
      </c>
      <c r="N71" s="151">
        <f>+N69+N70</f>
        <v>34744000</v>
      </c>
      <c r="O71" s="151"/>
      <c r="P71" s="151"/>
      <c r="Q71" s="151"/>
      <c r="R71" s="32"/>
      <c r="S71" s="7"/>
      <c r="T71" s="7"/>
      <c r="U71" s="17"/>
      <c r="V71" s="1"/>
      <c r="W71" s="7"/>
      <c r="X71" s="7"/>
      <c r="Y71" s="7"/>
      <c r="Z71" s="7"/>
      <c r="AA71" s="7"/>
      <c r="AB71" s="7"/>
      <c r="AC71" s="7"/>
      <c r="AD71" s="7"/>
      <c r="AE71" s="7"/>
      <c r="AF71" s="6"/>
      <c r="AG71" s="1"/>
      <c r="AH71" s="78" t="s">
        <v>83</v>
      </c>
      <c r="AI71" s="51">
        <v>0</v>
      </c>
    </row>
    <row r="72" spans="1:35" x14ac:dyDescent="0.25">
      <c r="A72" s="4"/>
      <c r="B72" s="1"/>
      <c r="C72" s="1"/>
      <c r="D72" s="8">
        <v>4</v>
      </c>
      <c r="E72" s="8"/>
      <c r="F72" s="136" t="s">
        <v>84</v>
      </c>
      <c r="G72" s="136"/>
      <c r="H72" s="136"/>
      <c r="I72" s="136"/>
      <c r="J72" s="136"/>
      <c r="K72" s="136"/>
      <c r="L72" s="136"/>
      <c r="M72" s="42" t="s">
        <v>76</v>
      </c>
      <c r="N72" s="151">
        <f>+AI80</f>
        <v>8686000</v>
      </c>
      <c r="O72" s="151"/>
      <c r="P72" s="151"/>
      <c r="Q72" s="151"/>
      <c r="R72" s="32"/>
      <c r="S72" s="7"/>
      <c r="T72" s="7"/>
      <c r="U72" s="17"/>
      <c r="V72" s="1"/>
      <c r="W72" s="128" t="s">
        <v>85</v>
      </c>
      <c r="X72" s="128"/>
      <c r="Y72" s="128"/>
      <c r="Z72" s="129"/>
      <c r="AA72" s="120">
        <v>1119</v>
      </c>
      <c r="AB72" s="120"/>
      <c r="AC72" s="120"/>
      <c r="AD72" s="120"/>
      <c r="AE72" s="120"/>
      <c r="AF72" s="6"/>
      <c r="AG72" s="1"/>
      <c r="AH72" s="77" t="s">
        <v>86</v>
      </c>
      <c r="AI72" s="51">
        <v>0</v>
      </c>
    </row>
    <row r="73" spans="1:35" x14ac:dyDescent="0.25">
      <c r="A73" s="4"/>
      <c r="B73" s="1"/>
      <c r="C73" s="1"/>
      <c r="D73" s="8">
        <v>5</v>
      </c>
      <c r="E73" s="8"/>
      <c r="F73" s="135" t="s">
        <v>87</v>
      </c>
      <c r="G73" s="135"/>
      <c r="H73" s="135"/>
      <c r="I73" s="135"/>
      <c r="J73" s="135"/>
      <c r="K73" s="135"/>
      <c r="L73" s="135"/>
      <c r="M73" s="42" t="s">
        <v>76</v>
      </c>
      <c r="N73" s="151">
        <f>+L41</f>
        <v>4343000</v>
      </c>
      <c r="O73" s="151"/>
      <c r="P73" s="151"/>
      <c r="Q73" s="151"/>
      <c r="R73" s="32"/>
      <c r="S73" s="7"/>
      <c r="T73" s="7"/>
      <c r="U73" s="17"/>
      <c r="V73" s="1"/>
      <c r="W73" s="128" t="s">
        <v>88</v>
      </c>
      <c r="X73" s="128"/>
      <c r="Y73" s="128"/>
      <c r="Z73" s="129"/>
      <c r="AA73" s="170" t="s">
        <v>186</v>
      </c>
      <c r="AB73" s="170"/>
      <c r="AC73" s="170"/>
      <c r="AD73" s="170"/>
      <c r="AE73" s="170"/>
      <c r="AF73" s="6"/>
      <c r="AG73" s="1"/>
      <c r="AH73" s="78" t="s">
        <v>89</v>
      </c>
      <c r="AI73" s="51">
        <v>0</v>
      </c>
    </row>
    <row r="74" spans="1:35" x14ac:dyDescent="0.25">
      <c r="A74" s="4"/>
      <c r="B74" s="1"/>
      <c r="C74" s="1"/>
      <c r="D74" s="8">
        <v>6</v>
      </c>
      <c r="E74" s="8"/>
      <c r="F74" s="135" t="s">
        <v>90</v>
      </c>
      <c r="G74" s="135"/>
      <c r="H74" s="135"/>
      <c r="I74" s="135"/>
      <c r="J74" s="135"/>
      <c r="K74" s="135"/>
      <c r="L74" s="135"/>
      <c r="M74" s="42" t="s">
        <v>76</v>
      </c>
      <c r="N74" s="151">
        <f>+N71-N72-N73</f>
        <v>21715000</v>
      </c>
      <c r="O74" s="151"/>
      <c r="P74" s="151"/>
      <c r="Q74" s="151"/>
      <c r="R74" s="32"/>
      <c r="S74" s="7"/>
      <c r="T74" s="7"/>
      <c r="U74" s="17"/>
      <c r="V74" s="7"/>
      <c r="W74" s="7"/>
      <c r="X74" s="7"/>
      <c r="Y74" s="7"/>
      <c r="Z74" s="7"/>
      <c r="AA74" s="7"/>
      <c r="AB74" s="7"/>
      <c r="AC74" s="7"/>
      <c r="AD74" s="7"/>
      <c r="AE74" s="7"/>
      <c r="AF74" s="6"/>
      <c r="AG74" s="1"/>
      <c r="AH74" s="78" t="s">
        <v>91</v>
      </c>
      <c r="AI74" s="51">
        <v>0</v>
      </c>
    </row>
    <row r="75" spans="1:35" x14ac:dyDescent="0.25">
      <c r="A75" s="4"/>
      <c r="B75" s="1"/>
      <c r="C75" s="1"/>
      <c r="D75" s="8"/>
      <c r="E75" s="8"/>
      <c r="F75" s="70"/>
      <c r="G75" s="70"/>
      <c r="H75" s="70"/>
      <c r="I75" s="70"/>
      <c r="J75" s="70"/>
      <c r="K75" s="70"/>
      <c r="L75" s="1"/>
      <c r="M75" s="1"/>
      <c r="N75" s="1"/>
      <c r="O75" s="1"/>
      <c r="P75" s="1"/>
      <c r="Q75" s="1"/>
      <c r="R75" s="1"/>
      <c r="S75" s="7"/>
      <c r="T75" s="7"/>
      <c r="U75" s="17"/>
      <c r="V75" s="133" t="s">
        <v>92</v>
      </c>
      <c r="W75" s="133"/>
      <c r="X75" s="133"/>
      <c r="Y75" s="133"/>
      <c r="Z75" s="134"/>
      <c r="AA75" s="169" t="s">
        <v>187</v>
      </c>
      <c r="AB75" s="169"/>
      <c r="AC75" s="169"/>
      <c r="AD75" s="169"/>
      <c r="AE75" s="169"/>
      <c r="AF75" s="6"/>
      <c r="AG75" s="1"/>
      <c r="AH75" s="78" t="s">
        <v>93</v>
      </c>
      <c r="AI75" s="51">
        <v>4343000</v>
      </c>
    </row>
    <row r="76" spans="1:35" x14ac:dyDescent="0.25">
      <c r="A76" s="34"/>
      <c r="B76" s="35"/>
      <c r="C76" s="35"/>
      <c r="D76" s="35"/>
      <c r="E76" s="35"/>
      <c r="F76" s="35"/>
      <c r="G76" s="35"/>
      <c r="H76" s="35"/>
      <c r="I76" s="35"/>
      <c r="J76" s="35"/>
      <c r="K76" s="35"/>
      <c r="L76" s="35"/>
      <c r="M76" s="35"/>
      <c r="N76" s="35"/>
      <c r="O76" s="35"/>
      <c r="P76" s="35"/>
      <c r="Q76" s="35"/>
      <c r="R76" s="35"/>
      <c r="S76" s="35"/>
      <c r="T76" s="35"/>
      <c r="U76" s="36"/>
      <c r="V76" s="35"/>
      <c r="W76" s="35"/>
      <c r="X76" s="35"/>
      <c r="Y76" s="35"/>
      <c r="Z76" s="35"/>
      <c r="AA76" s="35"/>
      <c r="AB76" s="35"/>
      <c r="AC76" s="35"/>
      <c r="AD76" s="35"/>
      <c r="AE76" s="35"/>
      <c r="AF76" s="37"/>
      <c r="AG76" s="1"/>
      <c r="AH76" s="78" t="s">
        <v>94</v>
      </c>
      <c r="AI76" s="51">
        <v>4343000</v>
      </c>
    </row>
    <row r="77" spans="1:35" x14ac:dyDescent="0.25">
      <c r="A77" s="4"/>
      <c r="B77" s="7"/>
      <c r="C77" s="7"/>
      <c r="D77" s="7"/>
      <c r="E77" s="7"/>
      <c r="F77" s="7"/>
      <c r="G77" s="7"/>
      <c r="H77" s="7"/>
      <c r="I77" s="7"/>
      <c r="J77" s="7"/>
      <c r="K77" s="7"/>
      <c r="L77" s="7"/>
      <c r="M77" s="7"/>
      <c r="N77" s="7"/>
      <c r="O77" s="7"/>
      <c r="P77" s="7"/>
      <c r="Q77" s="7"/>
      <c r="R77" s="7"/>
      <c r="S77" s="7"/>
      <c r="T77" s="7"/>
      <c r="U77" s="7"/>
      <c r="V77" s="7"/>
      <c r="W77" s="1"/>
      <c r="X77" s="1"/>
      <c r="Y77" s="1"/>
      <c r="Z77" s="1"/>
      <c r="AA77" s="1"/>
      <c r="AB77" s="1"/>
      <c r="AC77" s="1"/>
      <c r="AD77" s="1"/>
      <c r="AE77" s="1"/>
      <c r="AF77" s="6"/>
      <c r="AG77" s="1"/>
      <c r="AH77" s="78" t="s">
        <v>95</v>
      </c>
      <c r="AI77" s="51">
        <v>0</v>
      </c>
    </row>
    <row r="78" spans="1:35" x14ac:dyDescent="0.25">
      <c r="A78" s="4"/>
      <c r="B78" s="122" t="s">
        <v>96</v>
      </c>
      <c r="C78" s="122"/>
      <c r="D78" s="122"/>
      <c r="E78" s="122"/>
      <c r="F78" s="145"/>
      <c r="G78" s="143" t="s">
        <v>184</v>
      </c>
      <c r="H78" s="144"/>
      <c r="I78" s="144"/>
      <c r="J78" s="144"/>
      <c r="K78" s="144"/>
      <c r="L78" s="144"/>
      <c r="M78" s="122" t="s">
        <v>97</v>
      </c>
      <c r="N78" s="122"/>
      <c r="O78" s="122"/>
      <c r="P78" s="122"/>
      <c r="Q78" s="137" t="s">
        <v>185</v>
      </c>
      <c r="R78" s="137"/>
      <c r="S78" s="137"/>
      <c r="T78" s="137"/>
      <c r="U78" s="122" t="s">
        <v>99</v>
      </c>
      <c r="V78" s="122"/>
      <c r="W78" s="122"/>
      <c r="X78" s="145"/>
      <c r="Y78" s="143">
        <v>19166800</v>
      </c>
      <c r="Z78" s="144"/>
      <c r="AA78" s="144"/>
      <c r="AB78" s="144"/>
      <c r="AC78" s="144"/>
      <c r="AD78" s="144"/>
      <c r="AE78" s="144"/>
      <c r="AF78" s="6"/>
      <c r="AG78" s="1"/>
      <c r="AH78" s="78" t="s">
        <v>100</v>
      </c>
      <c r="AI78" s="51">
        <v>0</v>
      </c>
    </row>
    <row r="79" spans="1:35" ht="15.75" thickBot="1" x14ac:dyDescent="0.3">
      <c r="A79" s="34"/>
      <c r="B79" s="35"/>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D79" s="35"/>
      <c r="AE79" s="35"/>
      <c r="AF79" s="37"/>
      <c r="AG79" s="1"/>
      <c r="AH79" s="79" t="s">
        <v>101</v>
      </c>
      <c r="AI79" s="49">
        <v>0</v>
      </c>
    </row>
    <row r="80" spans="1:35" ht="15.75" thickBot="1" x14ac:dyDescent="0.3">
      <c r="A80" s="163" t="s">
        <v>102</v>
      </c>
      <c r="B80" s="164"/>
      <c r="C80" s="164"/>
      <c r="D80" s="164"/>
      <c r="E80" s="164"/>
      <c r="F80" s="164"/>
      <c r="G80" s="164"/>
      <c r="H80" s="164"/>
      <c r="I80" s="164"/>
      <c r="J80" s="164"/>
      <c r="K80" s="164"/>
      <c r="L80" s="164"/>
      <c r="M80" s="164"/>
      <c r="N80" s="164"/>
      <c r="O80" s="164"/>
      <c r="P80" s="164"/>
      <c r="Q80" s="164"/>
      <c r="R80" s="164"/>
      <c r="S80" s="164"/>
      <c r="T80" s="164"/>
      <c r="U80" s="164"/>
      <c r="V80" s="164"/>
      <c r="W80" s="164"/>
      <c r="X80" s="164"/>
      <c r="Y80" s="164"/>
      <c r="Z80" s="164"/>
      <c r="AA80" s="164"/>
      <c r="AB80" s="164"/>
      <c r="AC80" s="164"/>
      <c r="AD80" s="164"/>
      <c r="AE80" s="164"/>
      <c r="AF80" s="165"/>
      <c r="AG80" s="1"/>
      <c r="AH80" s="67" t="s">
        <v>103</v>
      </c>
      <c r="AI80" s="83">
        <f>SUM(AI68:AI79)</f>
        <v>8686000</v>
      </c>
    </row>
    <row r="81" spans="1:35" x14ac:dyDescent="0.25">
      <c r="A81" s="38"/>
      <c r="B81" s="7"/>
      <c r="C81" s="7"/>
      <c r="D81" s="7"/>
      <c r="E81" s="7"/>
      <c r="F81" s="7"/>
      <c r="G81" s="7"/>
      <c r="H81" s="7"/>
      <c r="I81" s="7"/>
      <c r="J81" s="7"/>
      <c r="K81" s="7"/>
      <c r="L81" s="30"/>
      <c r="M81" s="30"/>
      <c r="N81" s="7"/>
      <c r="O81" s="30"/>
      <c r="P81" s="7"/>
      <c r="Q81" s="7"/>
      <c r="R81" s="7"/>
      <c r="S81" s="7"/>
      <c r="T81" s="7"/>
      <c r="U81" s="7"/>
      <c r="V81" s="7"/>
      <c r="W81" s="7"/>
      <c r="X81" s="7"/>
      <c r="Y81" s="7"/>
      <c r="Z81" s="7"/>
      <c r="AA81" s="7"/>
      <c r="AB81" s="7"/>
      <c r="AC81" s="7"/>
      <c r="AD81" s="7"/>
      <c r="AE81" s="7"/>
      <c r="AF81" s="33"/>
      <c r="AG81" s="1"/>
      <c r="AH81" s="1"/>
      <c r="AI81" s="1"/>
    </row>
    <row r="82" spans="1:35" x14ac:dyDescent="0.25">
      <c r="A82" s="38"/>
      <c r="B82" s="7"/>
      <c r="C82" s="7"/>
      <c r="D82" s="7"/>
      <c r="E82" s="7"/>
      <c r="F82" s="7"/>
      <c r="G82" s="161" t="s">
        <v>104</v>
      </c>
      <c r="H82" s="161"/>
      <c r="I82" s="161"/>
      <c r="J82" s="161"/>
      <c r="K82" s="161"/>
      <c r="L82" s="161"/>
      <c r="M82" s="161"/>
      <c r="N82" s="161"/>
      <c r="O82" s="161"/>
      <c r="P82" s="161"/>
      <c r="Q82" s="161"/>
      <c r="R82" s="161"/>
      <c r="S82" s="161"/>
      <c r="T82" s="161"/>
      <c r="U82" s="161"/>
      <c r="V82" s="161"/>
      <c r="W82" s="161"/>
      <c r="X82" s="161"/>
      <c r="Y82" s="161"/>
      <c r="Z82" s="161"/>
      <c r="AA82" s="161"/>
      <c r="AB82" s="7"/>
      <c r="AC82" s="7"/>
      <c r="AD82" s="7"/>
      <c r="AE82" s="7"/>
      <c r="AF82" s="33"/>
      <c r="AG82" s="1"/>
      <c r="AH82" s="1"/>
      <c r="AI82" s="1"/>
    </row>
    <row r="83" spans="1:35" x14ac:dyDescent="0.25">
      <c r="A83" s="34"/>
      <c r="B83" s="39"/>
      <c r="C83" s="39"/>
      <c r="D83" s="39"/>
      <c r="E83" s="39"/>
      <c r="F83" s="39"/>
      <c r="G83" s="39"/>
      <c r="H83" s="39"/>
      <c r="I83" s="39"/>
      <c r="J83" s="39"/>
      <c r="K83" s="39"/>
      <c r="L83" s="39"/>
      <c r="M83" s="39"/>
      <c r="N83" s="39"/>
      <c r="O83" s="39"/>
      <c r="P83" s="39"/>
      <c r="Q83" s="39"/>
      <c r="R83" s="39"/>
      <c r="S83" s="39"/>
      <c r="T83" s="39"/>
      <c r="U83" s="39"/>
      <c r="V83" s="39"/>
      <c r="W83" s="39"/>
      <c r="X83" s="39"/>
      <c r="Y83" s="39"/>
      <c r="Z83" s="39"/>
      <c r="AA83" s="39"/>
      <c r="AB83" s="39"/>
      <c r="AC83" s="39"/>
      <c r="AD83" s="39"/>
      <c r="AE83" s="39"/>
      <c r="AF83" s="37"/>
      <c r="AG83" s="1"/>
      <c r="AH83" s="1"/>
      <c r="AI83" s="1"/>
    </row>
    <row r="88" spans="1:35" x14ac:dyDescent="0.25">
      <c r="A88" s="1"/>
      <c r="B88" s="1"/>
      <c r="C88" s="1"/>
      <c r="D88" s="1"/>
      <c r="E88" s="1"/>
      <c r="F88" s="1"/>
      <c r="G88" s="1"/>
      <c r="H88" s="1"/>
      <c r="I88" s="1"/>
      <c r="J88" s="1"/>
      <c r="K88" s="1"/>
      <c r="L88" s="1"/>
      <c r="M88" s="40"/>
      <c r="N88" s="1"/>
      <c r="O88" s="1"/>
      <c r="P88" s="1"/>
      <c r="Q88" s="1"/>
      <c r="R88" s="1"/>
      <c r="S88" s="1"/>
      <c r="T88" s="1"/>
      <c r="U88" s="1"/>
      <c r="V88" s="1"/>
      <c r="W88" s="1"/>
      <c r="X88" s="1"/>
      <c r="Y88" s="1"/>
      <c r="Z88" s="1"/>
      <c r="AA88" s="1"/>
      <c r="AB88" s="1"/>
      <c r="AC88" s="1"/>
      <c r="AD88" s="1"/>
      <c r="AE88" s="1"/>
      <c r="AF88" s="1"/>
      <c r="AG88" s="1"/>
      <c r="AH88" s="30"/>
      <c r="AI88" s="30"/>
    </row>
    <row r="89" spans="1:35" x14ac:dyDescent="0.25">
      <c r="A89" s="1"/>
      <c r="B89" s="1"/>
      <c r="C89" s="1"/>
      <c r="D89" s="1"/>
      <c r="E89" s="1"/>
      <c r="F89" s="1"/>
      <c r="G89" s="1"/>
      <c r="H89" s="1"/>
      <c r="I89" s="1"/>
      <c r="J89" s="1"/>
      <c r="K89" s="1"/>
      <c r="L89" s="1"/>
      <c r="M89" s="41"/>
      <c r="N89" s="1"/>
      <c r="O89" s="1"/>
      <c r="P89" s="1"/>
      <c r="Q89" s="1"/>
      <c r="R89" s="1"/>
      <c r="S89" s="1"/>
      <c r="T89" s="1"/>
      <c r="U89" s="1"/>
      <c r="V89" s="1"/>
      <c r="W89" s="1"/>
      <c r="X89" s="1"/>
      <c r="Y89" s="1"/>
      <c r="Z89" s="1"/>
      <c r="AA89" s="1"/>
      <c r="AB89" s="1"/>
      <c r="AC89" s="1"/>
      <c r="AD89" s="1"/>
      <c r="AE89" s="1"/>
      <c r="AF89" s="1"/>
      <c r="AG89" s="1"/>
      <c r="AH89" s="1"/>
      <c r="AI89" s="30"/>
    </row>
    <row r="90" spans="1:35" x14ac:dyDescent="0.25">
      <c r="A90" s="1"/>
      <c r="B90" s="1"/>
      <c r="C90" s="1"/>
      <c r="D90" s="1"/>
      <c r="E90" s="1"/>
      <c r="F90" s="1"/>
      <c r="G90" s="1"/>
      <c r="H90" s="1"/>
      <c r="I90" s="1"/>
      <c r="J90" s="1"/>
      <c r="K90" s="1"/>
      <c r="L90" s="1"/>
      <c r="M90" s="30"/>
      <c r="N90" s="1"/>
      <c r="O90" s="1"/>
      <c r="P90" s="1"/>
      <c r="Q90" s="1"/>
      <c r="R90" s="1"/>
      <c r="S90" s="1"/>
      <c r="T90" s="1"/>
      <c r="U90" s="1"/>
      <c r="V90" s="1"/>
      <c r="W90" s="1"/>
      <c r="X90" s="1"/>
      <c r="Y90" s="1"/>
      <c r="Z90" s="1"/>
      <c r="AA90" s="1"/>
      <c r="AB90" s="1"/>
      <c r="AC90" s="1"/>
      <c r="AD90" s="1"/>
      <c r="AE90" s="1"/>
      <c r="AF90" s="1"/>
      <c r="AG90" s="1"/>
      <c r="AH90" s="1"/>
      <c r="AI90" s="1"/>
    </row>
    <row r="91" spans="1:35" x14ac:dyDescent="0.25">
      <c r="A91" s="1"/>
      <c r="B91" s="1"/>
      <c r="C91" s="1"/>
      <c r="D91" s="1"/>
      <c r="E91" s="1"/>
      <c r="F91" s="1"/>
      <c r="G91" s="1"/>
      <c r="H91" s="1"/>
      <c r="I91" s="1"/>
      <c r="J91" s="1"/>
      <c r="K91" s="1"/>
      <c r="L91" s="1"/>
      <c r="M91" s="30"/>
      <c r="N91" s="1"/>
      <c r="O91" s="1"/>
      <c r="P91" s="1"/>
      <c r="Q91" s="1"/>
      <c r="R91" s="1"/>
      <c r="S91" s="1"/>
      <c r="T91" s="1"/>
      <c r="U91" s="1"/>
      <c r="V91" s="1"/>
      <c r="W91" s="1"/>
      <c r="X91" s="1"/>
      <c r="Y91" s="1"/>
      <c r="Z91" s="1"/>
      <c r="AA91" s="1"/>
      <c r="AB91" s="1"/>
      <c r="AC91" s="1"/>
      <c r="AD91" s="1"/>
      <c r="AE91" s="1"/>
      <c r="AF91" s="1"/>
      <c r="AG91" s="1"/>
      <c r="AH91" s="1"/>
      <c r="AI91" s="30"/>
    </row>
    <row r="94" spans="1:35" x14ac:dyDescent="0.25">
      <c r="A94" s="1"/>
      <c r="B94" s="1"/>
      <c r="C94" s="1"/>
      <c r="D94" s="1"/>
      <c r="E94" s="1"/>
      <c r="F94" s="1"/>
      <c r="G94" s="1"/>
      <c r="H94" s="1"/>
      <c r="I94" s="1"/>
      <c r="J94" s="1"/>
      <c r="K94" s="1"/>
      <c r="L94" s="1"/>
      <c r="M94" s="30"/>
      <c r="N94" s="1"/>
      <c r="O94" s="1"/>
      <c r="P94" s="1"/>
      <c r="Q94" s="1"/>
      <c r="R94" s="1"/>
      <c r="S94" s="1"/>
      <c r="T94" s="1"/>
      <c r="U94" s="1"/>
      <c r="V94" s="1"/>
      <c r="W94" s="1"/>
      <c r="X94" s="1"/>
      <c r="Y94" s="1"/>
      <c r="Z94" s="1"/>
      <c r="AA94" s="1"/>
      <c r="AB94" s="1"/>
      <c r="AC94" s="1"/>
      <c r="AD94" s="1"/>
      <c r="AE94" s="1"/>
      <c r="AF94" s="1"/>
      <c r="AG94" s="1"/>
      <c r="AH94" s="1"/>
      <c r="AI94" s="1"/>
    </row>
  </sheetData>
  <sheetProtection sheet="1" objects="1" scenarios="1" selectLockedCells="1"/>
  <mergeCells count="178">
    <mergeCell ref="AH58:AJ58"/>
    <mergeCell ref="V44:Y44"/>
    <mergeCell ref="AA44:AB44"/>
    <mergeCell ref="AA43:AB43"/>
    <mergeCell ref="M53:O53"/>
    <mergeCell ref="I51:K51"/>
    <mergeCell ref="A46:AF46"/>
    <mergeCell ref="A41:K41"/>
    <mergeCell ref="L41:R41"/>
    <mergeCell ref="T41:Z41"/>
    <mergeCell ref="L44:P44"/>
    <mergeCell ref="C49:E49"/>
    <mergeCell ref="F49:H49"/>
    <mergeCell ref="Q50:R50"/>
    <mergeCell ref="S50:V50"/>
    <mergeCell ref="M49:O49"/>
    <mergeCell ref="M48:O48"/>
    <mergeCell ref="A50:B50"/>
    <mergeCell ref="AC44:AD44"/>
    <mergeCell ref="AA41:AE41"/>
    <mergeCell ref="AC43:AD43"/>
    <mergeCell ref="Q44:U44"/>
    <mergeCell ref="A44:H44"/>
    <mergeCell ref="I52:K52"/>
    <mergeCell ref="A27:C27"/>
    <mergeCell ref="A21:C21"/>
    <mergeCell ref="A22:C22"/>
    <mergeCell ref="A25:C25"/>
    <mergeCell ref="B31:M31"/>
    <mergeCell ref="AC18:AD18"/>
    <mergeCell ref="E26:F26"/>
    <mergeCell ref="V17:Z17"/>
    <mergeCell ref="I15:Z15"/>
    <mergeCell ref="V27:Z27"/>
    <mergeCell ref="V26:Z26"/>
    <mergeCell ref="V25:Z25"/>
    <mergeCell ref="V23:Z23"/>
    <mergeCell ref="V22:Z22"/>
    <mergeCell ref="V21:Z21"/>
    <mergeCell ref="O30:AF35"/>
    <mergeCell ref="O29:AF29"/>
    <mergeCell ref="E8:F8"/>
    <mergeCell ref="G8:H8"/>
    <mergeCell ref="V20:Z20"/>
    <mergeCell ref="N27:T27"/>
    <mergeCell ref="N18:Q18"/>
    <mergeCell ref="AB17:AE17"/>
    <mergeCell ref="W18:X18"/>
    <mergeCell ref="G18:I18"/>
    <mergeCell ref="E18:F18"/>
    <mergeCell ref="E21:F21"/>
    <mergeCell ref="E22:F22"/>
    <mergeCell ref="E23:F23"/>
    <mergeCell ref="E25:F25"/>
    <mergeCell ref="E7:F7"/>
    <mergeCell ref="E59:F59"/>
    <mergeCell ref="M52:O52"/>
    <mergeCell ref="N69:Q69"/>
    <mergeCell ref="N70:Q70"/>
    <mergeCell ref="A67:AF67"/>
    <mergeCell ref="A65:I65"/>
    <mergeCell ref="AB62:AC62"/>
    <mergeCell ref="M65:P65"/>
    <mergeCell ref="AD62:AF62"/>
    <mergeCell ref="N25:T25"/>
    <mergeCell ref="N26:T26"/>
    <mergeCell ref="S49:V49"/>
    <mergeCell ref="M51:O51"/>
    <mergeCell ref="Q48:R48"/>
    <mergeCell ref="A37:AF37"/>
    <mergeCell ref="G7:H7"/>
    <mergeCell ref="A15:H15"/>
    <mergeCell ref="E27:F27"/>
    <mergeCell ref="A29:N29"/>
    <mergeCell ref="Y12:AF12"/>
    <mergeCell ref="A23:C23"/>
    <mergeCell ref="M8:Y8"/>
    <mergeCell ref="C8:D8"/>
    <mergeCell ref="M50:O50"/>
    <mergeCell ref="J49:K49"/>
    <mergeCell ref="I53:K53"/>
    <mergeCell ref="F51:H53"/>
    <mergeCell ref="Q52:U52"/>
    <mergeCell ref="A49:B49"/>
    <mergeCell ref="A48:B48"/>
    <mergeCell ref="C48:E48"/>
    <mergeCell ref="F48:H48"/>
    <mergeCell ref="J48:K48"/>
    <mergeCell ref="S48:V48"/>
    <mergeCell ref="AB1:AF2"/>
    <mergeCell ref="F1:AA1"/>
    <mergeCell ref="J7:L7"/>
    <mergeCell ref="J8:L8"/>
    <mergeCell ref="M7:Y7"/>
    <mergeCell ref="G23:I23"/>
    <mergeCell ref="G25:I25"/>
    <mergeCell ref="G26:I26"/>
    <mergeCell ref="G27:I27"/>
    <mergeCell ref="N21:Q21"/>
    <mergeCell ref="N22:Q22"/>
    <mergeCell ref="N23:Q23"/>
    <mergeCell ref="J6:Y6"/>
    <mergeCell ref="A12:W12"/>
    <mergeCell ref="A18:C18"/>
    <mergeCell ref="F2:AA2"/>
    <mergeCell ref="A1:E2"/>
    <mergeCell ref="A4:AF4"/>
    <mergeCell ref="C6:H6"/>
    <mergeCell ref="AA7:AF8"/>
    <mergeCell ref="C7:D7"/>
    <mergeCell ref="A11:AF11"/>
    <mergeCell ref="Z13:AE13"/>
    <mergeCell ref="A26:C26"/>
    <mergeCell ref="A36:AF36"/>
    <mergeCell ref="G13:R13"/>
    <mergeCell ref="X48:Z48"/>
    <mergeCell ref="A39:AF39"/>
    <mergeCell ref="AA48:AD48"/>
    <mergeCell ref="G21:I21"/>
    <mergeCell ref="G22:I22"/>
    <mergeCell ref="Q49:R49"/>
    <mergeCell ref="G82:AA82"/>
    <mergeCell ref="X50:Z50"/>
    <mergeCell ref="AA50:AD50"/>
    <mergeCell ref="A80:AF80"/>
    <mergeCell ref="C50:E50"/>
    <mergeCell ref="F50:H50"/>
    <mergeCell ref="J50:K50"/>
    <mergeCell ref="M58:O58"/>
    <mergeCell ref="N72:Q72"/>
    <mergeCell ref="N73:Q73"/>
    <mergeCell ref="S58:T58"/>
    <mergeCell ref="AA75:AE75"/>
    <mergeCell ref="AA73:AE73"/>
    <mergeCell ref="X49:Z49"/>
    <mergeCell ref="AA49:AD49"/>
    <mergeCell ref="AA72:AE72"/>
    <mergeCell ref="A55:AF55"/>
    <mergeCell ref="W72:Z72"/>
    <mergeCell ref="A58:C58"/>
    <mergeCell ref="E58:F58"/>
    <mergeCell ref="AH67:AI67"/>
    <mergeCell ref="M78:P78"/>
    <mergeCell ref="Y78:AE78"/>
    <mergeCell ref="U78:X78"/>
    <mergeCell ref="S59:T59"/>
    <mergeCell ref="M59:O59"/>
    <mergeCell ref="X59:AB59"/>
    <mergeCell ref="AC59:AF59"/>
    <mergeCell ref="AD61:AF61"/>
    <mergeCell ref="G59:I59"/>
    <mergeCell ref="Q78:T78"/>
    <mergeCell ref="B78:F78"/>
    <mergeCell ref="G78:L78"/>
    <mergeCell ref="T61:AA61"/>
    <mergeCell ref="T62:AA62"/>
    <mergeCell ref="M62:O62"/>
    <mergeCell ref="G62:I62"/>
    <mergeCell ref="N74:Q74"/>
    <mergeCell ref="W73:Z73"/>
    <mergeCell ref="N71:Q71"/>
    <mergeCell ref="E62:F62"/>
    <mergeCell ref="A62:C62"/>
    <mergeCell ref="G58:I58"/>
    <mergeCell ref="AA69:AE69"/>
    <mergeCell ref="W70:Z70"/>
    <mergeCell ref="W69:Z69"/>
    <mergeCell ref="AA70:AE70"/>
    <mergeCell ref="V75:Z75"/>
    <mergeCell ref="F74:L74"/>
    <mergeCell ref="F72:L72"/>
    <mergeCell ref="F73:L73"/>
    <mergeCell ref="F71:L71"/>
    <mergeCell ref="X58:AB58"/>
    <mergeCell ref="AC58:AF58"/>
    <mergeCell ref="F69:L69"/>
    <mergeCell ref="F70:L70"/>
    <mergeCell ref="A59:C59"/>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'.'!$H$1:$H$9</xm:f>
          </x14:formula1>
          <xm:sqref>I15:Z15</xm:sqref>
        </x14:dataValidation>
        <x14:dataValidation type="list" allowBlank="1" showInputMessage="1" showErrorMessage="1" xr:uid="{00000000-0002-0000-0000-000001000000}">
          <x14:formula1>
            <xm:f>'.'!$C$1:$C$13</xm:f>
          </x14:formula1>
          <xm:sqref>AA48:AD48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32"/>
  <sheetViews>
    <sheetView workbookViewId="0">
      <selection activeCell="A20" sqref="A20:Y20"/>
    </sheetView>
  </sheetViews>
  <sheetFormatPr baseColWidth="10" defaultRowHeight="15" x14ac:dyDescent="0.25"/>
  <cols>
    <col min="1" max="6" width="7.140625" customWidth="1"/>
    <col min="7" max="8" width="5.7109375" customWidth="1"/>
    <col min="9" max="14" width="7.140625" customWidth="1"/>
    <col min="15" max="16" width="4.28515625" customWidth="1"/>
    <col min="17" max="18" width="10.5703125" customWidth="1"/>
    <col min="19" max="25" width="7.140625" customWidth="1"/>
  </cols>
  <sheetData>
    <row r="1" spans="1:34" ht="30" customHeight="1" x14ac:dyDescent="0.25">
      <c r="A1" s="284"/>
      <c r="B1" s="284"/>
      <c r="C1" s="284"/>
      <c r="D1" s="284"/>
      <c r="E1" s="284"/>
      <c r="F1" s="285" t="s">
        <v>0</v>
      </c>
      <c r="G1" s="285"/>
      <c r="H1" s="285"/>
      <c r="I1" s="285"/>
      <c r="J1" s="285"/>
      <c r="K1" s="285"/>
      <c r="L1" s="285"/>
      <c r="M1" s="285"/>
      <c r="N1" s="285"/>
      <c r="O1" s="285"/>
      <c r="P1" s="285"/>
      <c r="Q1" s="285"/>
      <c r="R1" s="285"/>
      <c r="S1" s="285"/>
      <c r="T1" s="285"/>
      <c r="U1" s="286" t="s">
        <v>176</v>
      </c>
      <c r="V1" s="286"/>
      <c r="W1" s="286"/>
      <c r="X1" s="286"/>
      <c r="Y1" s="286"/>
      <c r="Z1" s="1"/>
      <c r="AA1" s="1"/>
      <c r="AB1" s="1"/>
      <c r="AC1" s="1"/>
      <c r="AD1" s="1"/>
      <c r="AE1" s="1"/>
      <c r="AF1" s="1"/>
      <c r="AG1" s="1"/>
      <c r="AH1" s="1"/>
    </row>
    <row r="2" spans="1:34" ht="30" customHeight="1" x14ac:dyDescent="0.25">
      <c r="A2" s="284"/>
      <c r="B2" s="284"/>
      <c r="C2" s="284"/>
      <c r="D2" s="284"/>
      <c r="E2" s="284"/>
      <c r="F2" s="285" t="s">
        <v>174</v>
      </c>
      <c r="G2" s="285"/>
      <c r="H2" s="285"/>
      <c r="I2" s="285"/>
      <c r="J2" s="285"/>
      <c r="K2" s="285"/>
      <c r="L2" s="285"/>
      <c r="M2" s="285"/>
      <c r="N2" s="285"/>
      <c r="O2" s="285"/>
      <c r="P2" s="285"/>
      <c r="Q2" s="285"/>
      <c r="R2" s="285"/>
      <c r="S2" s="285"/>
      <c r="T2" s="285"/>
      <c r="U2" s="286"/>
      <c r="V2" s="286"/>
      <c r="W2" s="286"/>
      <c r="X2" s="286"/>
      <c r="Y2" s="286"/>
      <c r="Z2" s="1"/>
      <c r="AA2" s="1"/>
      <c r="AB2" s="1"/>
      <c r="AC2" s="1"/>
      <c r="AD2" s="1"/>
      <c r="AE2" s="1"/>
      <c r="AF2" s="1"/>
      <c r="AG2" s="1"/>
      <c r="AH2" s="1"/>
    </row>
    <row r="3" spans="1:34" x14ac:dyDescent="0.25">
      <c r="A3" s="88"/>
      <c r="B3" s="88"/>
      <c r="C3" s="88"/>
      <c r="D3" s="88"/>
      <c r="E3" s="88"/>
      <c r="F3" s="88"/>
      <c r="G3" s="88"/>
      <c r="H3" s="88"/>
      <c r="I3" s="88"/>
      <c r="J3" s="88"/>
      <c r="K3" s="88"/>
      <c r="L3" s="88"/>
      <c r="M3" s="88"/>
      <c r="N3" s="88"/>
      <c r="O3" s="88"/>
      <c r="P3" s="88"/>
      <c r="Q3" s="88"/>
      <c r="R3" s="88"/>
      <c r="S3" s="88"/>
      <c r="T3" s="88"/>
      <c r="U3" s="88"/>
      <c r="V3" s="88"/>
      <c r="W3" s="88"/>
      <c r="X3" s="88"/>
      <c r="Y3" s="88"/>
      <c r="Z3" s="1"/>
      <c r="AA3" s="1"/>
      <c r="AB3" s="1"/>
      <c r="AC3" s="1"/>
      <c r="AD3" s="1"/>
      <c r="AE3" s="1"/>
      <c r="AF3" s="1"/>
      <c r="AG3" s="1"/>
      <c r="AH3" s="1"/>
    </row>
    <row r="4" spans="1:34" x14ac:dyDescent="0.25">
      <c r="A4" s="287" t="s">
        <v>105</v>
      </c>
      <c r="B4" s="287"/>
      <c r="C4" s="287"/>
      <c r="D4" s="287"/>
      <c r="E4" s="287"/>
      <c r="F4" s="287"/>
      <c r="G4" s="287"/>
      <c r="H4" s="287"/>
      <c r="I4" s="287"/>
      <c r="J4" s="287"/>
      <c r="K4" s="287"/>
      <c r="L4" s="287"/>
      <c r="M4" s="287"/>
      <c r="N4" s="287"/>
      <c r="O4" s="287"/>
      <c r="P4" s="287"/>
      <c r="Q4" s="287"/>
      <c r="R4" s="288"/>
      <c r="S4" s="288"/>
      <c r="T4" s="288"/>
      <c r="U4" s="288"/>
      <c r="V4" s="288"/>
      <c r="W4" s="287"/>
      <c r="X4" s="287"/>
      <c r="Y4" s="287"/>
      <c r="Z4" s="1"/>
      <c r="AA4" s="1"/>
      <c r="AB4" s="1"/>
      <c r="AC4" s="1"/>
      <c r="AD4" s="1"/>
      <c r="AE4" s="1"/>
      <c r="AF4" s="1"/>
      <c r="AG4" s="1"/>
      <c r="AH4" s="1"/>
    </row>
    <row r="5" spans="1:34" x14ac:dyDescent="0.25">
      <c r="A5" s="256" t="s">
        <v>106</v>
      </c>
      <c r="B5" s="257"/>
      <c r="C5" s="257"/>
      <c r="D5" s="257"/>
      <c r="E5" s="258"/>
      <c r="F5" s="309" t="s">
        <v>107</v>
      </c>
      <c r="G5" s="93" t="s">
        <v>108</v>
      </c>
      <c r="H5" s="93" t="s">
        <v>7</v>
      </c>
      <c r="I5" s="262" t="s">
        <v>8</v>
      </c>
      <c r="J5" s="262"/>
      <c r="K5" s="305" t="s">
        <v>109</v>
      </c>
      <c r="L5" s="306"/>
      <c r="M5" s="93" t="s">
        <v>108</v>
      </c>
      <c r="N5" s="93" t="s">
        <v>7</v>
      </c>
      <c r="O5" s="262" t="s">
        <v>8</v>
      </c>
      <c r="P5" s="262"/>
      <c r="Q5" s="265"/>
      <c r="R5" s="283" t="s">
        <v>110</v>
      </c>
      <c r="S5" s="283"/>
      <c r="T5" s="283"/>
      <c r="U5" s="283"/>
      <c r="V5" s="283"/>
      <c r="W5" s="113" t="s">
        <v>108</v>
      </c>
      <c r="X5" s="93" t="s">
        <v>7</v>
      </c>
      <c r="Y5" s="94" t="s">
        <v>8</v>
      </c>
      <c r="Z5" s="1"/>
      <c r="AA5" s="1"/>
      <c r="AB5" s="1"/>
      <c r="AC5" s="1"/>
      <c r="AD5" s="1"/>
      <c r="AE5" s="1"/>
      <c r="AF5" s="1"/>
      <c r="AG5" s="1"/>
      <c r="AH5" s="1"/>
    </row>
    <row r="6" spans="1:34" x14ac:dyDescent="0.25">
      <c r="A6" s="259"/>
      <c r="B6" s="260"/>
      <c r="C6" s="260"/>
      <c r="D6" s="260"/>
      <c r="E6" s="261"/>
      <c r="F6" s="310"/>
      <c r="G6" s="95">
        <f>+'C.S.'!$E$33</f>
        <v>0</v>
      </c>
      <c r="H6" s="95">
        <f>+'C.S.'!$F$33</f>
        <v>0</v>
      </c>
      <c r="I6" s="251">
        <f>+'C.S.'!$G$33</f>
        <v>0</v>
      </c>
      <c r="J6" s="251"/>
      <c r="K6" s="307"/>
      <c r="L6" s="308"/>
      <c r="M6" s="95">
        <f>+'C.S.'!$K$33</f>
        <v>0</v>
      </c>
      <c r="N6" s="95">
        <f>+'C.S.'!$L$33</f>
        <v>0</v>
      </c>
      <c r="O6" s="252">
        <f>+'C.S.'!$M$33</f>
        <v>0</v>
      </c>
      <c r="P6" s="252"/>
      <c r="Q6" s="266"/>
      <c r="R6" s="283"/>
      <c r="S6" s="283"/>
      <c r="T6" s="283"/>
      <c r="U6" s="283"/>
      <c r="V6" s="283"/>
      <c r="W6" s="116">
        <f>+'C.S.'!$C$8</f>
        <v>15</v>
      </c>
      <c r="X6" s="96">
        <f>+'C.S.'!$E$8</f>
        <v>11</v>
      </c>
      <c r="Y6" s="97">
        <f>+'C.S.'!$G$8</f>
        <v>2019</v>
      </c>
      <c r="Z6" s="1"/>
      <c r="AA6" s="1"/>
      <c r="AB6" s="1"/>
      <c r="AC6" s="1"/>
      <c r="AD6" s="1"/>
      <c r="AE6" s="1"/>
      <c r="AF6" s="1"/>
      <c r="AG6" s="1"/>
      <c r="AH6" s="1"/>
    </row>
    <row r="7" spans="1:34" x14ac:dyDescent="0.25">
      <c r="A7" s="253" t="s">
        <v>111</v>
      </c>
      <c r="B7" s="254"/>
      <c r="C7" s="254"/>
      <c r="D7" s="255"/>
      <c r="E7" s="253">
        <f>+'C.S.'!$E$18</f>
        <v>1113</v>
      </c>
      <c r="F7" s="254"/>
      <c r="G7" s="298" t="s">
        <v>112</v>
      </c>
      <c r="H7" s="298"/>
      <c r="I7" s="298"/>
      <c r="J7" s="298"/>
      <c r="K7" s="100">
        <f>+'C.S.'!$J$18</f>
        <v>15</v>
      </c>
      <c r="L7" s="100">
        <f>+'C.S.'!$K$18</f>
        <v>5</v>
      </c>
      <c r="M7" s="100">
        <f>+'C.S.'!$L$18</f>
        <v>2019</v>
      </c>
      <c r="N7" s="311" t="s">
        <v>113</v>
      </c>
      <c r="O7" s="311"/>
      <c r="P7" s="311"/>
      <c r="Q7" s="311"/>
      <c r="R7" s="312" t="str">
        <f>+'C.S.'!I15</f>
        <v>OTRO TIPO DE NATURALEZA DE CONTRATOS</v>
      </c>
      <c r="S7" s="313"/>
      <c r="T7" s="313"/>
      <c r="U7" s="313"/>
      <c r="V7" s="313"/>
      <c r="W7" s="314"/>
      <c r="X7" s="314"/>
      <c r="Y7" s="315"/>
      <c r="Z7" s="1"/>
      <c r="AA7" s="1"/>
      <c r="AB7" s="1"/>
      <c r="AC7" s="1"/>
      <c r="AD7" s="1"/>
      <c r="AE7" s="1"/>
      <c r="AF7" s="1"/>
      <c r="AG7" s="1"/>
      <c r="AH7" s="1"/>
    </row>
    <row r="8" spans="1:34" x14ac:dyDescent="0.25">
      <c r="A8" s="263" t="s">
        <v>114</v>
      </c>
      <c r="B8" s="263"/>
      <c r="C8" s="263"/>
      <c r="D8" s="263"/>
      <c r="E8" s="263"/>
      <c r="F8" s="263"/>
      <c r="G8" s="264"/>
      <c r="H8" s="264"/>
      <c r="I8" s="264"/>
      <c r="J8" s="264"/>
      <c r="K8" s="264"/>
      <c r="L8" s="264"/>
      <c r="M8" s="264"/>
      <c r="N8" s="322" t="str">
        <f>+'C.S.'!G13</f>
        <v xml:space="preserve">NEGSA - NEGOCIOS GENERALES DE SISTEMAS S.A. </v>
      </c>
      <c r="O8" s="323"/>
      <c r="P8" s="323"/>
      <c r="Q8" s="323"/>
      <c r="R8" s="324"/>
      <c r="S8" s="324"/>
      <c r="T8" s="324"/>
      <c r="U8" s="324"/>
      <c r="V8" s="324"/>
      <c r="W8" s="324"/>
      <c r="X8" s="324"/>
      <c r="Y8" s="325"/>
      <c r="Z8" s="1"/>
      <c r="AA8" s="1"/>
      <c r="AB8" s="1"/>
      <c r="AC8" s="1"/>
      <c r="AD8" s="1"/>
      <c r="AE8" s="1"/>
      <c r="AF8" s="1"/>
      <c r="AG8" s="1"/>
      <c r="AH8" s="1"/>
    </row>
    <row r="9" spans="1:34" x14ac:dyDescent="0.25">
      <c r="A9" s="316" t="s">
        <v>115</v>
      </c>
      <c r="B9" s="317"/>
      <c r="C9" s="317"/>
      <c r="D9" s="317"/>
      <c r="E9" s="317"/>
      <c r="F9" s="318"/>
      <c r="G9" s="316" t="s">
        <v>69</v>
      </c>
      <c r="H9" s="318"/>
      <c r="I9" s="265" t="s">
        <v>116</v>
      </c>
      <c r="J9" s="272"/>
      <c r="K9" s="273"/>
      <c r="L9" s="277" t="str">
        <f>+'C.S.'!Z13</f>
        <v>830010431-5</v>
      </c>
      <c r="M9" s="278"/>
      <c r="N9" s="278"/>
      <c r="O9" s="278"/>
      <c r="P9" s="279"/>
      <c r="Q9" s="283" t="s">
        <v>24</v>
      </c>
      <c r="R9" s="283"/>
      <c r="S9" s="283"/>
      <c r="T9" s="283"/>
      <c r="U9" s="283" t="s">
        <v>20</v>
      </c>
      <c r="V9" s="283"/>
      <c r="W9" s="283"/>
      <c r="X9" s="283"/>
      <c r="Y9" s="283"/>
      <c r="Z9" s="1"/>
      <c r="AA9" s="1"/>
      <c r="AB9" s="1"/>
      <c r="AC9" s="1"/>
      <c r="AD9" s="1"/>
      <c r="AE9" s="1"/>
      <c r="AF9" s="1"/>
      <c r="AG9" s="1"/>
      <c r="AH9" s="1"/>
    </row>
    <row r="10" spans="1:34" x14ac:dyDescent="0.25">
      <c r="A10" s="319"/>
      <c r="B10" s="320"/>
      <c r="C10" s="320"/>
      <c r="D10" s="320"/>
      <c r="E10" s="320"/>
      <c r="F10" s="321"/>
      <c r="G10" s="319"/>
      <c r="H10" s="321"/>
      <c r="I10" s="274"/>
      <c r="J10" s="275"/>
      <c r="K10" s="276"/>
      <c r="L10" s="280"/>
      <c r="M10" s="281"/>
      <c r="N10" s="281"/>
      <c r="O10" s="281"/>
      <c r="P10" s="282"/>
      <c r="Q10" s="101">
        <f>+'C.S.'!R18</f>
        <v>31</v>
      </c>
      <c r="R10" s="101">
        <f>+'C.S.'!S18</f>
        <v>7</v>
      </c>
      <c r="S10" s="335">
        <f>+'C.S.'!T18</f>
        <v>2019</v>
      </c>
      <c r="T10" s="335"/>
      <c r="U10" s="102">
        <f>+'C.S.'!AB18</f>
        <v>30</v>
      </c>
      <c r="V10" s="298">
        <f>+'C.S.'!AC18</f>
        <v>4</v>
      </c>
      <c r="W10" s="298"/>
      <c r="X10" s="335">
        <f>+'C.S.'!AE18</f>
        <v>2019</v>
      </c>
      <c r="Y10" s="335"/>
      <c r="Z10" s="1"/>
      <c r="AA10" s="1"/>
      <c r="AB10" s="1"/>
      <c r="AC10" s="1"/>
      <c r="AD10" s="1"/>
      <c r="AE10" s="1"/>
      <c r="AF10" s="1"/>
      <c r="AG10" s="1"/>
      <c r="AH10" s="1"/>
    </row>
    <row r="11" spans="1:34" x14ac:dyDescent="0.25">
      <c r="A11" s="334" t="s">
        <v>42</v>
      </c>
      <c r="B11" s="334"/>
      <c r="C11" s="334"/>
      <c r="D11" s="334"/>
      <c r="E11" s="334"/>
      <c r="F11" s="334"/>
      <c r="G11" s="334"/>
      <c r="H11" s="334"/>
      <c r="I11" s="334"/>
      <c r="J11" s="334"/>
      <c r="K11" s="334"/>
      <c r="L11" s="334"/>
      <c r="M11" s="334"/>
      <c r="N11" s="334"/>
      <c r="O11" s="334"/>
      <c r="P11" s="334"/>
      <c r="Q11" s="334"/>
      <c r="R11" s="334"/>
      <c r="S11" s="334"/>
      <c r="T11" s="334"/>
      <c r="U11" s="334"/>
      <c r="V11" s="334"/>
      <c r="W11" s="334"/>
      <c r="X11" s="334"/>
      <c r="Y11" s="334"/>
      <c r="Z11" s="1"/>
      <c r="AA11" s="1"/>
      <c r="AB11" s="1"/>
      <c r="AC11" s="1"/>
      <c r="AD11" s="1"/>
      <c r="AE11" s="1"/>
      <c r="AF11" s="1"/>
      <c r="AG11" s="1"/>
      <c r="AH11" s="1"/>
    </row>
    <row r="12" spans="1:34" ht="45" customHeight="1" x14ac:dyDescent="0.25">
      <c r="A12" s="326" t="str">
        <f>+'C.S.'!A37</f>
        <v>Mantenimiento preventivo y correctivo del Blade, sistema de almacenamiento, unidad de cinta y demás servidores del IDPAC.</v>
      </c>
      <c r="B12" s="327"/>
      <c r="C12" s="327"/>
      <c r="D12" s="327"/>
      <c r="E12" s="327"/>
      <c r="F12" s="327"/>
      <c r="G12" s="327"/>
      <c r="H12" s="327"/>
      <c r="I12" s="327"/>
      <c r="J12" s="327"/>
      <c r="K12" s="327"/>
      <c r="L12" s="327"/>
      <c r="M12" s="327"/>
      <c r="N12" s="327"/>
      <c r="O12" s="327"/>
      <c r="P12" s="327"/>
      <c r="Q12" s="327"/>
      <c r="R12" s="327"/>
      <c r="S12" s="327"/>
      <c r="T12" s="327"/>
      <c r="U12" s="327"/>
      <c r="V12" s="327"/>
      <c r="W12" s="327"/>
      <c r="X12" s="327"/>
      <c r="Y12" s="328"/>
      <c r="Z12" s="1"/>
      <c r="AA12" s="90"/>
      <c r="AB12" s="90"/>
      <c r="AC12" s="90"/>
      <c r="AD12" s="90"/>
      <c r="AE12" s="90"/>
      <c r="AF12" s="90"/>
      <c r="AG12" s="90"/>
      <c r="AH12" s="90"/>
    </row>
    <row r="13" spans="1:34" x14ac:dyDescent="0.25">
      <c r="A13" s="329" t="s">
        <v>117</v>
      </c>
      <c r="B13" s="329"/>
      <c r="C13" s="329"/>
      <c r="D13" s="329"/>
      <c r="E13" s="329"/>
      <c r="F13" s="329"/>
      <c r="G13" s="329"/>
      <c r="H13" s="93">
        <f>+'C.S.'!V18</f>
        <v>8</v>
      </c>
      <c r="I13" s="330" t="s">
        <v>118</v>
      </c>
      <c r="J13" s="330"/>
      <c r="K13" s="93">
        <f>+'C.S.'!Y18</f>
        <v>0</v>
      </c>
      <c r="L13" s="331" t="s">
        <v>119</v>
      </c>
      <c r="M13" s="332"/>
      <c r="N13" s="333" t="s">
        <v>120</v>
      </c>
      <c r="O13" s="333"/>
      <c r="P13" s="333"/>
      <c r="Q13" s="333"/>
      <c r="R13" s="333"/>
      <c r="S13" s="333"/>
      <c r="T13" s="333"/>
      <c r="U13" s="333"/>
      <c r="V13" s="333"/>
      <c r="W13" s="103">
        <f>+'C.S.'!R18</f>
        <v>31</v>
      </c>
      <c r="X13" s="103">
        <f>+'C.S.'!S18</f>
        <v>7</v>
      </c>
      <c r="Y13" s="104">
        <f>+'C.S.'!T18</f>
        <v>2019</v>
      </c>
      <c r="Z13" s="1"/>
      <c r="AA13" s="91"/>
      <c r="AB13" s="1"/>
      <c r="AC13" s="1"/>
      <c r="AD13" s="1"/>
      <c r="AE13" s="1"/>
      <c r="AF13" s="1"/>
      <c r="AG13" s="1"/>
      <c r="AH13" s="1"/>
    </row>
    <row r="14" spans="1:34" s="117" customFormat="1" x14ac:dyDescent="0.25">
      <c r="A14" s="316" t="s">
        <v>27</v>
      </c>
      <c r="B14" s="317"/>
      <c r="C14" s="318"/>
      <c r="D14" s="96" t="s">
        <v>121</v>
      </c>
      <c r="E14" s="96" t="s">
        <v>108</v>
      </c>
      <c r="F14" s="96" t="s">
        <v>7</v>
      </c>
      <c r="G14" s="292" t="s">
        <v>8</v>
      </c>
      <c r="H14" s="292"/>
      <c r="I14" s="251" t="s">
        <v>122</v>
      </c>
      <c r="J14" s="251"/>
      <c r="K14" s="251"/>
      <c r="L14" s="96" t="s">
        <v>121</v>
      </c>
      <c r="M14" s="96" t="s">
        <v>108</v>
      </c>
      <c r="N14" s="96" t="s">
        <v>7</v>
      </c>
      <c r="O14" s="292" t="s">
        <v>8</v>
      </c>
      <c r="P14" s="292"/>
      <c r="Q14" s="299" t="s">
        <v>122</v>
      </c>
      <c r="R14" s="299"/>
      <c r="S14" s="96" t="s">
        <v>121</v>
      </c>
      <c r="T14" s="95" t="s">
        <v>108</v>
      </c>
      <c r="U14" s="95" t="s">
        <v>7</v>
      </c>
      <c r="V14" s="111" t="s">
        <v>8</v>
      </c>
      <c r="W14" s="297" t="s">
        <v>122</v>
      </c>
      <c r="X14" s="297"/>
      <c r="Y14" s="297"/>
      <c r="Z14" s="114"/>
      <c r="AA14" s="114"/>
      <c r="AB14" s="114"/>
      <c r="AC14" s="114"/>
      <c r="AD14" s="114"/>
      <c r="AE14" s="114"/>
      <c r="AF14" s="114"/>
      <c r="AG14" s="114"/>
      <c r="AH14" s="114"/>
    </row>
    <row r="15" spans="1:34" x14ac:dyDescent="0.25">
      <c r="A15" s="319"/>
      <c r="B15" s="320"/>
      <c r="C15" s="321"/>
      <c r="D15" s="105">
        <v>1</v>
      </c>
      <c r="E15" s="106">
        <f>+'C.S.'!J21</f>
        <v>0</v>
      </c>
      <c r="F15" s="106">
        <f>+'C.S.'!K21</f>
        <v>0</v>
      </c>
      <c r="G15" s="293">
        <f>+'C.S.'!L21</f>
        <v>0</v>
      </c>
      <c r="H15" s="293"/>
      <c r="I15" s="294" t="str">
        <f>+'C.S.'!V21</f>
        <v>00 MESES Y 00 DIAS</v>
      </c>
      <c r="J15" s="295"/>
      <c r="K15" s="296"/>
      <c r="L15" s="107">
        <v>2</v>
      </c>
      <c r="M15" s="106">
        <f>+'C.S.'!J22</f>
        <v>0</v>
      </c>
      <c r="N15" s="106">
        <f>+'C.S.'!K22</f>
        <v>0</v>
      </c>
      <c r="O15" s="293">
        <f>+'C.S.'!L22</f>
        <v>0</v>
      </c>
      <c r="P15" s="293"/>
      <c r="Q15" s="300" t="str">
        <f>+'C.S.'!V22</f>
        <v>00 MESES Y 00 DIAS</v>
      </c>
      <c r="R15" s="300"/>
      <c r="S15" s="98">
        <v>3</v>
      </c>
      <c r="T15" s="108">
        <f>+'C.S.'!J23</f>
        <v>0</v>
      </c>
      <c r="U15" s="109">
        <f>+'C.S.'!K23</f>
        <v>0</v>
      </c>
      <c r="V15" s="110">
        <f>+'C.S.'!L23</f>
        <v>0</v>
      </c>
      <c r="W15" s="298" t="str">
        <f>+'C.S.'!V23</f>
        <v>00 MESES Y 00 DIAS</v>
      </c>
      <c r="X15" s="298"/>
      <c r="Y15" s="298"/>
      <c r="Z15" s="1"/>
      <c r="AA15" s="1"/>
      <c r="AB15" s="1"/>
      <c r="AC15" s="1"/>
      <c r="AD15" s="1"/>
      <c r="AE15" s="1"/>
      <c r="AF15" s="1"/>
      <c r="AG15" s="1"/>
      <c r="AH15" s="1"/>
    </row>
    <row r="16" spans="1:34" s="117" customFormat="1" x14ac:dyDescent="0.25">
      <c r="A16" s="316" t="s">
        <v>29</v>
      </c>
      <c r="B16" s="317"/>
      <c r="C16" s="318"/>
      <c r="D16" s="96" t="s">
        <v>121</v>
      </c>
      <c r="E16" s="96" t="s">
        <v>108</v>
      </c>
      <c r="F16" s="96" t="s">
        <v>7</v>
      </c>
      <c r="G16" s="292" t="s">
        <v>8</v>
      </c>
      <c r="H16" s="292"/>
      <c r="I16" s="350" t="s">
        <v>123</v>
      </c>
      <c r="J16" s="351"/>
      <c r="K16" s="352"/>
      <c r="L16" s="96" t="s">
        <v>121</v>
      </c>
      <c r="M16" s="96" t="s">
        <v>108</v>
      </c>
      <c r="N16" s="96" t="s">
        <v>7</v>
      </c>
      <c r="O16" s="292" t="s">
        <v>8</v>
      </c>
      <c r="P16" s="292"/>
      <c r="Q16" s="301" t="s">
        <v>123</v>
      </c>
      <c r="R16" s="302"/>
      <c r="S16" s="118" t="s">
        <v>121</v>
      </c>
      <c r="T16" s="95" t="s">
        <v>108</v>
      </c>
      <c r="U16" s="95" t="s">
        <v>7</v>
      </c>
      <c r="V16" s="111" t="s">
        <v>8</v>
      </c>
      <c r="W16" s="336" t="s">
        <v>123</v>
      </c>
      <c r="X16" s="337"/>
      <c r="Y16" s="338"/>
      <c r="Z16" s="114"/>
      <c r="AA16" s="114"/>
      <c r="AB16" s="114"/>
      <c r="AC16" s="114"/>
      <c r="AD16" s="114"/>
      <c r="AE16" s="114"/>
      <c r="AF16" s="114"/>
      <c r="AG16" s="114"/>
      <c r="AH16" s="114"/>
    </row>
    <row r="17" spans="1:25" x14ac:dyDescent="0.25">
      <c r="A17" s="319"/>
      <c r="B17" s="320"/>
      <c r="C17" s="321"/>
      <c r="D17" s="99">
        <v>1</v>
      </c>
      <c r="E17" s="106">
        <f>+'C.S.'!J25</f>
        <v>0</v>
      </c>
      <c r="F17" s="106">
        <f>+'C.S.'!K25</f>
        <v>0</v>
      </c>
      <c r="G17" s="293">
        <f>+'C.S.'!L25</f>
        <v>0</v>
      </c>
      <c r="H17" s="293"/>
      <c r="I17" s="303">
        <f>+'C.S.'!V25</f>
        <v>0</v>
      </c>
      <c r="J17" s="353"/>
      <c r="K17" s="304"/>
      <c r="L17" s="105">
        <v>2</v>
      </c>
      <c r="M17" s="106">
        <f>+'C.S.'!J26</f>
        <v>0</v>
      </c>
      <c r="N17" s="106">
        <f>+'C.S.'!K26</f>
        <v>0</v>
      </c>
      <c r="O17" s="293">
        <f>+'C.S.'!L26</f>
        <v>0</v>
      </c>
      <c r="P17" s="293"/>
      <c r="Q17" s="303">
        <f>+'C.S.'!V26</f>
        <v>0</v>
      </c>
      <c r="R17" s="304"/>
      <c r="S17" s="111">
        <v>3</v>
      </c>
      <c r="T17" s="108">
        <f>+'C.S.'!J27</f>
        <v>0</v>
      </c>
      <c r="U17" s="108">
        <f>+'C.S.'!K27</f>
        <v>0</v>
      </c>
      <c r="V17" s="112">
        <f>+'C.S.'!L27</f>
        <v>0</v>
      </c>
      <c r="W17" s="289">
        <f>+'C.S.'!V27</f>
        <v>0</v>
      </c>
      <c r="X17" s="290"/>
      <c r="Y17" s="291"/>
    </row>
    <row r="18" spans="1:25" x14ac:dyDescent="0.25">
      <c r="A18" s="339" t="s">
        <v>124</v>
      </c>
      <c r="B18" s="339"/>
      <c r="C18" s="339"/>
      <c r="D18" s="339"/>
      <c r="E18" s="339"/>
      <c r="F18" s="339"/>
      <c r="G18" s="339"/>
      <c r="H18" s="339"/>
      <c r="I18" s="339"/>
      <c r="J18" s="339"/>
      <c r="K18" s="340" t="str">
        <f>+'C.S.'!M7</f>
        <v>JOSE ANTONIO CHAPARRO GOMEZ</v>
      </c>
      <c r="L18" s="340"/>
      <c r="M18" s="340"/>
      <c r="N18" s="340"/>
      <c r="O18" s="340"/>
      <c r="P18" s="340"/>
      <c r="Q18" s="340"/>
      <c r="R18" s="340"/>
      <c r="S18" s="340"/>
      <c r="T18" s="340"/>
      <c r="U18" s="340"/>
      <c r="V18" s="340"/>
      <c r="W18" s="340"/>
      <c r="X18" s="340"/>
      <c r="Y18" s="341"/>
    </row>
    <row r="19" spans="1:25" x14ac:dyDescent="0.25">
      <c r="A19" s="342" t="s">
        <v>125</v>
      </c>
      <c r="B19" s="342"/>
      <c r="C19" s="342"/>
      <c r="D19" s="342"/>
      <c r="E19" s="342"/>
      <c r="F19" s="342"/>
      <c r="G19" s="342"/>
      <c r="H19" s="342"/>
      <c r="I19" s="342"/>
      <c r="J19" s="342"/>
      <c r="K19" s="329" t="str">
        <f>+'C.S.'!M8</f>
        <v>PROFESIONAL ESPECILIZADO 222 - 04</v>
      </c>
      <c r="L19" s="342"/>
      <c r="M19" s="342"/>
      <c r="N19" s="342"/>
      <c r="O19" s="342"/>
      <c r="P19" s="342"/>
      <c r="Q19" s="342"/>
      <c r="R19" s="342"/>
      <c r="S19" s="342"/>
      <c r="T19" s="342"/>
      <c r="U19" s="342"/>
      <c r="V19" s="342"/>
      <c r="W19" s="342"/>
      <c r="X19" s="342"/>
      <c r="Y19" s="343"/>
    </row>
    <row r="20" spans="1:25" x14ac:dyDescent="0.25">
      <c r="A20" s="344" t="s">
        <v>126</v>
      </c>
      <c r="B20" s="344"/>
      <c r="C20" s="344"/>
      <c r="D20" s="344"/>
      <c r="E20" s="344"/>
      <c r="F20" s="344"/>
      <c r="G20" s="344"/>
      <c r="H20" s="344"/>
      <c r="I20" s="344"/>
      <c r="J20" s="344"/>
      <c r="K20" s="344"/>
      <c r="L20" s="344"/>
      <c r="M20" s="344"/>
      <c r="N20" s="344"/>
      <c r="O20" s="344"/>
      <c r="P20" s="344"/>
      <c r="Q20" s="344"/>
      <c r="R20" s="344"/>
      <c r="S20" s="344"/>
      <c r="T20" s="344"/>
      <c r="U20" s="344"/>
      <c r="V20" s="344"/>
      <c r="W20" s="344"/>
      <c r="X20" s="344"/>
      <c r="Y20" s="345"/>
    </row>
    <row r="21" spans="1:25" ht="44.25" customHeight="1" x14ac:dyDescent="0.25">
      <c r="A21" s="89" t="s">
        <v>121</v>
      </c>
      <c r="B21" s="346" t="s">
        <v>127</v>
      </c>
      <c r="C21" s="346"/>
      <c r="D21" s="346"/>
      <c r="E21" s="346"/>
      <c r="F21" s="346"/>
      <c r="G21" s="346"/>
      <c r="H21" s="346" t="s">
        <v>128</v>
      </c>
      <c r="I21" s="346"/>
      <c r="J21" s="346"/>
      <c r="K21" s="346"/>
      <c r="L21" s="346"/>
      <c r="M21" s="346"/>
      <c r="N21" s="346"/>
      <c r="O21" s="346"/>
      <c r="P21" s="346" t="s">
        <v>129</v>
      </c>
      <c r="Q21" s="346"/>
      <c r="R21" s="346"/>
      <c r="S21" s="346"/>
      <c r="T21" s="346"/>
      <c r="U21" s="346"/>
      <c r="V21" s="346"/>
      <c r="W21" s="347" t="s">
        <v>130</v>
      </c>
      <c r="X21" s="348"/>
      <c r="Y21" s="349"/>
    </row>
    <row r="22" spans="1:25" ht="30" customHeight="1" x14ac:dyDescent="0.25">
      <c r="A22" s="92">
        <v>1</v>
      </c>
      <c r="B22" s="270"/>
      <c r="C22" s="270"/>
      <c r="D22" s="270"/>
      <c r="E22" s="270"/>
      <c r="F22" s="270"/>
      <c r="G22" s="270"/>
      <c r="H22" s="267"/>
      <c r="I22" s="268"/>
      <c r="J22" s="268"/>
      <c r="K22" s="268"/>
      <c r="L22" s="268"/>
      <c r="M22" s="268"/>
      <c r="N22" s="268"/>
      <c r="O22" s="269"/>
      <c r="P22" s="271"/>
      <c r="Q22" s="271"/>
      <c r="R22" s="271"/>
      <c r="S22" s="271"/>
      <c r="T22" s="271"/>
      <c r="U22" s="271"/>
      <c r="V22" s="271"/>
      <c r="W22" s="248"/>
      <c r="X22" s="249"/>
      <c r="Y22" s="250"/>
    </row>
    <row r="23" spans="1:25" ht="30" customHeight="1" x14ac:dyDescent="0.25">
      <c r="A23" s="92">
        <v>2</v>
      </c>
      <c r="B23" s="267"/>
      <c r="C23" s="268"/>
      <c r="D23" s="268"/>
      <c r="E23" s="268"/>
      <c r="F23" s="268"/>
      <c r="G23" s="269"/>
      <c r="H23" s="270"/>
      <c r="I23" s="270"/>
      <c r="J23" s="270"/>
      <c r="K23" s="270"/>
      <c r="L23" s="270"/>
      <c r="M23" s="270"/>
      <c r="N23" s="270"/>
      <c r="O23" s="270"/>
      <c r="P23" s="271"/>
      <c r="Q23" s="271"/>
      <c r="R23" s="271"/>
      <c r="S23" s="271"/>
      <c r="T23" s="271"/>
      <c r="U23" s="271"/>
      <c r="V23" s="271"/>
      <c r="W23" s="248"/>
      <c r="X23" s="249"/>
      <c r="Y23" s="250"/>
    </row>
    <row r="24" spans="1:25" ht="30" customHeight="1" x14ac:dyDescent="0.25">
      <c r="A24" s="92">
        <v>3</v>
      </c>
      <c r="B24" s="270"/>
      <c r="C24" s="270"/>
      <c r="D24" s="270"/>
      <c r="E24" s="270"/>
      <c r="F24" s="270"/>
      <c r="G24" s="270"/>
      <c r="H24" s="270"/>
      <c r="I24" s="270"/>
      <c r="J24" s="270"/>
      <c r="K24" s="270"/>
      <c r="L24" s="270"/>
      <c r="M24" s="270"/>
      <c r="N24" s="270"/>
      <c r="O24" s="270"/>
      <c r="P24" s="271"/>
      <c r="Q24" s="271"/>
      <c r="R24" s="271"/>
      <c r="S24" s="271"/>
      <c r="T24" s="271"/>
      <c r="U24" s="271"/>
      <c r="V24" s="271"/>
      <c r="W24" s="248"/>
      <c r="X24" s="249"/>
      <c r="Y24" s="250"/>
    </row>
    <row r="25" spans="1:25" ht="30" customHeight="1" x14ac:dyDescent="0.25">
      <c r="A25" s="92">
        <v>4</v>
      </c>
      <c r="B25" s="267"/>
      <c r="C25" s="268"/>
      <c r="D25" s="268"/>
      <c r="E25" s="268"/>
      <c r="F25" s="268"/>
      <c r="G25" s="269"/>
      <c r="H25" s="270"/>
      <c r="I25" s="270"/>
      <c r="J25" s="270"/>
      <c r="K25" s="270"/>
      <c r="L25" s="270"/>
      <c r="M25" s="270"/>
      <c r="N25" s="270"/>
      <c r="O25" s="270"/>
      <c r="P25" s="271"/>
      <c r="Q25" s="271"/>
      <c r="R25" s="271"/>
      <c r="S25" s="271"/>
      <c r="T25" s="271"/>
      <c r="U25" s="271"/>
      <c r="V25" s="271"/>
      <c r="W25" s="248"/>
      <c r="X25" s="249"/>
      <c r="Y25" s="250"/>
    </row>
    <row r="26" spans="1:25" ht="30" customHeight="1" x14ac:dyDescent="0.25">
      <c r="A26" s="92">
        <v>5</v>
      </c>
      <c r="B26" s="267"/>
      <c r="C26" s="268"/>
      <c r="D26" s="268"/>
      <c r="E26" s="268"/>
      <c r="F26" s="268"/>
      <c r="G26" s="269"/>
      <c r="H26" s="267"/>
      <c r="I26" s="268"/>
      <c r="J26" s="268"/>
      <c r="K26" s="268"/>
      <c r="L26" s="268"/>
      <c r="M26" s="268"/>
      <c r="N26" s="268"/>
      <c r="O26" s="269"/>
      <c r="P26" s="271"/>
      <c r="Q26" s="271"/>
      <c r="R26" s="271"/>
      <c r="S26" s="271"/>
      <c r="T26" s="271"/>
      <c r="U26" s="271"/>
      <c r="V26" s="271"/>
      <c r="W26" s="248"/>
      <c r="X26" s="249"/>
      <c r="Y26" s="250"/>
    </row>
    <row r="27" spans="1:25" ht="30" customHeight="1" x14ac:dyDescent="0.25">
      <c r="A27" s="92">
        <v>6</v>
      </c>
      <c r="B27" s="267"/>
      <c r="C27" s="268"/>
      <c r="D27" s="268"/>
      <c r="E27" s="268"/>
      <c r="F27" s="268"/>
      <c r="G27" s="269"/>
      <c r="H27" s="267"/>
      <c r="I27" s="268"/>
      <c r="J27" s="268"/>
      <c r="K27" s="268"/>
      <c r="L27" s="268"/>
      <c r="M27" s="268"/>
      <c r="N27" s="268"/>
      <c r="O27" s="269"/>
      <c r="P27" s="271"/>
      <c r="Q27" s="271"/>
      <c r="R27" s="271"/>
      <c r="S27" s="271"/>
      <c r="T27" s="271"/>
      <c r="U27" s="271"/>
      <c r="V27" s="271"/>
      <c r="W27" s="248"/>
      <c r="X27" s="249"/>
      <c r="Y27" s="250"/>
    </row>
    <row r="28" spans="1:25" ht="30" customHeight="1" x14ac:dyDescent="0.25">
      <c r="A28" s="92">
        <v>7</v>
      </c>
      <c r="B28" s="267"/>
      <c r="C28" s="268"/>
      <c r="D28" s="268"/>
      <c r="E28" s="268"/>
      <c r="F28" s="268"/>
      <c r="G28" s="269"/>
      <c r="H28" s="270"/>
      <c r="I28" s="270"/>
      <c r="J28" s="270"/>
      <c r="K28" s="270"/>
      <c r="L28" s="270"/>
      <c r="M28" s="270"/>
      <c r="N28" s="270"/>
      <c r="O28" s="270"/>
      <c r="P28" s="271"/>
      <c r="Q28" s="271"/>
      <c r="R28" s="271"/>
      <c r="S28" s="271"/>
      <c r="T28" s="271"/>
      <c r="U28" s="271"/>
      <c r="V28" s="271"/>
      <c r="W28" s="248"/>
      <c r="X28" s="249"/>
      <c r="Y28" s="250"/>
    </row>
    <row r="29" spans="1:25" x14ac:dyDescent="0.25">
      <c r="A29" s="354" t="s">
        <v>131</v>
      </c>
      <c r="B29" s="355"/>
      <c r="C29" s="355"/>
      <c r="D29" s="355"/>
      <c r="E29" s="355"/>
      <c r="F29" s="355"/>
      <c r="G29" s="355"/>
      <c r="H29" s="355"/>
      <c r="I29" s="355"/>
      <c r="J29" s="355"/>
      <c r="K29" s="355"/>
      <c r="L29" s="355"/>
      <c r="M29" s="355"/>
      <c r="N29" s="355"/>
      <c r="O29" s="355"/>
      <c r="P29" s="355"/>
      <c r="Q29" s="355"/>
      <c r="R29" s="355"/>
      <c r="S29" s="355"/>
      <c r="T29" s="355"/>
      <c r="U29" s="355"/>
      <c r="V29" s="355"/>
      <c r="W29" s="355"/>
      <c r="X29" s="355"/>
      <c r="Y29" s="355"/>
    </row>
    <row r="30" spans="1:25" ht="27.75" customHeight="1" x14ac:dyDescent="0.25">
      <c r="A30" s="354" t="s">
        <v>132</v>
      </c>
      <c r="B30" s="355"/>
      <c r="C30" s="355"/>
      <c r="D30" s="355"/>
      <c r="E30" s="355"/>
      <c r="F30" s="355"/>
      <c r="G30" s="355"/>
      <c r="H30" s="355"/>
      <c r="I30" s="355"/>
      <c r="J30" s="355"/>
      <c r="K30" s="355"/>
      <c r="L30" s="355"/>
      <c r="M30" s="355"/>
      <c r="N30" s="355"/>
      <c r="O30" s="355"/>
      <c r="P30" s="355"/>
      <c r="Q30" s="355"/>
      <c r="R30" s="355"/>
      <c r="S30" s="355"/>
      <c r="T30" s="355"/>
      <c r="U30" s="355"/>
      <c r="V30" s="355"/>
      <c r="W30" s="355"/>
      <c r="X30" s="355"/>
      <c r="Y30" s="355"/>
    </row>
    <row r="31" spans="1:25" x14ac:dyDescent="0.25">
      <c r="A31" s="356" t="s">
        <v>133</v>
      </c>
      <c r="B31" s="288"/>
      <c r="C31" s="288"/>
      <c r="D31" s="288"/>
      <c r="E31" s="288"/>
      <c r="F31" s="288"/>
      <c r="G31" s="288"/>
      <c r="H31" s="288"/>
      <c r="I31" s="288"/>
      <c r="J31" s="288"/>
      <c r="K31" s="288"/>
      <c r="L31" s="288"/>
      <c r="M31" s="288"/>
      <c r="N31" s="288"/>
      <c r="O31" s="288"/>
      <c r="P31" s="288"/>
      <c r="Q31" s="288"/>
      <c r="R31" s="288"/>
      <c r="S31" s="288"/>
      <c r="T31" s="288"/>
      <c r="U31" s="288"/>
      <c r="V31" s="288"/>
      <c r="W31" s="288"/>
      <c r="X31" s="288"/>
      <c r="Y31" s="288"/>
    </row>
    <row r="32" spans="1:25" ht="39.75" customHeight="1" x14ac:dyDescent="0.25">
      <c r="A32" s="357" t="s">
        <v>134</v>
      </c>
      <c r="B32" s="357"/>
      <c r="C32" s="357"/>
      <c r="D32" s="357"/>
      <c r="E32" s="357"/>
      <c r="F32" s="357"/>
      <c r="G32" s="357"/>
      <c r="H32" s="357"/>
      <c r="I32" s="357"/>
      <c r="J32" s="357"/>
      <c r="K32" s="357"/>
      <c r="L32" s="357"/>
      <c r="M32" s="357"/>
      <c r="N32" s="357"/>
      <c r="O32" s="357"/>
      <c r="P32" s="357"/>
      <c r="Q32" s="357"/>
      <c r="R32" s="357"/>
      <c r="S32" s="357"/>
      <c r="T32" s="357"/>
      <c r="U32" s="357"/>
      <c r="V32" s="357"/>
      <c r="W32" s="357"/>
      <c r="X32" s="357"/>
      <c r="Y32" s="357"/>
    </row>
  </sheetData>
  <sheetProtection sheet="1" objects="1" scenarios="1" selectLockedCells="1"/>
  <mergeCells count="99">
    <mergeCell ref="B27:G27"/>
    <mergeCell ref="H27:O27"/>
    <mergeCell ref="P27:V27"/>
    <mergeCell ref="W27:Y27"/>
    <mergeCell ref="B23:G23"/>
    <mergeCell ref="H23:O23"/>
    <mergeCell ref="P23:V23"/>
    <mergeCell ref="W23:Y23"/>
    <mergeCell ref="B24:G24"/>
    <mergeCell ref="H24:O24"/>
    <mergeCell ref="P24:V24"/>
    <mergeCell ref="W24:Y24"/>
    <mergeCell ref="B26:G26"/>
    <mergeCell ref="H26:O26"/>
    <mergeCell ref="P26:V26"/>
    <mergeCell ref="W26:Y26"/>
    <mergeCell ref="A29:Y29"/>
    <mergeCell ref="A30:Y30"/>
    <mergeCell ref="A31:Y31"/>
    <mergeCell ref="A32:Y32"/>
    <mergeCell ref="B28:G28"/>
    <mergeCell ref="H28:O28"/>
    <mergeCell ref="P28:V28"/>
    <mergeCell ref="W28:Y28"/>
    <mergeCell ref="A14:C15"/>
    <mergeCell ref="W22:Y22"/>
    <mergeCell ref="A18:J18"/>
    <mergeCell ref="K18:Y18"/>
    <mergeCell ref="A19:J19"/>
    <mergeCell ref="K19:Y19"/>
    <mergeCell ref="A20:Y20"/>
    <mergeCell ref="B21:G21"/>
    <mergeCell ref="H21:O21"/>
    <mergeCell ref="P21:V21"/>
    <mergeCell ref="W21:Y21"/>
    <mergeCell ref="P22:V22"/>
    <mergeCell ref="B22:G22"/>
    <mergeCell ref="H22:O22"/>
    <mergeCell ref="I16:K16"/>
    <mergeCell ref="I17:K17"/>
    <mergeCell ref="A16:C17"/>
    <mergeCell ref="O16:P16"/>
    <mergeCell ref="O17:P17"/>
    <mergeCell ref="N8:Y8"/>
    <mergeCell ref="A12:Y12"/>
    <mergeCell ref="A13:G13"/>
    <mergeCell ref="I13:J13"/>
    <mergeCell ref="L13:M13"/>
    <mergeCell ref="N13:V13"/>
    <mergeCell ref="A11:Y11"/>
    <mergeCell ref="S10:T10"/>
    <mergeCell ref="V10:W10"/>
    <mergeCell ref="X10:Y10"/>
    <mergeCell ref="A9:F10"/>
    <mergeCell ref="G9:H10"/>
    <mergeCell ref="W16:Y16"/>
    <mergeCell ref="R5:V6"/>
    <mergeCell ref="K5:L6"/>
    <mergeCell ref="F5:F6"/>
    <mergeCell ref="E7:F7"/>
    <mergeCell ref="G7:J7"/>
    <mergeCell ref="N7:Q7"/>
    <mergeCell ref="R7:Y7"/>
    <mergeCell ref="W17:Y17"/>
    <mergeCell ref="G16:H16"/>
    <mergeCell ref="G17:H17"/>
    <mergeCell ref="G14:H14"/>
    <mergeCell ref="I14:K14"/>
    <mergeCell ref="O14:P14"/>
    <mergeCell ref="I15:K15"/>
    <mergeCell ref="O15:P15"/>
    <mergeCell ref="W14:Y14"/>
    <mergeCell ref="W15:Y15"/>
    <mergeCell ref="G15:H15"/>
    <mergeCell ref="Q14:R14"/>
    <mergeCell ref="Q15:R15"/>
    <mergeCell ref="Q16:R16"/>
    <mergeCell ref="Q17:R17"/>
    <mergeCell ref="A1:E2"/>
    <mergeCell ref="F1:T1"/>
    <mergeCell ref="U1:Y2"/>
    <mergeCell ref="F2:T2"/>
    <mergeCell ref="A4:Y4"/>
    <mergeCell ref="W25:Y25"/>
    <mergeCell ref="I6:J6"/>
    <mergeCell ref="O6:P6"/>
    <mergeCell ref="A7:D7"/>
    <mergeCell ref="A5:E6"/>
    <mergeCell ref="I5:J5"/>
    <mergeCell ref="A8:M8"/>
    <mergeCell ref="O5:P5"/>
    <mergeCell ref="Q5:Q6"/>
    <mergeCell ref="B25:G25"/>
    <mergeCell ref="H25:O25"/>
    <mergeCell ref="P25:V25"/>
    <mergeCell ref="I9:K10"/>
    <mergeCell ref="L9:P10"/>
    <mergeCell ref="Q9:T9"/>
    <mergeCell ref="U9:Y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2"/>
  <sheetViews>
    <sheetView workbookViewId="0">
      <selection activeCell="G4" sqref="G4"/>
    </sheetView>
  </sheetViews>
  <sheetFormatPr baseColWidth="10" defaultRowHeight="15" x14ac:dyDescent="0.25"/>
  <cols>
    <col min="7" max="7" width="95.28515625" bestFit="1" customWidth="1"/>
  </cols>
  <sheetData>
    <row r="1" spans="1:10" x14ac:dyDescent="0.25">
      <c r="A1" s="114"/>
      <c r="B1" s="114"/>
      <c r="C1" s="114" t="s">
        <v>98</v>
      </c>
      <c r="D1" s="114"/>
      <c r="E1" s="114"/>
      <c r="F1" s="114"/>
      <c r="G1" s="114" t="s">
        <v>98</v>
      </c>
      <c r="H1" s="114" t="s">
        <v>98</v>
      </c>
      <c r="I1" s="1"/>
      <c r="J1" s="1"/>
    </row>
    <row r="2" spans="1:10" x14ac:dyDescent="0.25">
      <c r="A2" s="114"/>
      <c r="B2" s="114"/>
      <c r="C2" s="114" t="s">
        <v>135</v>
      </c>
      <c r="D2" s="114" t="s">
        <v>90</v>
      </c>
      <c r="E2" s="114"/>
      <c r="F2" s="114"/>
      <c r="G2" s="114" t="s">
        <v>136</v>
      </c>
      <c r="H2" s="1" t="s">
        <v>137</v>
      </c>
      <c r="I2" s="115"/>
      <c r="J2" s="115"/>
    </row>
    <row r="3" spans="1:10" x14ac:dyDescent="0.25">
      <c r="A3" s="114"/>
      <c r="B3" s="114"/>
      <c r="C3" s="114" t="s">
        <v>138</v>
      </c>
      <c r="D3" s="114" t="s">
        <v>139</v>
      </c>
      <c r="E3" s="114"/>
      <c r="F3" s="114"/>
      <c r="G3" s="114" t="s">
        <v>140</v>
      </c>
      <c r="H3" s="1" t="s">
        <v>141</v>
      </c>
      <c r="I3" s="115"/>
      <c r="J3" s="115"/>
    </row>
    <row r="4" spans="1:10" x14ac:dyDescent="0.25">
      <c r="A4" s="114"/>
      <c r="B4" s="114"/>
      <c r="C4" s="114" t="s">
        <v>142</v>
      </c>
      <c r="D4" s="114"/>
      <c r="E4" s="114"/>
      <c r="F4" s="114"/>
      <c r="G4" s="114" t="s">
        <v>143</v>
      </c>
      <c r="H4" s="1" t="s">
        <v>144</v>
      </c>
      <c r="I4" s="115"/>
      <c r="J4" s="115"/>
    </row>
    <row r="5" spans="1:10" x14ac:dyDescent="0.25">
      <c r="A5" s="114"/>
      <c r="B5" s="114"/>
      <c r="C5" s="114" t="s">
        <v>145</v>
      </c>
      <c r="D5" s="114"/>
      <c r="E5" s="114"/>
      <c r="F5" s="114"/>
      <c r="G5" s="114" t="s">
        <v>146</v>
      </c>
      <c r="H5" s="1" t="s">
        <v>15</v>
      </c>
      <c r="I5" s="115"/>
      <c r="J5" s="115"/>
    </row>
    <row r="6" spans="1:10" x14ac:dyDescent="0.25">
      <c r="A6" s="114"/>
      <c r="B6" s="114"/>
      <c r="C6" s="114" t="s">
        <v>147</v>
      </c>
      <c r="D6" s="114"/>
      <c r="E6" s="114"/>
      <c r="F6" s="114"/>
      <c r="G6" s="114" t="s">
        <v>148</v>
      </c>
      <c r="H6" s="1" t="s">
        <v>149</v>
      </c>
      <c r="I6" s="115"/>
      <c r="J6" s="115"/>
    </row>
    <row r="7" spans="1:10" x14ac:dyDescent="0.25">
      <c r="A7" s="114"/>
      <c r="B7" s="114"/>
      <c r="C7" s="114" t="s">
        <v>150</v>
      </c>
      <c r="D7" s="114"/>
      <c r="E7" s="114" t="s">
        <v>98</v>
      </c>
      <c r="F7" s="114"/>
      <c r="G7" s="114" t="s">
        <v>151</v>
      </c>
      <c r="H7" s="1" t="s">
        <v>152</v>
      </c>
      <c r="I7" s="115"/>
      <c r="J7" s="115"/>
    </row>
    <row r="8" spans="1:10" x14ac:dyDescent="0.25">
      <c r="A8" s="114" t="s">
        <v>98</v>
      </c>
      <c r="B8" s="114"/>
      <c r="C8" s="114" t="s">
        <v>153</v>
      </c>
      <c r="D8" s="114"/>
      <c r="E8" s="114" t="s">
        <v>154</v>
      </c>
      <c r="F8" s="114"/>
      <c r="G8" s="114" t="s">
        <v>155</v>
      </c>
      <c r="H8" s="1" t="s">
        <v>156</v>
      </c>
      <c r="I8" s="115"/>
      <c r="J8" s="115"/>
    </row>
    <row r="9" spans="1:10" x14ac:dyDescent="0.25">
      <c r="A9" s="114">
        <v>2018</v>
      </c>
      <c r="B9" s="114"/>
      <c r="C9" s="114" t="s">
        <v>157</v>
      </c>
      <c r="D9" s="114"/>
      <c r="E9" s="114" t="s">
        <v>158</v>
      </c>
      <c r="F9" s="114"/>
      <c r="G9" s="114" t="s">
        <v>15</v>
      </c>
      <c r="H9" s="1" t="s">
        <v>159</v>
      </c>
      <c r="I9" s="115"/>
      <c r="J9" s="115"/>
    </row>
    <row r="10" spans="1:10" x14ac:dyDescent="0.25">
      <c r="A10" s="114">
        <v>2019</v>
      </c>
      <c r="B10" s="114"/>
      <c r="C10" s="114" t="s">
        <v>160</v>
      </c>
      <c r="D10" s="114"/>
      <c r="E10" s="114"/>
      <c r="F10" s="114"/>
      <c r="G10" s="114" t="s">
        <v>161</v>
      </c>
      <c r="H10" s="1"/>
      <c r="I10" s="115"/>
      <c r="J10" s="115"/>
    </row>
    <row r="11" spans="1:10" x14ac:dyDescent="0.25">
      <c r="A11" s="114">
        <v>2020</v>
      </c>
      <c r="B11" s="114"/>
      <c r="C11" s="114" t="s">
        <v>162</v>
      </c>
      <c r="D11" s="114"/>
      <c r="E11" s="114"/>
      <c r="F11" s="114"/>
      <c r="G11" s="114" t="s">
        <v>163</v>
      </c>
      <c r="H11" s="1"/>
      <c r="I11" s="115"/>
      <c r="J11" s="115"/>
    </row>
    <row r="12" spans="1:10" x14ac:dyDescent="0.25">
      <c r="A12" s="1"/>
      <c r="B12" s="114"/>
      <c r="C12" s="114" t="s">
        <v>164</v>
      </c>
      <c r="D12" s="114"/>
      <c r="E12" s="114"/>
      <c r="F12" s="114"/>
      <c r="G12" s="114" t="s">
        <v>165</v>
      </c>
      <c r="H12" s="1"/>
      <c r="I12" s="115"/>
      <c r="J12" s="115"/>
    </row>
    <row r="13" spans="1:10" x14ac:dyDescent="0.25">
      <c r="A13" s="114"/>
      <c r="B13" s="114"/>
      <c r="C13" s="114" t="s">
        <v>166</v>
      </c>
      <c r="D13" s="114"/>
      <c r="E13" s="114"/>
      <c r="F13" s="114"/>
      <c r="G13" s="114" t="s">
        <v>167</v>
      </c>
      <c r="H13" s="1"/>
      <c r="I13" s="115"/>
      <c r="J13" s="115"/>
    </row>
    <row r="14" spans="1:10" x14ac:dyDescent="0.25">
      <c r="A14" s="114"/>
      <c r="B14" s="114"/>
      <c r="C14" s="114"/>
      <c r="D14" s="114"/>
      <c r="E14" s="114"/>
      <c r="F14" s="114"/>
      <c r="G14" s="114" t="s">
        <v>168</v>
      </c>
      <c r="H14" s="1"/>
      <c r="I14" s="115"/>
      <c r="J14" s="115"/>
    </row>
    <row r="15" spans="1:10" x14ac:dyDescent="0.25">
      <c r="A15" s="114"/>
      <c r="B15" s="114"/>
      <c r="C15" s="114"/>
      <c r="D15" s="114"/>
      <c r="E15" s="114"/>
      <c r="F15" s="114"/>
      <c r="G15" s="114" t="s">
        <v>169</v>
      </c>
      <c r="H15" s="1"/>
      <c r="I15" s="115"/>
      <c r="J15" s="115"/>
    </row>
    <row r="16" spans="1:10" x14ac:dyDescent="0.25">
      <c r="A16" s="114"/>
      <c r="B16" s="114"/>
      <c r="C16" s="114" t="s">
        <v>98</v>
      </c>
      <c r="D16" s="114"/>
      <c r="E16" s="114"/>
      <c r="F16" s="114"/>
      <c r="G16" s="114" t="s">
        <v>170</v>
      </c>
      <c r="H16" s="1"/>
      <c r="I16" s="115"/>
      <c r="J16" s="115"/>
    </row>
    <row r="17" spans="1:10" x14ac:dyDescent="0.25">
      <c r="A17" s="114"/>
      <c r="B17" s="114"/>
      <c r="C17" s="114" t="s">
        <v>171</v>
      </c>
      <c r="D17" s="114"/>
      <c r="E17" s="114"/>
      <c r="F17" s="114"/>
      <c r="G17" s="114" t="s">
        <v>152</v>
      </c>
      <c r="H17" s="1"/>
      <c r="I17" s="115"/>
      <c r="J17" s="115"/>
    </row>
    <row r="18" spans="1:10" x14ac:dyDescent="0.25">
      <c r="A18" s="114"/>
      <c r="B18" s="114"/>
      <c r="C18" s="114" t="s">
        <v>172</v>
      </c>
      <c r="D18" s="114"/>
      <c r="E18" s="114"/>
      <c r="F18" s="114"/>
      <c r="G18" s="114" t="s">
        <v>156</v>
      </c>
      <c r="H18" s="1"/>
      <c r="I18" s="115"/>
      <c r="J18" s="115"/>
    </row>
    <row r="19" spans="1:10" x14ac:dyDescent="0.25">
      <c r="A19" s="114"/>
      <c r="B19" s="114"/>
      <c r="C19" s="114"/>
      <c r="D19" s="114"/>
      <c r="E19" s="114"/>
      <c r="F19" s="114"/>
      <c r="G19" s="114" t="s">
        <v>173</v>
      </c>
      <c r="H19" s="1"/>
      <c r="I19" s="115"/>
      <c r="J19" s="115"/>
    </row>
    <row r="20" spans="1:10" x14ac:dyDescent="0.25">
      <c r="A20" s="114"/>
      <c r="B20" s="114"/>
      <c r="C20" s="114"/>
      <c r="D20" s="114"/>
      <c r="E20" s="114"/>
      <c r="F20" s="114"/>
      <c r="G20" s="114"/>
      <c r="H20" s="1"/>
      <c r="I20" s="115"/>
      <c r="J20" s="115"/>
    </row>
    <row r="21" spans="1:10" x14ac:dyDescent="0.25">
      <c r="A21" s="1"/>
      <c r="B21" s="1"/>
      <c r="C21" s="1"/>
      <c r="D21" s="1"/>
      <c r="E21" s="1"/>
      <c r="F21" s="1"/>
      <c r="G21" s="1"/>
      <c r="H21" s="1"/>
      <c r="I21" s="115"/>
      <c r="J21" s="115"/>
    </row>
    <row r="22" spans="1:10" x14ac:dyDescent="0.25">
      <c r="A22" s="1"/>
      <c r="B22" s="1"/>
      <c r="C22" s="1"/>
      <c r="D22" s="1"/>
      <c r="E22" s="1"/>
      <c r="F22" s="1"/>
      <c r="G22" s="1"/>
      <c r="H22" s="1"/>
      <c r="I22" s="115"/>
      <c r="J22" s="1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C.S.</vt:lpstr>
      <vt:lpstr>I.E.C.</vt:lpstr>
      <vt:lpst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Tesoreria2</dc:creator>
  <cp:lastModifiedBy>Jose Antonio Chaparro Gomez</cp:lastModifiedBy>
  <cp:lastPrinted>2019-07-12T14:32:44Z</cp:lastPrinted>
  <dcterms:created xsi:type="dcterms:W3CDTF">2019-02-22T15:52:51Z</dcterms:created>
  <dcterms:modified xsi:type="dcterms:W3CDTF">2019-11-15T19:33:50Z</dcterms:modified>
</cp:coreProperties>
</file>