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defaultThemeVersion="166925"/>
  <mc:AlternateContent xmlns:mc="http://schemas.openxmlformats.org/markup-compatibility/2006">
    <mc:Choice Requires="x15">
      <x15ac:absPath xmlns:x15ac="http://schemas.microsoft.com/office/spreadsheetml/2010/11/ac" url="C:\Users\cesar\OneDrive\Escritorio\sena\material\"/>
    </mc:Choice>
  </mc:AlternateContent>
  <xr:revisionPtr revIDLastSave="0" documentId="13_ncr:1_{2A47A67E-8701-4460-A514-69344B01D824}" xr6:coauthVersionLast="47" xr6:coauthVersionMax="47" xr10:uidLastSave="{00000000-0000-0000-0000-000000000000}"/>
  <bookViews>
    <workbookView xWindow="-120" yWindow="-120" windowWidth="20730" windowHeight="11040" xr2:uid="{8938A654-ADFA-425B-B7BE-808D8E369B6F}"/>
  </bookViews>
  <sheets>
    <sheet name="ESTUDIO  DE COSTOS " sheetId="1" r:id="rId1"/>
  </sheets>
  <definedNames>
    <definedName name="_xlnm.Print_Area" localSheetId="0">'ESTUDIO  DE COSTOS '!$A$1:$E$27</definedName>
    <definedName name="_xlnm.Print_Titles" localSheetId="0">'ESTUDIO  DE COSTOS '!$1:$1</definedName>
    <definedName name="Z_D9F94CE7_E1E9_459B_B6AE_035A4B6E4A4F_.wvu.FilterData" localSheetId="0" hidden="1">'ESTUDIO  DE COSTOS '!#REF!</definedName>
    <definedName name="Z_D9F94CE7_E1E9_459B_B6AE_035A4B6E4A4F_.wvu.PrintArea" localSheetId="0" hidden="1">'ESTUDIO  DE COSTOS '!#REF!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8" i="1" l="1"/>
  <c r="I2" i="1" l="1"/>
  <c r="H28" i="1"/>
  <c r="J2" i="1" l="1"/>
  <c r="I3" i="1"/>
  <c r="I4" i="1"/>
  <c r="J4" i="1" s="1"/>
  <c r="I5" i="1"/>
  <c r="J5" i="1" s="1"/>
  <c r="I6" i="1"/>
  <c r="J6" i="1" s="1"/>
  <c r="I7" i="1"/>
  <c r="J7" i="1" s="1"/>
  <c r="I8" i="1"/>
  <c r="J8" i="1" s="1"/>
  <c r="I9" i="1"/>
  <c r="J9" i="1" s="1"/>
  <c r="I10" i="1"/>
  <c r="J10" i="1" s="1"/>
  <c r="I11" i="1"/>
  <c r="J11" i="1" s="1"/>
  <c r="I12" i="1"/>
  <c r="J12" i="1" s="1"/>
  <c r="I13" i="1"/>
  <c r="J13" i="1" s="1"/>
  <c r="I14" i="1"/>
  <c r="J14" i="1" s="1"/>
  <c r="I15" i="1"/>
  <c r="J15" i="1" s="1"/>
  <c r="I16" i="1"/>
  <c r="J16" i="1" s="1"/>
  <c r="I17" i="1"/>
  <c r="J17" i="1" s="1"/>
  <c r="I18" i="1"/>
  <c r="J18" i="1" s="1"/>
  <c r="I19" i="1"/>
  <c r="J19" i="1" s="1"/>
  <c r="I20" i="1"/>
  <c r="J20" i="1" s="1"/>
  <c r="I21" i="1"/>
  <c r="J21" i="1" s="1"/>
  <c r="I22" i="1"/>
  <c r="J22" i="1" s="1"/>
  <c r="I23" i="1"/>
  <c r="J23" i="1" s="1"/>
  <c r="I24" i="1"/>
  <c r="J24" i="1" s="1"/>
  <c r="I25" i="1"/>
  <c r="J25" i="1" s="1"/>
  <c r="I26" i="1"/>
  <c r="J26" i="1" s="1"/>
  <c r="I27" i="1"/>
  <c r="J27" i="1" s="1"/>
  <c r="J3" i="1" l="1"/>
  <c r="I28" i="1"/>
  <c r="J28" i="1" l="1"/>
</calcChain>
</file>

<file path=xl/sharedStrings.xml><?xml version="1.0" encoding="utf-8"?>
<sst xmlns="http://schemas.openxmlformats.org/spreadsheetml/2006/main" count="61" uniqueCount="36">
  <si>
    <t>CANTIDAD</t>
  </si>
  <si>
    <t xml:space="preserve">Valor unitario </t>
  </si>
  <si>
    <t>IVA</t>
  </si>
  <si>
    <t>Valor total con IVA</t>
  </si>
  <si>
    <t>Unidad</t>
  </si>
  <si>
    <t>TOTAL</t>
  </si>
  <si>
    <t>metros</t>
  </si>
  <si>
    <t>unidad</t>
  </si>
  <si>
    <t>Terminal tipo Pin de 1.8 mm Terminal punta en pin aislado Con longitud de 9 mm Para cable calibre 18 – 22AWG Color rojo</t>
  </si>
  <si>
    <t>Filamento PLA PoliLite 1.75 mm * 1 Kg</t>
  </si>
  <si>
    <t>Plástico PLA 0,75 kg, 2,85 mm de diámetro y aproximadamente 90 m de largo.</t>
  </si>
  <si>
    <t>Doble fondo para caja LogicBox SLB422A, Galvanizada Calibre 20. color naranja</t>
  </si>
  <si>
    <t>Cofre Kowet KLG3318, Gabinetes plásticos IP65 Certificado RETIE, Cuerpo y tapa en polipropileno homopolimero gris de Alto impacto (IK10) con retardante a la llama UV. Incluye bandeja metálica.
Tornillo en acero Inoxidable, Bisagras reforzadas para una mayor resistencia al impacto
Cierre de seguridad 1/4 de giro – Llave extraible
FICHA TÉCNICA Material: Polipropileno homopolímero con retardante a llama y protección UV, Color: Gris, Grado de protección IP65, Resistencia al impacto: IK10, Resistencia al hilo incandescente: 650°C, Resistencia al calor con presión de bola: 70°C, Deformación de bola: &lt;2mm, Rigidez eléctrica: 2500 VAC</t>
  </si>
  <si>
    <t>Accesorio de soporte PFA152-E, SOPORTE EN ALUMINIO Y SUS304 PARA MONTAJE EN POSTE CARGA HASTA 3KG, dimensiones 125.6mmx114mmx20mm (4.94”x4.49”x0.79”)</t>
  </si>
  <si>
    <t>Riel omega 20cm por caja, El Riel omega o también conocido como Riel DIN  es un perfil sujeción click de 3 metros, fabricado en lamina pregalvanizada. No requiere tornillos para unir con la bandeja malla.</t>
  </si>
  <si>
    <t>Borna número de polos: 1, tipo de conexión: Conexión por tornillo, Sección de dimensionamiento: 1,5 mm2, sección:  0,2 mm2- 6 mm2, clase de montaje: NS 35/7,5, NS 35/15, NS 32, cantidad 2 por caja</t>
  </si>
  <si>
    <t>Borna fusible cant 2 por caja, Borne de carril para fusible, tipo de fusible: Vidrio/cerámica/..., tipo de fusible: G/5 x 20, tensión nominal: 24 V, corriente nominal: 6,3 A, número de polos: 1, tipo de conexión: Conexión por tornillo, Sección de dimensionamiento: 1,5 mm2, sección:  0,2 mm2- 6 mm2, clase de montaje: NS 35/7,5, NS 35/15, NS 32, cantidad 2 por caja</t>
  </si>
  <si>
    <t>Minibreaker, cant 2, DC minibreaker 2 Polos10A, disyuntor, interruptor termomagnético para sistemas de energía solar, paneles solares fotovoltaicos, cantidad 2 por caja</t>
  </si>
  <si>
    <t>CABLE VEHICULAR CALIBRE 18AWG rojo CENTELSA, 4 mts por caja</t>
  </si>
  <si>
    <t>CABLE VEHICULAR CALIBRE 18AWG negro CENTELSA , 4 mts por caja</t>
  </si>
  <si>
    <t>Gancho bateria en platina, 1 por caja</t>
  </si>
  <si>
    <t>PG9, Material de fabricación: PVC, Protección: IP68, Tamaño del orificio: 16-16.5mm, Diámetro de cable: 4-8mm, Longitud de roscado: 8mm, 2 por caja</t>
  </si>
  <si>
    <t>Conector a panel MC4, Kit Conector MC4 macho y hembra, Utilizado en aplicaciones solares. Para cable de 4mm² y 6mm². Diámetro exterior del cable es 5.5mm – 9mm, Corriente máxima es 30A, Voltaje máximo es 1000V DC, Con grado de protección IP67, Sistema de cierre es snap-in, Cantidad: 2 por caja</t>
  </si>
  <si>
    <t>Cable encauchetado 2x18, 2mts, alimentacion antena centelsa, Cantidad: 2mts por caja</t>
  </si>
  <si>
    <t>Marquillas  dymo para tablero electrico personalizables</t>
  </si>
  <si>
    <t>Bases adhesivas dexon Abrazadera de cables 2,5 mm anchura, Abrazadera de cables 3,2 mm anchura, modo de fijación, Fijado mediante tornillo, Adhesivo
Material PA (poliamida) 6,6</t>
  </si>
  <si>
    <t>Amarras plastica dexson Amarre Dexson TBlanco (12cm x 3mm)x100 TP</t>
  </si>
  <si>
    <t>Tornillos 1/8, 12mm con tuerca y arandela</t>
  </si>
  <si>
    <t>Ponchadora Sn-28b Crimping Tool 2.54-3.96mm Terminales Dupon, Cantidad: 2</t>
  </si>
  <si>
    <t>Caja plastica herramientas, Caja Herramientas 25" Profesional SKU W0062-H
Caja de herramienta PROFESIONAL con cerradura metálica. Resistente y funcional. Sirve para almacenar cualquier tipo de herramienta para realizar trabajos pesados. Se pueden guardar martillos, llaves, alicates, destornilladores, pinzas, juego de dados, copas, segueta, taladros, pulidora, entre otros. Adicionalmente, cuenta con prácticos compartimientos que nos permiten clasificar e identificar rápidamente aquellos elementos de tamaños pequeños, además de que evitamos que se nos pierdan con facilidad. Los tacones que tiene en sus esquinas la protegen del trabajo pesado que realizan los profesionales. Su manija de aluminio la hace confortable y segura en el momento de cargarla. Resiste hasta 50 kg</t>
  </si>
  <si>
    <t>Terminal Tipo Horqueta 5-32 Pulgadas Calibre No 16-14 Azul</t>
  </si>
  <si>
    <t>Cortafrios, Características: Aislado 1000V. Probados individualmente a 10.000v. Exigencias EN60900, IEC/CEI900, VDE0680. Mango con seguridad ergonomico bi-material. Fabricados en acero con alto contenido de cromo con tratamiento térmico para una larga vida y durabilidad.  Ensamblada con articulación interlazada para mejores cortes. Especificaciones técnicas: » Largo: 6-1/4" (160 mm) » Ancho: 2-2/5" (61 mm) » Base: 2/3" (17 mm) Herramienta manual para uso profesional</t>
  </si>
  <si>
    <t>Alicate Pela cable, auto ajustable,  Mango Bi-Material anti-deslizante. Protección pronunciada en la parte superior del mango. Acero Cromo Níquel resistente durable, para cortes fuertes. Superficie de corte tratada térmicamente.</t>
  </si>
  <si>
    <t>Filamento PLA PoliLite 2.85 mm * 1 Kg</t>
  </si>
  <si>
    <t>Descripcion</t>
  </si>
  <si>
    <t>item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</si>
</sst>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4" formatCode="_-&quot;$&quot;\ * #,##0.00_-;\-&quot;$&quot;\ * #,##0.00_-;_-&quot;$&quot;\ * &quot;-&quot;??_-;_-@_-"/>
    <numFmt numFmtId="165" formatCode="_(* #,##0_);_(* \(#,##0\);_(* &quot;-&quot;??_);_(@_)"/>
  </numFmts>
  <fonts count="15" x14ac:knownFonts="1">
    <font>
      <sz val="10"/>
      <name val="Arial"/>
    </font>
    <font>
      <sz val="10"/>
      <name val="Arial"/>
      <family val="2"/>
    </font>
    <font>
      <sz val="8"/>
      <name val="Calibri"/>
      <family val="2"/>
      <scheme val="minor"/>
    </font>
    <font>
      <sz val="8"/>
      <color theme="0"/>
      <name val="Calibri"/>
      <family val="2"/>
      <scheme val="minor"/>
    </font>
    <font>
      <b/>
      <sz val="10"/>
      <color theme="1"/>
      <name val="Calibri"/>
      <family val="2"/>
      <scheme val="minor"/>
    </font>
    <font>
      <b/>
      <sz val="10"/>
      <name val="Calibri"/>
      <family val="2"/>
      <scheme val="minor"/>
    </font>
    <font>
      <b/>
      <sz val="8"/>
      <name val="Calibri"/>
      <family val="2"/>
      <scheme val="minor"/>
    </font>
    <font>
      <sz val="10"/>
      <name val="Arial"/>
      <family val="2"/>
    </font>
    <font>
      <b/>
      <sz val="8"/>
      <color theme="1"/>
      <name val="Calibri"/>
      <family val="2"/>
      <scheme val="minor"/>
    </font>
    <font>
      <sz val="10"/>
      <name val="Calibri"/>
      <family val="2"/>
      <scheme val="minor"/>
    </font>
    <font>
      <sz val="11"/>
      <color theme="1"/>
      <name val="Calibri"/>
      <family val="2"/>
    </font>
    <font>
      <sz val="11"/>
      <color indexed="8"/>
      <name val="Calibri"/>
      <family val="2"/>
      <charset val="1"/>
    </font>
    <font>
      <sz val="14"/>
      <color theme="1"/>
      <name val="Calibri Light"/>
      <family val="2"/>
      <scheme val="major"/>
    </font>
    <font>
      <sz val="14"/>
      <name val="Calibri Light"/>
      <family val="2"/>
      <scheme val="major"/>
    </font>
    <font>
      <sz val="10"/>
      <color theme="1"/>
      <name val="Calibri"/>
      <family val="2"/>
      <scheme val="minor"/>
    </font>
  </fonts>
  <fills count="5">
    <fill>
      <patternFill patternType="none"/>
    </fill>
    <fill>
      <patternFill patternType="gray125"/>
    </fill>
    <fill>
      <patternFill patternType="solid">
        <fgColor rgb="FFFCFDF9"/>
        <bgColor indexed="64"/>
      </patternFill>
    </fill>
    <fill>
      <patternFill patternType="solid">
        <fgColor theme="0"/>
        <bgColor indexed="64"/>
      </patternFill>
    </fill>
    <fill>
      <patternFill patternType="solid">
        <fgColor rgb="FFFFFFFF"/>
        <bgColor indexed="64"/>
      </patternFill>
    </fill>
  </fills>
  <borders count="17">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medium">
        <color rgb="FF000000"/>
      </top>
      <bottom/>
      <diagonal/>
    </border>
    <border>
      <left/>
      <right style="thin">
        <color rgb="FF000000"/>
      </right>
      <top style="medium">
        <color rgb="FF000000"/>
      </top>
      <bottom/>
      <diagonal/>
    </border>
    <border>
      <left/>
      <right/>
      <top/>
      <bottom style="medium">
        <color rgb="FF000000"/>
      </bottom>
      <diagonal/>
    </border>
    <border>
      <left style="thin">
        <color rgb="FF000000"/>
      </left>
      <right/>
      <top style="medium">
        <color rgb="FF000000"/>
      </top>
      <bottom/>
      <diagonal/>
    </border>
    <border>
      <left/>
      <right style="thin">
        <color indexed="64"/>
      </right>
      <top style="thin">
        <color indexed="64"/>
      </top>
      <bottom style="medium">
        <color indexed="64"/>
      </bottom>
      <diagonal/>
    </border>
    <border>
      <left style="thin">
        <color indexed="64"/>
      </left>
      <right/>
      <top/>
      <bottom style="medium">
        <color rgb="FF000000"/>
      </bottom>
      <diagonal/>
    </border>
    <border>
      <left/>
      <right style="thin">
        <color indexed="64"/>
      </right>
      <top/>
      <bottom style="medium">
        <color rgb="FF000000"/>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7" fillId="0" borderId="0"/>
    <xf numFmtId="0" fontId="10" fillId="0" borderId="0"/>
    <xf numFmtId="0" fontId="11" fillId="0" borderId="0"/>
  </cellStyleXfs>
  <cellXfs count="44">
    <xf numFmtId="0" fontId="0" fillId="0" borderId="0" xfId="0"/>
    <xf numFmtId="0" fontId="2" fillId="0" borderId="0" xfId="0" applyFont="1" applyProtection="1">
      <protection locked="0"/>
    </xf>
    <xf numFmtId="9" fontId="2" fillId="0" borderId="0" xfId="2" applyFont="1" applyFill="1" applyProtection="1">
      <protection locked="0"/>
    </xf>
    <xf numFmtId="165" fontId="2" fillId="0" borderId="0" xfId="1" applyNumberFormat="1" applyFont="1" applyFill="1" applyProtection="1">
      <protection locked="0"/>
    </xf>
    <xf numFmtId="43" fontId="2" fillId="0" borderId="0" xfId="1" applyFont="1" applyFill="1" applyProtection="1">
      <protection locked="0"/>
    </xf>
    <xf numFmtId="0" fontId="3" fillId="0" borderId="0" xfId="0" applyFont="1" applyProtection="1">
      <protection locked="0"/>
    </xf>
    <xf numFmtId="0" fontId="4" fillId="0" borderId="1" xfId="0" applyFont="1" applyBorder="1" applyAlignment="1">
      <alignment horizontal="center" vertical="center"/>
    </xf>
    <xf numFmtId="0" fontId="5" fillId="0" borderId="3" xfId="0" applyFont="1" applyBorder="1" applyAlignment="1" applyProtection="1">
      <alignment horizontal="center" vertical="center"/>
      <protection locked="0"/>
    </xf>
    <xf numFmtId="0" fontId="5" fillId="2" borderId="2" xfId="0" applyFont="1" applyFill="1" applyBorder="1" applyAlignment="1" applyProtection="1">
      <alignment horizontal="center" vertical="center"/>
      <protection locked="0"/>
    </xf>
    <xf numFmtId="43" fontId="6" fillId="0" borderId="0" xfId="1" applyFont="1" applyBorder="1" applyAlignment="1">
      <alignment horizontal="center" vertical="center" wrapText="1"/>
    </xf>
    <xf numFmtId="0" fontId="6" fillId="0" borderId="0" xfId="0" applyFont="1" applyAlignment="1">
      <alignment horizontal="center" vertical="center" wrapText="1"/>
    </xf>
    <xf numFmtId="0" fontId="6" fillId="3" borderId="0" xfId="3" applyFont="1" applyFill="1" applyAlignment="1">
      <alignment horizontal="center" wrapText="1"/>
    </xf>
    <xf numFmtId="0" fontId="6" fillId="3" borderId="0" xfId="3" applyFont="1" applyFill="1"/>
    <xf numFmtId="0" fontId="2" fillId="3" borderId="0" xfId="3" applyFont="1" applyFill="1"/>
    <xf numFmtId="0" fontId="3" fillId="3" borderId="0" xfId="3" applyFont="1" applyFill="1"/>
    <xf numFmtId="0" fontId="6" fillId="0" borderId="5" xfId="0" applyFont="1" applyBorder="1" applyAlignment="1" applyProtection="1">
      <alignment horizontal="center" vertical="center"/>
      <protection locked="0"/>
    </xf>
    <xf numFmtId="9" fontId="6" fillId="0" borderId="5" xfId="2" applyFont="1" applyBorder="1" applyAlignment="1">
      <alignment horizontal="center" vertical="center" wrapText="1"/>
    </xf>
    <xf numFmtId="165" fontId="8" fillId="4" borderId="5" xfId="1" applyNumberFormat="1" applyFont="1" applyFill="1" applyBorder="1" applyAlignment="1">
      <alignment horizontal="center" vertical="center"/>
    </xf>
    <xf numFmtId="0" fontId="9" fillId="0" borderId="2" xfId="0" applyFont="1" applyBorder="1" applyAlignment="1" applyProtection="1">
      <alignment horizontal="center" vertical="center" wrapText="1"/>
      <protection locked="0"/>
    </xf>
    <xf numFmtId="164" fontId="9" fillId="2" borderId="2" xfId="0" applyNumberFormat="1" applyFont="1" applyFill="1" applyBorder="1" applyAlignment="1" applyProtection="1">
      <alignment horizontal="center" vertical="center"/>
      <protection locked="0"/>
    </xf>
    <xf numFmtId="9" fontId="5" fillId="0" borderId="3" xfId="0" applyNumberFormat="1" applyFont="1" applyBorder="1" applyAlignment="1" applyProtection="1">
      <alignment horizontal="center" vertical="center"/>
      <protection locked="0"/>
    </xf>
    <xf numFmtId="164" fontId="2" fillId="0" borderId="0" xfId="1" applyNumberFormat="1" applyFont="1" applyFill="1" applyProtection="1">
      <protection locked="0"/>
    </xf>
    <xf numFmtId="164" fontId="5" fillId="2" borderId="2" xfId="1" applyNumberFormat="1" applyFont="1" applyFill="1" applyBorder="1" applyAlignment="1" applyProtection="1">
      <alignment horizontal="center" vertical="center"/>
      <protection locked="0"/>
    </xf>
    <xf numFmtId="164" fontId="8" fillId="4" borderId="5" xfId="1" applyNumberFormat="1" applyFont="1" applyFill="1" applyBorder="1" applyAlignment="1">
      <alignment horizontal="center" vertical="center"/>
    </xf>
    <xf numFmtId="164" fontId="9" fillId="2" borderId="2" xfId="1" applyNumberFormat="1" applyFont="1" applyFill="1" applyBorder="1" applyAlignment="1" applyProtection="1">
      <alignment horizontal="center" vertical="center"/>
      <protection locked="0"/>
    </xf>
    <xf numFmtId="43" fontId="2" fillId="0" borderId="0" xfId="1" applyFont="1" applyFill="1" applyAlignment="1" applyProtection="1">
      <alignment vertical="center"/>
      <protection locked="0"/>
    </xf>
    <xf numFmtId="0" fontId="14" fillId="0" borderId="2" xfId="0" applyFont="1" applyBorder="1" applyAlignment="1">
      <alignment vertical="center"/>
    </xf>
    <xf numFmtId="1" fontId="14" fillId="0" borderId="2" xfId="0" applyNumberFormat="1" applyFont="1" applyBorder="1" applyAlignment="1">
      <alignment horizontal="right" vertical="center" wrapText="1"/>
    </xf>
    <xf numFmtId="0" fontId="4" fillId="0" borderId="2" xfId="0" applyFont="1" applyBorder="1" applyAlignment="1">
      <alignment vertical="center"/>
    </xf>
    <xf numFmtId="0" fontId="5" fillId="0" borderId="2" xfId="0" applyFont="1" applyBorder="1" applyAlignment="1" applyProtection="1">
      <alignment horizontal="center" vertical="center"/>
      <protection locked="0"/>
    </xf>
    <xf numFmtId="0" fontId="12" fillId="0" borderId="6" xfId="4" applyFont="1" applyBorder="1" applyAlignment="1">
      <alignment vertical="top" wrapText="1"/>
    </xf>
    <xf numFmtId="0" fontId="13" fillId="0" borderId="6" xfId="4" applyFont="1" applyBorder="1" applyAlignment="1">
      <alignment vertical="top" wrapText="1"/>
    </xf>
    <xf numFmtId="0" fontId="6" fillId="0" borderId="4" xfId="0" applyFont="1" applyBorder="1" applyAlignment="1" applyProtection="1">
      <alignment horizontal="center" vertical="center"/>
      <protection locked="0"/>
    </xf>
    <xf numFmtId="0" fontId="6" fillId="0" borderId="14" xfId="0" applyFont="1" applyBorder="1" applyAlignment="1" applyProtection="1">
      <alignment horizontal="center" vertical="center"/>
      <protection locked="0"/>
    </xf>
    <xf numFmtId="0" fontId="6" fillId="0" borderId="5" xfId="0" applyFont="1" applyBorder="1" applyAlignment="1" applyProtection="1">
      <alignment horizontal="center" vertical="center"/>
      <protection locked="0"/>
    </xf>
    <xf numFmtId="0" fontId="5" fillId="0" borderId="15" xfId="0" applyFont="1" applyBorder="1" applyAlignment="1" applyProtection="1">
      <alignment horizontal="center" vertical="center"/>
      <protection locked="0"/>
    </xf>
    <xf numFmtId="0" fontId="5" fillId="0" borderId="12" xfId="0" applyFont="1" applyBorder="1" applyAlignment="1" applyProtection="1">
      <alignment horizontal="center" vertical="center"/>
      <protection locked="0"/>
    </xf>
    <xf numFmtId="0" fontId="5" fillId="0" borderId="16" xfId="0" applyFont="1" applyBorder="1" applyAlignment="1" applyProtection="1">
      <alignment horizontal="center" vertical="center"/>
      <protection locked="0"/>
    </xf>
    <xf numFmtId="0" fontId="12" fillId="0" borderId="13" xfId="4" applyFont="1" applyBorder="1" applyAlignment="1">
      <alignment vertical="top" wrapText="1"/>
    </xf>
    <xf numFmtId="0" fontId="13" fillId="0" borderId="10" xfId="4" applyFont="1" applyBorder="1" applyAlignment="1">
      <alignment vertical="top" wrapText="1"/>
    </xf>
    <xf numFmtId="0" fontId="13" fillId="0" borderId="11" xfId="4" applyFont="1" applyBorder="1" applyAlignment="1">
      <alignment vertical="top" wrapText="1"/>
    </xf>
    <xf numFmtId="0" fontId="12" fillId="0" borderId="7" xfId="4" applyFont="1" applyBorder="1" applyAlignment="1">
      <alignment vertical="top" wrapText="1"/>
    </xf>
    <xf numFmtId="0" fontId="12" fillId="0" borderId="8" xfId="4" applyFont="1" applyBorder="1" applyAlignment="1">
      <alignment vertical="top" wrapText="1"/>
    </xf>
    <xf numFmtId="0" fontId="12" fillId="0" borderId="9" xfId="4" applyFont="1" applyBorder="1" applyAlignment="1">
      <alignment vertical="top" wrapText="1"/>
    </xf>
  </cellXfs>
  <cellStyles count="6">
    <cellStyle name="Excel Built-in Normal" xfId="5" xr:uid="{BE3E896D-98CE-42AA-BAD3-FEB346F0228D}"/>
    <cellStyle name="Millares" xfId="1" builtinId="3"/>
    <cellStyle name="Normal" xfId="0" builtinId="0"/>
    <cellStyle name="Normal 2" xfId="3" xr:uid="{459B89AB-2D69-4994-8B22-5C6AF038650F}"/>
    <cellStyle name="Normal 3" xfId="4" xr:uid="{95386344-F0A1-454B-8BE8-BEC88C46133B}"/>
    <cellStyle name="Porcentaje" xfId="2" builtinId="5"/>
  </cellStyles>
  <dxfs count="0"/>
  <tableStyles count="0" defaultTableStyle="TableStyleMedium2" defaultPivotStyle="PivotStyleLight16"/>
  <colors>
    <mruColors>
      <color rgb="FFFFFCF3"/>
      <color rgb="FFFFF9E7"/>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CF038F-D364-4DBF-8D8C-6FE4E1750968}">
  <dimension ref="A1:CX28"/>
  <sheetViews>
    <sheetView showGridLines="0" tabSelected="1" zoomScale="90" zoomScaleNormal="90" workbookViewId="0">
      <selection activeCell="J1" sqref="J1"/>
    </sheetView>
  </sheetViews>
  <sheetFormatPr baseColWidth="10" defaultColWidth="9.140625" defaultRowHeight="11.25" x14ac:dyDescent="0.2"/>
  <cols>
    <col min="1" max="1" width="5.42578125" style="1" bestFit="1" customWidth="1"/>
    <col min="2" max="3" width="5.42578125" style="1" customWidth="1"/>
    <col min="4" max="4" width="73.28515625" style="1" customWidth="1"/>
    <col min="5" max="6" width="9.28515625" style="1" customWidth="1"/>
    <col min="7" max="7" width="7.140625" style="2" customWidth="1"/>
    <col min="8" max="8" width="15.85546875" style="3" customWidth="1"/>
    <col min="9" max="9" width="19.28515625" style="21" customWidth="1"/>
    <col min="10" max="10" width="18" style="21" customWidth="1"/>
    <col min="11" max="11" width="11.7109375" style="25" customWidth="1"/>
    <col min="12" max="12" width="15.85546875" style="4" customWidth="1"/>
    <col min="13" max="13" width="13.28515625" style="1" customWidth="1"/>
    <col min="14" max="95" width="1.7109375" style="1" customWidth="1"/>
    <col min="96" max="100" width="9.140625" style="1" customWidth="1"/>
    <col min="101" max="102" width="9.140625" style="5" customWidth="1"/>
    <col min="103" max="251" width="9.140625" style="1"/>
    <col min="252" max="252" width="1" style="1" customWidth="1"/>
    <col min="253" max="253" width="5.42578125" style="1" bestFit="1" customWidth="1"/>
    <col min="254" max="254" width="73.28515625" style="1" customWidth="1"/>
    <col min="255" max="255" width="9.28515625" style="1" customWidth="1"/>
    <col min="256" max="256" width="6" style="1" customWidth="1"/>
    <col min="257" max="257" width="7.140625" style="1" customWidth="1"/>
    <col min="258" max="258" width="15.85546875" style="1" customWidth="1"/>
    <col min="259" max="259" width="16.140625" style="1" customWidth="1"/>
    <col min="260" max="260" width="18" style="1" customWidth="1"/>
    <col min="261" max="261" width="16.7109375" style="1" customWidth="1"/>
    <col min="262" max="262" width="13.85546875" style="1" customWidth="1"/>
    <col min="263" max="263" width="20.7109375" style="1" customWidth="1"/>
    <col min="264" max="264" width="13" style="1" bestFit="1" customWidth="1"/>
    <col min="265" max="265" width="13.7109375" style="1" bestFit="1" customWidth="1"/>
    <col min="266" max="266" width="17.7109375" style="1" customWidth="1"/>
    <col min="267" max="267" width="11.7109375" style="1" customWidth="1"/>
    <col min="268" max="268" width="15.85546875" style="1" customWidth="1"/>
    <col min="269" max="269" width="13.28515625" style="1" customWidth="1"/>
    <col min="270" max="351" width="1.7109375" style="1" customWidth="1"/>
    <col min="352" max="507" width="9.140625" style="1"/>
    <col min="508" max="508" width="1" style="1" customWidth="1"/>
    <col min="509" max="509" width="5.42578125" style="1" bestFit="1" customWidth="1"/>
    <col min="510" max="510" width="73.28515625" style="1" customWidth="1"/>
    <col min="511" max="511" width="9.28515625" style="1" customWidth="1"/>
    <col min="512" max="512" width="6" style="1" customWidth="1"/>
    <col min="513" max="513" width="7.140625" style="1" customWidth="1"/>
    <col min="514" max="514" width="15.85546875" style="1" customWidth="1"/>
    <col min="515" max="515" width="16.140625" style="1" customWidth="1"/>
    <col min="516" max="516" width="18" style="1" customWidth="1"/>
    <col min="517" max="517" width="16.7109375" style="1" customWidth="1"/>
    <col min="518" max="518" width="13.85546875" style="1" customWidth="1"/>
    <col min="519" max="519" width="20.7109375" style="1" customWidth="1"/>
    <col min="520" max="520" width="13" style="1" bestFit="1" customWidth="1"/>
    <col min="521" max="521" width="13.7109375" style="1" bestFit="1" customWidth="1"/>
    <col min="522" max="522" width="17.7109375" style="1" customWidth="1"/>
    <col min="523" max="523" width="11.7109375" style="1" customWidth="1"/>
    <col min="524" max="524" width="15.85546875" style="1" customWidth="1"/>
    <col min="525" max="525" width="13.28515625" style="1" customWidth="1"/>
    <col min="526" max="607" width="1.7109375" style="1" customWidth="1"/>
    <col min="608" max="763" width="9.140625" style="1"/>
    <col min="764" max="764" width="1" style="1" customWidth="1"/>
    <col min="765" max="765" width="5.42578125" style="1" bestFit="1" customWidth="1"/>
    <col min="766" max="766" width="73.28515625" style="1" customWidth="1"/>
    <col min="767" max="767" width="9.28515625" style="1" customWidth="1"/>
    <col min="768" max="768" width="6" style="1" customWidth="1"/>
    <col min="769" max="769" width="7.140625" style="1" customWidth="1"/>
    <col min="770" max="770" width="15.85546875" style="1" customWidth="1"/>
    <col min="771" max="771" width="16.140625" style="1" customWidth="1"/>
    <col min="772" max="772" width="18" style="1" customWidth="1"/>
    <col min="773" max="773" width="16.7109375" style="1" customWidth="1"/>
    <col min="774" max="774" width="13.85546875" style="1" customWidth="1"/>
    <col min="775" max="775" width="20.7109375" style="1" customWidth="1"/>
    <col min="776" max="776" width="13" style="1" bestFit="1" customWidth="1"/>
    <col min="777" max="777" width="13.7109375" style="1" bestFit="1" customWidth="1"/>
    <col min="778" max="778" width="17.7109375" style="1" customWidth="1"/>
    <col min="779" max="779" width="11.7109375" style="1" customWidth="1"/>
    <col min="780" max="780" width="15.85546875" style="1" customWidth="1"/>
    <col min="781" max="781" width="13.28515625" style="1" customWidth="1"/>
    <col min="782" max="863" width="1.7109375" style="1" customWidth="1"/>
    <col min="864" max="1019" width="9.140625" style="1"/>
    <col min="1020" max="1020" width="1" style="1" customWidth="1"/>
    <col min="1021" max="1021" width="5.42578125" style="1" bestFit="1" customWidth="1"/>
    <col min="1022" max="1022" width="73.28515625" style="1" customWidth="1"/>
    <col min="1023" max="1023" width="9.28515625" style="1" customWidth="1"/>
    <col min="1024" max="1024" width="6" style="1" customWidth="1"/>
    <col min="1025" max="1025" width="7.140625" style="1" customWidth="1"/>
    <col min="1026" max="1026" width="15.85546875" style="1" customWidth="1"/>
    <col min="1027" max="1027" width="16.140625" style="1" customWidth="1"/>
    <col min="1028" max="1028" width="18" style="1" customWidth="1"/>
    <col min="1029" max="1029" width="16.7109375" style="1" customWidth="1"/>
    <col min="1030" max="1030" width="13.85546875" style="1" customWidth="1"/>
    <col min="1031" max="1031" width="20.7109375" style="1" customWidth="1"/>
    <col min="1032" max="1032" width="13" style="1" bestFit="1" customWidth="1"/>
    <col min="1033" max="1033" width="13.7109375" style="1" bestFit="1" customWidth="1"/>
    <col min="1034" max="1034" width="17.7109375" style="1" customWidth="1"/>
    <col min="1035" max="1035" width="11.7109375" style="1" customWidth="1"/>
    <col min="1036" max="1036" width="15.85546875" style="1" customWidth="1"/>
    <col min="1037" max="1037" width="13.28515625" style="1" customWidth="1"/>
    <col min="1038" max="1119" width="1.7109375" style="1" customWidth="1"/>
    <col min="1120" max="1275" width="9.140625" style="1"/>
    <col min="1276" max="1276" width="1" style="1" customWidth="1"/>
    <col min="1277" max="1277" width="5.42578125" style="1" bestFit="1" customWidth="1"/>
    <col min="1278" max="1278" width="73.28515625" style="1" customWidth="1"/>
    <col min="1279" max="1279" width="9.28515625" style="1" customWidth="1"/>
    <col min="1280" max="1280" width="6" style="1" customWidth="1"/>
    <col min="1281" max="1281" width="7.140625" style="1" customWidth="1"/>
    <col min="1282" max="1282" width="15.85546875" style="1" customWidth="1"/>
    <col min="1283" max="1283" width="16.140625" style="1" customWidth="1"/>
    <col min="1284" max="1284" width="18" style="1" customWidth="1"/>
    <col min="1285" max="1285" width="16.7109375" style="1" customWidth="1"/>
    <col min="1286" max="1286" width="13.85546875" style="1" customWidth="1"/>
    <col min="1287" max="1287" width="20.7109375" style="1" customWidth="1"/>
    <col min="1288" max="1288" width="13" style="1" bestFit="1" customWidth="1"/>
    <col min="1289" max="1289" width="13.7109375" style="1" bestFit="1" customWidth="1"/>
    <col min="1290" max="1290" width="17.7109375" style="1" customWidth="1"/>
    <col min="1291" max="1291" width="11.7109375" style="1" customWidth="1"/>
    <col min="1292" max="1292" width="15.85546875" style="1" customWidth="1"/>
    <col min="1293" max="1293" width="13.28515625" style="1" customWidth="1"/>
    <col min="1294" max="1375" width="1.7109375" style="1" customWidth="1"/>
    <col min="1376" max="1531" width="9.140625" style="1"/>
    <col min="1532" max="1532" width="1" style="1" customWidth="1"/>
    <col min="1533" max="1533" width="5.42578125" style="1" bestFit="1" customWidth="1"/>
    <col min="1534" max="1534" width="73.28515625" style="1" customWidth="1"/>
    <col min="1535" max="1535" width="9.28515625" style="1" customWidth="1"/>
    <col min="1536" max="1536" width="6" style="1" customWidth="1"/>
    <col min="1537" max="1537" width="7.140625" style="1" customWidth="1"/>
    <col min="1538" max="1538" width="15.85546875" style="1" customWidth="1"/>
    <col min="1539" max="1539" width="16.140625" style="1" customWidth="1"/>
    <col min="1540" max="1540" width="18" style="1" customWidth="1"/>
    <col min="1541" max="1541" width="16.7109375" style="1" customWidth="1"/>
    <col min="1542" max="1542" width="13.85546875" style="1" customWidth="1"/>
    <col min="1543" max="1543" width="20.7109375" style="1" customWidth="1"/>
    <col min="1544" max="1544" width="13" style="1" bestFit="1" customWidth="1"/>
    <col min="1545" max="1545" width="13.7109375" style="1" bestFit="1" customWidth="1"/>
    <col min="1546" max="1546" width="17.7109375" style="1" customWidth="1"/>
    <col min="1547" max="1547" width="11.7109375" style="1" customWidth="1"/>
    <col min="1548" max="1548" width="15.85546875" style="1" customWidth="1"/>
    <col min="1549" max="1549" width="13.28515625" style="1" customWidth="1"/>
    <col min="1550" max="1631" width="1.7109375" style="1" customWidth="1"/>
    <col min="1632" max="1787" width="9.140625" style="1"/>
    <col min="1788" max="1788" width="1" style="1" customWidth="1"/>
    <col min="1789" max="1789" width="5.42578125" style="1" bestFit="1" customWidth="1"/>
    <col min="1790" max="1790" width="73.28515625" style="1" customWidth="1"/>
    <col min="1791" max="1791" width="9.28515625" style="1" customWidth="1"/>
    <col min="1792" max="1792" width="6" style="1" customWidth="1"/>
    <col min="1793" max="1793" width="7.140625" style="1" customWidth="1"/>
    <col min="1794" max="1794" width="15.85546875" style="1" customWidth="1"/>
    <col min="1795" max="1795" width="16.140625" style="1" customWidth="1"/>
    <col min="1796" max="1796" width="18" style="1" customWidth="1"/>
    <col min="1797" max="1797" width="16.7109375" style="1" customWidth="1"/>
    <col min="1798" max="1798" width="13.85546875" style="1" customWidth="1"/>
    <col min="1799" max="1799" width="20.7109375" style="1" customWidth="1"/>
    <col min="1800" max="1800" width="13" style="1" bestFit="1" customWidth="1"/>
    <col min="1801" max="1801" width="13.7109375" style="1" bestFit="1" customWidth="1"/>
    <col min="1802" max="1802" width="17.7109375" style="1" customWidth="1"/>
    <col min="1803" max="1803" width="11.7109375" style="1" customWidth="1"/>
    <col min="1804" max="1804" width="15.85546875" style="1" customWidth="1"/>
    <col min="1805" max="1805" width="13.28515625" style="1" customWidth="1"/>
    <col min="1806" max="1887" width="1.7109375" style="1" customWidth="1"/>
    <col min="1888" max="2043" width="9.140625" style="1"/>
    <col min="2044" max="2044" width="1" style="1" customWidth="1"/>
    <col min="2045" max="2045" width="5.42578125" style="1" bestFit="1" customWidth="1"/>
    <col min="2046" max="2046" width="73.28515625" style="1" customWidth="1"/>
    <col min="2047" max="2047" width="9.28515625" style="1" customWidth="1"/>
    <col min="2048" max="2048" width="6" style="1" customWidth="1"/>
    <col min="2049" max="2049" width="7.140625" style="1" customWidth="1"/>
    <col min="2050" max="2050" width="15.85546875" style="1" customWidth="1"/>
    <col min="2051" max="2051" width="16.140625" style="1" customWidth="1"/>
    <col min="2052" max="2052" width="18" style="1" customWidth="1"/>
    <col min="2053" max="2053" width="16.7109375" style="1" customWidth="1"/>
    <col min="2054" max="2054" width="13.85546875" style="1" customWidth="1"/>
    <col min="2055" max="2055" width="20.7109375" style="1" customWidth="1"/>
    <col min="2056" max="2056" width="13" style="1" bestFit="1" customWidth="1"/>
    <col min="2057" max="2057" width="13.7109375" style="1" bestFit="1" customWidth="1"/>
    <col min="2058" max="2058" width="17.7109375" style="1" customWidth="1"/>
    <col min="2059" max="2059" width="11.7109375" style="1" customWidth="1"/>
    <col min="2060" max="2060" width="15.85546875" style="1" customWidth="1"/>
    <col min="2061" max="2061" width="13.28515625" style="1" customWidth="1"/>
    <col min="2062" max="2143" width="1.7109375" style="1" customWidth="1"/>
    <col min="2144" max="2299" width="9.140625" style="1"/>
    <col min="2300" max="2300" width="1" style="1" customWidth="1"/>
    <col min="2301" max="2301" width="5.42578125" style="1" bestFit="1" customWidth="1"/>
    <col min="2302" max="2302" width="73.28515625" style="1" customWidth="1"/>
    <col min="2303" max="2303" width="9.28515625" style="1" customWidth="1"/>
    <col min="2304" max="2304" width="6" style="1" customWidth="1"/>
    <col min="2305" max="2305" width="7.140625" style="1" customWidth="1"/>
    <col min="2306" max="2306" width="15.85546875" style="1" customWidth="1"/>
    <col min="2307" max="2307" width="16.140625" style="1" customWidth="1"/>
    <col min="2308" max="2308" width="18" style="1" customWidth="1"/>
    <col min="2309" max="2309" width="16.7109375" style="1" customWidth="1"/>
    <col min="2310" max="2310" width="13.85546875" style="1" customWidth="1"/>
    <col min="2311" max="2311" width="20.7109375" style="1" customWidth="1"/>
    <col min="2312" max="2312" width="13" style="1" bestFit="1" customWidth="1"/>
    <col min="2313" max="2313" width="13.7109375" style="1" bestFit="1" customWidth="1"/>
    <col min="2314" max="2314" width="17.7109375" style="1" customWidth="1"/>
    <col min="2315" max="2315" width="11.7109375" style="1" customWidth="1"/>
    <col min="2316" max="2316" width="15.85546875" style="1" customWidth="1"/>
    <col min="2317" max="2317" width="13.28515625" style="1" customWidth="1"/>
    <col min="2318" max="2399" width="1.7109375" style="1" customWidth="1"/>
    <col min="2400" max="2555" width="9.140625" style="1"/>
    <col min="2556" max="2556" width="1" style="1" customWidth="1"/>
    <col min="2557" max="2557" width="5.42578125" style="1" bestFit="1" customWidth="1"/>
    <col min="2558" max="2558" width="73.28515625" style="1" customWidth="1"/>
    <col min="2559" max="2559" width="9.28515625" style="1" customWidth="1"/>
    <col min="2560" max="2560" width="6" style="1" customWidth="1"/>
    <col min="2561" max="2561" width="7.140625" style="1" customWidth="1"/>
    <col min="2562" max="2562" width="15.85546875" style="1" customWidth="1"/>
    <col min="2563" max="2563" width="16.140625" style="1" customWidth="1"/>
    <col min="2564" max="2564" width="18" style="1" customWidth="1"/>
    <col min="2565" max="2565" width="16.7109375" style="1" customWidth="1"/>
    <col min="2566" max="2566" width="13.85546875" style="1" customWidth="1"/>
    <col min="2567" max="2567" width="20.7109375" style="1" customWidth="1"/>
    <col min="2568" max="2568" width="13" style="1" bestFit="1" customWidth="1"/>
    <col min="2569" max="2569" width="13.7109375" style="1" bestFit="1" customWidth="1"/>
    <col min="2570" max="2570" width="17.7109375" style="1" customWidth="1"/>
    <col min="2571" max="2571" width="11.7109375" style="1" customWidth="1"/>
    <col min="2572" max="2572" width="15.85546875" style="1" customWidth="1"/>
    <col min="2573" max="2573" width="13.28515625" style="1" customWidth="1"/>
    <col min="2574" max="2655" width="1.7109375" style="1" customWidth="1"/>
    <col min="2656" max="2811" width="9.140625" style="1"/>
    <col min="2812" max="2812" width="1" style="1" customWidth="1"/>
    <col min="2813" max="2813" width="5.42578125" style="1" bestFit="1" customWidth="1"/>
    <col min="2814" max="2814" width="73.28515625" style="1" customWidth="1"/>
    <col min="2815" max="2815" width="9.28515625" style="1" customWidth="1"/>
    <col min="2816" max="2816" width="6" style="1" customWidth="1"/>
    <col min="2817" max="2817" width="7.140625" style="1" customWidth="1"/>
    <col min="2818" max="2818" width="15.85546875" style="1" customWidth="1"/>
    <col min="2819" max="2819" width="16.140625" style="1" customWidth="1"/>
    <col min="2820" max="2820" width="18" style="1" customWidth="1"/>
    <col min="2821" max="2821" width="16.7109375" style="1" customWidth="1"/>
    <col min="2822" max="2822" width="13.85546875" style="1" customWidth="1"/>
    <col min="2823" max="2823" width="20.7109375" style="1" customWidth="1"/>
    <col min="2824" max="2824" width="13" style="1" bestFit="1" customWidth="1"/>
    <col min="2825" max="2825" width="13.7109375" style="1" bestFit="1" customWidth="1"/>
    <col min="2826" max="2826" width="17.7109375" style="1" customWidth="1"/>
    <col min="2827" max="2827" width="11.7109375" style="1" customWidth="1"/>
    <col min="2828" max="2828" width="15.85546875" style="1" customWidth="1"/>
    <col min="2829" max="2829" width="13.28515625" style="1" customWidth="1"/>
    <col min="2830" max="2911" width="1.7109375" style="1" customWidth="1"/>
    <col min="2912" max="3067" width="9.140625" style="1"/>
    <col min="3068" max="3068" width="1" style="1" customWidth="1"/>
    <col min="3069" max="3069" width="5.42578125" style="1" bestFit="1" customWidth="1"/>
    <col min="3070" max="3070" width="73.28515625" style="1" customWidth="1"/>
    <col min="3071" max="3071" width="9.28515625" style="1" customWidth="1"/>
    <col min="3072" max="3072" width="6" style="1" customWidth="1"/>
    <col min="3073" max="3073" width="7.140625" style="1" customWidth="1"/>
    <col min="3074" max="3074" width="15.85546875" style="1" customWidth="1"/>
    <col min="3075" max="3075" width="16.140625" style="1" customWidth="1"/>
    <col min="3076" max="3076" width="18" style="1" customWidth="1"/>
    <col min="3077" max="3077" width="16.7109375" style="1" customWidth="1"/>
    <col min="3078" max="3078" width="13.85546875" style="1" customWidth="1"/>
    <col min="3079" max="3079" width="20.7109375" style="1" customWidth="1"/>
    <col min="3080" max="3080" width="13" style="1" bestFit="1" customWidth="1"/>
    <col min="3081" max="3081" width="13.7109375" style="1" bestFit="1" customWidth="1"/>
    <col min="3082" max="3082" width="17.7109375" style="1" customWidth="1"/>
    <col min="3083" max="3083" width="11.7109375" style="1" customWidth="1"/>
    <col min="3084" max="3084" width="15.85546875" style="1" customWidth="1"/>
    <col min="3085" max="3085" width="13.28515625" style="1" customWidth="1"/>
    <col min="3086" max="3167" width="1.7109375" style="1" customWidth="1"/>
    <col min="3168" max="3323" width="9.140625" style="1"/>
    <col min="3324" max="3324" width="1" style="1" customWidth="1"/>
    <col min="3325" max="3325" width="5.42578125" style="1" bestFit="1" customWidth="1"/>
    <col min="3326" max="3326" width="73.28515625" style="1" customWidth="1"/>
    <col min="3327" max="3327" width="9.28515625" style="1" customWidth="1"/>
    <col min="3328" max="3328" width="6" style="1" customWidth="1"/>
    <col min="3329" max="3329" width="7.140625" style="1" customWidth="1"/>
    <col min="3330" max="3330" width="15.85546875" style="1" customWidth="1"/>
    <col min="3331" max="3331" width="16.140625" style="1" customWidth="1"/>
    <col min="3332" max="3332" width="18" style="1" customWidth="1"/>
    <col min="3333" max="3333" width="16.7109375" style="1" customWidth="1"/>
    <col min="3334" max="3334" width="13.85546875" style="1" customWidth="1"/>
    <col min="3335" max="3335" width="20.7109375" style="1" customWidth="1"/>
    <col min="3336" max="3336" width="13" style="1" bestFit="1" customWidth="1"/>
    <col min="3337" max="3337" width="13.7109375" style="1" bestFit="1" customWidth="1"/>
    <col min="3338" max="3338" width="17.7109375" style="1" customWidth="1"/>
    <col min="3339" max="3339" width="11.7109375" style="1" customWidth="1"/>
    <col min="3340" max="3340" width="15.85546875" style="1" customWidth="1"/>
    <col min="3341" max="3341" width="13.28515625" style="1" customWidth="1"/>
    <col min="3342" max="3423" width="1.7109375" style="1" customWidth="1"/>
    <col min="3424" max="3579" width="9.140625" style="1"/>
    <col min="3580" max="3580" width="1" style="1" customWidth="1"/>
    <col min="3581" max="3581" width="5.42578125" style="1" bestFit="1" customWidth="1"/>
    <col min="3582" max="3582" width="73.28515625" style="1" customWidth="1"/>
    <col min="3583" max="3583" width="9.28515625" style="1" customWidth="1"/>
    <col min="3584" max="3584" width="6" style="1" customWidth="1"/>
    <col min="3585" max="3585" width="7.140625" style="1" customWidth="1"/>
    <col min="3586" max="3586" width="15.85546875" style="1" customWidth="1"/>
    <col min="3587" max="3587" width="16.140625" style="1" customWidth="1"/>
    <col min="3588" max="3588" width="18" style="1" customWidth="1"/>
    <col min="3589" max="3589" width="16.7109375" style="1" customWidth="1"/>
    <col min="3590" max="3590" width="13.85546875" style="1" customWidth="1"/>
    <col min="3591" max="3591" width="20.7109375" style="1" customWidth="1"/>
    <col min="3592" max="3592" width="13" style="1" bestFit="1" customWidth="1"/>
    <col min="3593" max="3593" width="13.7109375" style="1" bestFit="1" customWidth="1"/>
    <col min="3594" max="3594" width="17.7109375" style="1" customWidth="1"/>
    <col min="3595" max="3595" width="11.7109375" style="1" customWidth="1"/>
    <col min="3596" max="3596" width="15.85546875" style="1" customWidth="1"/>
    <col min="3597" max="3597" width="13.28515625" style="1" customWidth="1"/>
    <col min="3598" max="3679" width="1.7109375" style="1" customWidth="1"/>
    <col min="3680" max="3835" width="9.140625" style="1"/>
    <col min="3836" max="3836" width="1" style="1" customWidth="1"/>
    <col min="3837" max="3837" width="5.42578125" style="1" bestFit="1" customWidth="1"/>
    <col min="3838" max="3838" width="73.28515625" style="1" customWidth="1"/>
    <col min="3839" max="3839" width="9.28515625" style="1" customWidth="1"/>
    <col min="3840" max="3840" width="6" style="1" customWidth="1"/>
    <col min="3841" max="3841" width="7.140625" style="1" customWidth="1"/>
    <col min="3842" max="3842" width="15.85546875" style="1" customWidth="1"/>
    <col min="3843" max="3843" width="16.140625" style="1" customWidth="1"/>
    <col min="3844" max="3844" width="18" style="1" customWidth="1"/>
    <col min="3845" max="3845" width="16.7109375" style="1" customWidth="1"/>
    <col min="3846" max="3846" width="13.85546875" style="1" customWidth="1"/>
    <col min="3847" max="3847" width="20.7109375" style="1" customWidth="1"/>
    <col min="3848" max="3848" width="13" style="1" bestFit="1" customWidth="1"/>
    <col min="3849" max="3849" width="13.7109375" style="1" bestFit="1" customWidth="1"/>
    <col min="3850" max="3850" width="17.7109375" style="1" customWidth="1"/>
    <col min="3851" max="3851" width="11.7109375" style="1" customWidth="1"/>
    <col min="3852" max="3852" width="15.85546875" style="1" customWidth="1"/>
    <col min="3853" max="3853" width="13.28515625" style="1" customWidth="1"/>
    <col min="3854" max="3935" width="1.7109375" style="1" customWidth="1"/>
    <col min="3936" max="4091" width="9.140625" style="1"/>
    <col min="4092" max="4092" width="1" style="1" customWidth="1"/>
    <col min="4093" max="4093" width="5.42578125" style="1" bestFit="1" customWidth="1"/>
    <col min="4094" max="4094" width="73.28515625" style="1" customWidth="1"/>
    <col min="4095" max="4095" width="9.28515625" style="1" customWidth="1"/>
    <col min="4096" max="4096" width="6" style="1" customWidth="1"/>
    <col min="4097" max="4097" width="7.140625" style="1" customWidth="1"/>
    <col min="4098" max="4098" width="15.85546875" style="1" customWidth="1"/>
    <col min="4099" max="4099" width="16.140625" style="1" customWidth="1"/>
    <col min="4100" max="4100" width="18" style="1" customWidth="1"/>
    <col min="4101" max="4101" width="16.7109375" style="1" customWidth="1"/>
    <col min="4102" max="4102" width="13.85546875" style="1" customWidth="1"/>
    <col min="4103" max="4103" width="20.7109375" style="1" customWidth="1"/>
    <col min="4104" max="4104" width="13" style="1" bestFit="1" customWidth="1"/>
    <col min="4105" max="4105" width="13.7109375" style="1" bestFit="1" customWidth="1"/>
    <col min="4106" max="4106" width="17.7109375" style="1" customWidth="1"/>
    <col min="4107" max="4107" width="11.7109375" style="1" customWidth="1"/>
    <col min="4108" max="4108" width="15.85546875" style="1" customWidth="1"/>
    <col min="4109" max="4109" width="13.28515625" style="1" customWidth="1"/>
    <col min="4110" max="4191" width="1.7109375" style="1" customWidth="1"/>
    <col min="4192" max="4347" width="9.140625" style="1"/>
    <col min="4348" max="4348" width="1" style="1" customWidth="1"/>
    <col min="4349" max="4349" width="5.42578125" style="1" bestFit="1" customWidth="1"/>
    <col min="4350" max="4350" width="73.28515625" style="1" customWidth="1"/>
    <col min="4351" max="4351" width="9.28515625" style="1" customWidth="1"/>
    <col min="4352" max="4352" width="6" style="1" customWidth="1"/>
    <col min="4353" max="4353" width="7.140625" style="1" customWidth="1"/>
    <col min="4354" max="4354" width="15.85546875" style="1" customWidth="1"/>
    <col min="4355" max="4355" width="16.140625" style="1" customWidth="1"/>
    <col min="4356" max="4356" width="18" style="1" customWidth="1"/>
    <col min="4357" max="4357" width="16.7109375" style="1" customWidth="1"/>
    <col min="4358" max="4358" width="13.85546875" style="1" customWidth="1"/>
    <col min="4359" max="4359" width="20.7109375" style="1" customWidth="1"/>
    <col min="4360" max="4360" width="13" style="1" bestFit="1" customWidth="1"/>
    <col min="4361" max="4361" width="13.7109375" style="1" bestFit="1" customWidth="1"/>
    <col min="4362" max="4362" width="17.7109375" style="1" customWidth="1"/>
    <col min="4363" max="4363" width="11.7109375" style="1" customWidth="1"/>
    <col min="4364" max="4364" width="15.85546875" style="1" customWidth="1"/>
    <col min="4365" max="4365" width="13.28515625" style="1" customWidth="1"/>
    <col min="4366" max="4447" width="1.7109375" style="1" customWidth="1"/>
    <col min="4448" max="4603" width="9.140625" style="1"/>
    <col min="4604" max="4604" width="1" style="1" customWidth="1"/>
    <col min="4605" max="4605" width="5.42578125" style="1" bestFit="1" customWidth="1"/>
    <col min="4606" max="4606" width="73.28515625" style="1" customWidth="1"/>
    <col min="4607" max="4607" width="9.28515625" style="1" customWidth="1"/>
    <col min="4608" max="4608" width="6" style="1" customWidth="1"/>
    <col min="4609" max="4609" width="7.140625" style="1" customWidth="1"/>
    <col min="4610" max="4610" width="15.85546875" style="1" customWidth="1"/>
    <col min="4611" max="4611" width="16.140625" style="1" customWidth="1"/>
    <col min="4612" max="4612" width="18" style="1" customWidth="1"/>
    <col min="4613" max="4613" width="16.7109375" style="1" customWidth="1"/>
    <col min="4614" max="4614" width="13.85546875" style="1" customWidth="1"/>
    <col min="4615" max="4615" width="20.7109375" style="1" customWidth="1"/>
    <col min="4616" max="4616" width="13" style="1" bestFit="1" customWidth="1"/>
    <col min="4617" max="4617" width="13.7109375" style="1" bestFit="1" customWidth="1"/>
    <col min="4618" max="4618" width="17.7109375" style="1" customWidth="1"/>
    <col min="4619" max="4619" width="11.7109375" style="1" customWidth="1"/>
    <col min="4620" max="4620" width="15.85546875" style="1" customWidth="1"/>
    <col min="4621" max="4621" width="13.28515625" style="1" customWidth="1"/>
    <col min="4622" max="4703" width="1.7109375" style="1" customWidth="1"/>
    <col min="4704" max="4859" width="9.140625" style="1"/>
    <col min="4860" max="4860" width="1" style="1" customWidth="1"/>
    <col min="4861" max="4861" width="5.42578125" style="1" bestFit="1" customWidth="1"/>
    <col min="4862" max="4862" width="73.28515625" style="1" customWidth="1"/>
    <col min="4863" max="4863" width="9.28515625" style="1" customWidth="1"/>
    <col min="4864" max="4864" width="6" style="1" customWidth="1"/>
    <col min="4865" max="4865" width="7.140625" style="1" customWidth="1"/>
    <col min="4866" max="4866" width="15.85546875" style="1" customWidth="1"/>
    <col min="4867" max="4867" width="16.140625" style="1" customWidth="1"/>
    <col min="4868" max="4868" width="18" style="1" customWidth="1"/>
    <col min="4869" max="4869" width="16.7109375" style="1" customWidth="1"/>
    <col min="4870" max="4870" width="13.85546875" style="1" customWidth="1"/>
    <col min="4871" max="4871" width="20.7109375" style="1" customWidth="1"/>
    <col min="4872" max="4872" width="13" style="1" bestFit="1" customWidth="1"/>
    <col min="4873" max="4873" width="13.7109375" style="1" bestFit="1" customWidth="1"/>
    <col min="4874" max="4874" width="17.7109375" style="1" customWidth="1"/>
    <col min="4875" max="4875" width="11.7109375" style="1" customWidth="1"/>
    <col min="4876" max="4876" width="15.85546875" style="1" customWidth="1"/>
    <col min="4877" max="4877" width="13.28515625" style="1" customWidth="1"/>
    <col min="4878" max="4959" width="1.7109375" style="1" customWidth="1"/>
    <col min="4960" max="5115" width="9.140625" style="1"/>
    <col min="5116" max="5116" width="1" style="1" customWidth="1"/>
    <col min="5117" max="5117" width="5.42578125" style="1" bestFit="1" customWidth="1"/>
    <col min="5118" max="5118" width="73.28515625" style="1" customWidth="1"/>
    <col min="5119" max="5119" width="9.28515625" style="1" customWidth="1"/>
    <col min="5120" max="5120" width="6" style="1" customWidth="1"/>
    <col min="5121" max="5121" width="7.140625" style="1" customWidth="1"/>
    <col min="5122" max="5122" width="15.85546875" style="1" customWidth="1"/>
    <col min="5123" max="5123" width="16.140625" style="1" customWidth="1"/>
    <col min="5124" max="5124" width="18" style="1" customWidth="1"/>
    <col min="5125" max="5125" width="16.7109375" style="1" customWidth="1"/>
    <col min="5126" max="5126" width="13.85546875" style="1" customWidth="1"/>
    <col min="5127" max="5127" width="20.7109375" style="1" customWidth="1"/>
    <col min="5128" max="5128" width="13" style="1" bestFit="1" customWidth="1"/>
    <col min="5129" max="5129" width="13.7109375" style="1" bestFit="1" customWidth="1"/>
    <col min="5130" max="5130" width="17.7109375" style="1" customWidth="1"/>
    <col min="5131" max="5131" width="11.7109375" style="1" customWidth="1"/>
    <col min="5132" max="5132" width="15.85546875" style="1" customWidth="1"/>
    <col min="5133" max="5133" width="13.28515625" style="1" customWidth="1"/>
    <col min="5134" max="5215" width="1.7109375" style="1" customWidth="1"/>
    <col min="5216" max="5371" width="9.140625" style="1"/>
    <col min="5372" max="5372" width="1" style="1" customWidth="1"/>
    <col min="5373" max="5373" width="5.42578125" style="1" bestFit="1" customWidth="1"/>
    <col min="5374" max="5374" width="73.28515625" style="1" customWidth="1"/>
    <col min="5375" max="5375" width="9.28515625" style="1" customWidth="1"/>
    <col min="5376" max="5376" width="6" style="1" customWidth="1"/>
    <col min="5377" max="5377" width="7.140625" style="1" customWidth="1"/>
    <col min="5378" max="5378" width="15.85546875" style="1" customWidth="1"/>
    <col min="5379" max="5379" width="16.140625" style="1" customWidth="1"/>
    <col min="5380" max="5380" width="18" style="1" customWidth="1"/>
    <col min="5381" max="5381" width="16.7109375" style="1" customWidth="1"/>
    <col min="5382" max="5382" width="13.85546875" style="1" customWidth="1"/>
    <col min="5383" max="5383" width="20.7109375" style="1" customWidth="1"/>
    <col min="5384" max="5384" width="13" style="1" bestFit="1" customWidth="1"/>
    <col min="5385" max="5385" width="13.7109375" style="1" bestFit="1" customWidth="1"/>
    <col min="5386" max="5386" width="17.7109375" style="1" customWidth="1"/>
    <col min="5387" max="5387" width="11.7109375" style="1" customWidth="1"/>
    <col min="5388" max="5388" width="15.85546875" style="1" customWidth="1"/>
    <col min="5389" max="5389" width="13.28515625" style="1" customWidth="1"/>
    <col min="5390" max="5471" width="1.7109375" style="1" customWidth="1"/>
    <col min="5472" max="5627" width="9.140625" style="1"/>
    <col min="5628" max="5628" width="1" style="1" customWidth="1"/>
    <col min="5629" max="5629" width="5.42578125" style="1" bestFit="1" customWidth="1"/>
    <col min="5630" max="5630" width="73.28515625" style="1" customWidth="1"/>
    <col min="5631" max="5631" width="9.28515625" style="1" customWidth="1"/>
    <col min="5632" max="5632" width="6" style="1" customWidth="1"/>
    <col min="5633" max="5633" width="7.140625" style="1" customWidth="1"/>
    <col min="5634" max="5634" width="15.85546875" style="1" customWidth="1"/>
    <col min="5635" max="5635" width="16.140625" style="1" customWidth="1"/>
    <col min="5636" max="5636" width="18" style="1" customWidth="1"/>
    <col min="5637" max="5637" width="16.7109375" style="1" customWidth="1"/>
    <col min="5638" max="5638" width="13.85546875" style="1" customWidth="1"/>
    <col min="5639" max="5639" width="20.7109375" style="1" customWidth="1"/>
    <col min="5640" max="5640" width="13" style="1" bestFit="1" customWidth="1"/>
    <col min="5641" max="5641" width="13.7109375" style="1" bestFit="1" customWidth="1"/>
    <col min="5642" max="5642" width="17.7109375" style="1" customWidth="1"/>
    <col min="5643" max="5643" width="11.7109375" style="1" customWidth="1"/>
    <col min="5644" max="5644" width="15.85546875" style="1" customWidth="1"/>
    <col min="5645" max="5645" width="13.28515625" style="1" customWidth="1"/>
    <col min="5646" max="5727" width="1.7109375" style="1" customWidth="1"/>
    <col min="5728" max="5883" width="9.140625" style="1"/>
    <col min="5884" max="5884" width="1" style="1" customWidth="1"/>
    <col min="5885" max="5885" width="5.42578125" style="1" bestFit="1" customWidth="1"/>
    <col min="5886" max="5886" width="73.28515625" style="1" customWidth="1"/>
    <col min="5887" max="5887" width="9.28515625" style="1" customWidth="1"/>
    <col min="5888" max="5888" width="6" style="1" customWidth="1"/>
    <col min="5889" max="5889" width="7.140625" style="1" customWidth="1"/>
    <col min="5890" max="5890" width="15.85546875" style="1" customWidth="1"/>
    <col min="5891" max="5891" width="16.140625" style="1" customWidth="1"/>
    <col min="5892" max="5892" width="18" style="1" customWidth="1"/>
    <col min="5893" max="5893" width="16.7109375" style="1" customWidth="1"/>
    <col min="5894" max="5894" width="13.85546875" style="1" customWidth="1"/>
    <col min="5895" max="5895" width="20.7109375" style="1" customWidth="1"/>
    <col min="5896" max="5896" width="13" style="1" bestFit="1" customWidth="1"/>
    <col min="5897" max="5897" width="13.7109375" style="1" bestFit="1" customWidth="1"/>
    <col min="5898" max="5898" width="17.7109375" style="1" customWidth="1"/>
    <col min="5899" max="5899" width="11.7109375" style="1" customWidth="1"/>
    <col min="5900" max="5900" width="15.85546875" style="1" customWidth="1"/>
    <col min="5901" max="5901" width="13.28515625" style="1" customWidth="1"/>
    <col min="5902" max="5983" width="1.7109375" style="1" customWidth="1"/>
    <col min="5984" max="6139" width="9.140625" style="1"/>
    <col min="6140" max="6140" width="1" style="1" customWidth="1"/>
    <col min="6141" max="6141" width="5.42578125" style="1" bestFit="1" customWidth="1"/>
    <col min="6142" max="6142" width="73.28515625" style="1" customWidth="1"/>
    <col min="6143" max="6143" width="9.28515625" style="1" customWidth="1"/>
    <col min="6144" max="6144" width="6" style="1" customWidth="1"/>
    <col min="6145" max="6145" width="7.140625" style="1" customWidth="1"/>
    <col min="6146" max="6146" width="15.85546875" style="1" customWidth="1"/>
    <col min="6147" max="6147" width="16.140625" style="1" customWidth="1"/>
    <col min="6148" max="6148" width="18" style="1" customWidth="1"/>
    <col min="6149" max="6149" width="16.7109375" style="1" customWidth="1"/>
    <col min="6150" max="6150" width="13.85546875" style="1" customWidth="1"/>
    <col min="6151" max="6151" width="20.7109375" style="1" customWidth="1"/>
    <col min="6152" max="6152" width="13" style="1" bestFit="1" customWidth="1"/>
    <col min="6153" max="6153" width="13.7109375" style="1" bestFit="1" customWidth="1"/>
    <col min="6154" max="6154" width="17.7109375" style="1" customWidth="1"/>
    <col min="6155" max="6155" width="11.7109375" style="1" customWidth="1"/>
    <col min="6156" max="6156" width="15.85546875" style="1" customWidth="1"/>
    <col min="6157" max="6157" width="13.28515625" style="1" customWidth="1"/>
    <col min="6158" max="6239" width="1.7109375" style="1" customWidth="1"/>
    <col min="6240" max="6395" width="9.140625" style="1"/>
    <col min="6396" max="6396" width="1" style="1" customWidth="1"/>
    <col min="6397" max="6397" width="5.42578125" style="1" bestFit="1" customWidth="1"/>
    <col min="6398" max="6398" width="73.28515625" style="1" customWidth="1"/>
    <col min="6399" max="6399" width="9.28515625" style="1" customWidth="1"/>
    <col min="6400" max="6400" width="6" style="1" customWidth="1"/>
    <col min="6401" max="6401" width="7.140625" style="1" customWidth="1"/>
    <col min="6402" max="6402" width="15.85546875" style="1" customWidth="1"/>
    <col min="6403" max="6403" width="16.140625" style="1" customWidth="1"/>
    <col min="6404" max="6404" width="18" style="1" customWidth="1"/>
    <col min="6405" max="6405" width="16.7109375" style="1" customWidth="1"/>
    <col min="6406" max="6406" width="13.85546875" style="1" customWidth="1"/>
    <col min="6407" max="6407" width="20.7109375" style="1" customWidth="1"/>
    <col min="6408" max="6408" width="13" style="1" bestFit="1" customWidth="1"/>
    <col min="6409" max="6409" width="13.7109375" style="1" bestFit="1" customWidth="1"/>
    <col min="6410" max="6410" width="17.7109375" style="1" customWidth="1"/>
    <col min="6411" max="6411" width="11.7109375" style="1" customWidth="1"/>
    <col min="6412" max="6412" width="15.85546875" style="1" customWidth="1"/>
    <col min="6413" max="6413" width="13.28515625" style="1" customWidth="1"/>
    <col min="6414" max="6495" width="1.7109375" style="1" customWidth="1"/>
    <col min="6496" max="6651" width="9.140625" style="1"/>
    <col min="6652" max="6652" width="1" style="1" customWidth="1"/>
    <col min="6653" max="6653" width="5.42578125" style="1" bestFit="1" customWidth="1"/>
    <col min="6654" max="6654" width="73.28515625" style="1" customWidth="1"/>
    <col min="6655" max="6655" width="9.28515625" style="1" customWidth="1"/>
    <col min="6656" max="6656" width="6" style="1" customWidth="1"/>
    <col min="6657" max="6657" width="7.140625" style="1" customWidth="1"/>
    <col min="6658" max="6658" width="15.85546875" style="1" customWidth="1"/>
    <col min="6659" max="6659" width="16.140625" style="1" customWidth="1"/>
    <col min="6660" max="6660" width="18" style="1" customWidth="1"/>
    <col min="6661" max="6661" width="16.7109375" style="1" customWidth="1"/>
    <col min="6662" max="6662" width="13.85546875" style="1" customWidth="1"/>
    <col min="6663" max="6663" width="20.7109375" style="1" customWidth="1"/>
    <col min="6664" max="6664" width="13" style="1" bestFit="1" customWidth="1"/>
    <col min="6665" max="6665" width="13.7109375" style="1" bestFit="1" customWidth="1"/>
    <col min="6666" max="6666" width="17.7109375" style="1" customWidth="1"/>
    <col min="6667" max="6667" width="11.7109375" style="1" customWidth="1"/>
    <col min="6668" max="6668" width="15.85546875" style="1" customWidth="1"/>
    <col min="6669" max="6669" width="13.28515625" style="1" customWidth="1"/>
    <col min="6670" max="6751" width="1.7109375" style="1" customWidth="1"/>
    <col min="6752" max="6907" width="9.140625" style="1"/>
    <col min="6908" max="6908" width="1" style="1" customWidth="1"/>
    <col min="6909" max="6909" width="5.42578125" style="1" bestFit="1" customWidth="1"/>
    <col min="6910" max="6910" width="73.28515625" style="1" customWidth="1"/>
    <col min="6911" max="6911" width="9.28515625" style="1" customWidth="1"/>
    <col min="6912" max="6912" width="6" style="1" customWidth="1"/>
    <col min="6913" max="6913" width="7.140625" style="1" customWidth="1"/>
    <col min="6914" max="6914" width="15.85546875" style="1" customWidth="1"/>
    <col min="6915" max="6915" width="16.140625" style="1" customWidth="1"/>
    <col min="6916" max="6916" width="18" style="1" customWidth="1"/>
    <col min="6917" max="6917" width="16.7109375" style="1" customWidth="1"/>
    <col min="6918" max="6918" width="13.85546875" style="1" customWidth="1"/>
    <col min="6919" max="6919" width="20.7109375" style="1" customWidth="1"/>
    <col min="6920" max="6920" width="13" style="1" bestFit="1" customWidth="1"/>
    <col min="6921" max="6921" width="13.7109375" style="1" bestFit="1" customWidth="1"/>
    <col min="6922" max="6922" width="17.7109375" style="1" customWidth="1"/>
    <col min="6923" max="6923" width="11.7109375" style="1" customWidth="1"/>
    <col min="6924" max="6924" width="15.85546875" style="1" customWidth="1"/>
    <col min="6925" max="6925" width="13.28515625" style="1" customWidth="1"/>
    <col min="6926" max="7007" width="1.7109375" style="1" customWidth="1"/>
    <col min="7008" max="7163" width="9.140625" style="1"/>
    <col min="7164" max="7164" width="1" style="1" customWidth="1"/>
    <col min="7165" max="7165" width="5.42578125" style="1" bestFit="1" customWidth="1"/>
    <col min="7166" max="7166" width="73.28515625" style="1" customWidth="1"/>
    <col min="7167" max="7167" width="9.28515625" style="1" customWidth="1"/>
    <col min="7168" max="7168" width="6" style="1" customWidth="1"/>
    <col min="7169" max="7169" width="7.140625" style="1" customWidth="1"/>
    <col min="7170" max="7170" width="15.85546875" style="1" customWidth="1"/>
    <col min="7171" max="7171" width="16.140625" style="1" customWidth="1"/>
    <col min="7172" max="7172" width="18" style="1" customWidth="1"/>
    <col min="7173" max="7173" width="16.7109375" style="1" customWidth="1"/>
    <col min="7174" max="7174" width="13.85546875" style="1" customWidth="1"/>
    <col min="7175" max="7175" width="20.7109375" style="1" customWidth="1"/>
    <col min="7176" max="7176" width="13" style="1" bestFit="1" customWidth="1"/>
    <col min="7177" max="7177" width="13.7109375" style="1" bestFit="1" customWidth="1"/>
    <col min="7178" max="7178" width="17.7109375" style="1" customWidth="1"/>
    <col min="7179" max="7179" width="11.7109375" style="1" customWidth="1"/>
    <col min="7180" max="7180" width="15.85546875" style="1" customWidth="1"/>
    <col min="7181" max="7181" width="13.28515625" style="1" customWidth="1"/>
    <col min="7182" max="7263" width="1.7109375" style="1" customWidth="1"/>
    <col min="7264" max="7419" width="9.140625" style="1"/>
    <col min="7420" max="7420" width="1" style="1" customWidth="1"/>
    <col min="7421" max="7421" width="5.42578125" style="1" bestFit="1" customWidth="1"/>
    <col min="7422" max="7422" width="73.28515625" style="1" customWidth="1"/>
    <col min="7423" max="7423" width="9.28515625" style="1" customWidth="1"/>
    <col min="7424" max="7424" width="6" style="1" customWidth="1"/>
    <col min="7425" max="7425" width="7.140625" style="1" customWidth="1"/>
    <col min="7426" max="7426" width="15.85546875" style="1" customWidth="1"/>
    <col min="7427" max="7427" width="16.140625" style="1" customWidth="1"/>
    <col min="7428" max="7428" width="18" style="1" customWidth="1"/>
    <col min="7429" max="7429" width="16.7109375" style="1" customWidth="1"/>
    <col min="7430" max="7430" width="13.85546875" style="1" customWidth="1"/>
    <col min="7431" max="7431" width="20.7109375" style="1" customWidth="1"/>
    <col min="7432" max="7432" width="13" style="1" bestFit="1" customWidth="1"/>
    <col min="7433" max="7433" width="13.7109375" style="1" bestFit="1" customWidth="1"/>
    <col min="7434" max="7434" width="17.7109375" style="1" customWidth="1"/>
    <col min="7435" max="7435" width="11.7109375" style="1" customWidth="1"/>
    <col min="7436" max="7436" width="15.85546875" style="1" customWidth="1"/>
    <col min="7437" max="7437" width="13.28515625" style="1" customWidth="1"/>
    <col min="7438" max="7519" width="1.7109375" style="1" customWidth="1"/>
    <col min="7520" max="7675" width="9.140625" style="1"/>
    <col min="7676" max="7676" width="1" style="1" customWidth="1"/>
    <col min="7677" max="7677" width="5.42578125" style="1" bestFit="1" customWidth="1"/>
    <col min="7678" max="7678" width="73.28515625" style="1" customWidth="1"/>
    <col min="7679" max="7679" width="9.28515625" style="1" customWidth="1"/>
    <col min="7680" max="7680" width="6" style="1" customWidth="1"/>
    <col min="7681" max="7681" width="7.140625" style="1" customWidth="1"/>
    <col min="7682" max="7682" width="15.85546875" style="1" customWidth="1"/>
    <col min="7683" max="7683" width="16.140625" style="1" customWidth="1"/>
    <col min="7684" max="7684" width="18" style="1" customWidth="1"/>
    <col min="7685" max="7685" width="16.7109375" style="1" customWidth="1"/>
    <col min="7686" max="7686" width="13.85546875" style="1" customWidth="1"/>
    <col min="7687" max="7687" width="20.7109375" style="1" customWidth="1"/>
    <col min="7688" max="7688" width="13" style="1" bestFit="1" customWidth="1"/>
    <col min="7689" max="7689" width="13.7109375" style="1" bestFit="1" customWidth="1"/>
    <col min="7690" max="7690" width="17.7109375" style="1" customWidth="1"/>
    <col min="7691" max="7691" width="11.7109375" style="1" customWidth="1"/>
    <col min="7692" max="7692" width="15.85546875" style="1" customWidth="1"/>
    <col min="7693" max="7693" width="13.28515625" style="1" customWidth="1"/>
    <col min="7694" max="7775" width="1.7109375" style="1" customWidth="1"/>
    <col min="7776" max="7931" width="9.140625" style="1"/>
    <col min="7932" max="7932" width="1" style="1" customWidth="1"/>
    <col min="7933" max="7933" width="5.42578125" style="1" bestFit="1" customWidth="1"/>
    <col min="7934" max="7934" width="73.28515625" style="1" customWidth="1"/>
    <col min="7935" max="7935" width="9.28515625" style="1" customWidth="1"/>
    <col min="7936" max="7936" width="6" style="1" customWidth="1"/>
    <col min="7937" max="7937" width="7.140625" style="1" customWidth="1"/>
    <col min="7938" max="7938" width="15.85546875" style="1" customWidth="1"/>
    <col min="7939" max="7939" width="16.140625" style="1" customWidth="1"/>
    <col min="7940" max="7940" width="18" style="1" customWidth="1"/>
    <col min="7941" max="7941" width="16.7109375" style="1" customWidth="1"/>
    <col min="7942" max="7942" width="13.85546875" style="1" customWidth="1"/>
    <col min="7943" max="7943" width="20.7109375" style="1" customWidth="1"/>
    <col min="7944" max="7944" width="13" style="1" bestFit="1" customWidth="1"/>
    <col min="7945" max="7945" width="13.7109375" style="1" bestFit="1" customWidth="1"/>
    <col min="7946" max="7946" width="17.7109375" style="1" customWidth="1"/>
    <col min="7947" max="7947" width="11.7109375" style="1" customWidth="1"/>
    <col min="7948" max="7948" width="15.85546875" style="1" customWidth="1"/>
    <col min="7949" max="7949" width="13.28515625" style="1" customWidth="1"/>
    <col min="7950" max="8031" width="1.7109375" style="1" customWidth="1"/>
    <col min="8032" max="8187" width="9.140625" style="1"/>
    <col min="8188" max="8188" width="1" style="1" customWidth="1"/>
    <col min="8189" max="8189" width="5.42578125" style="1" bestFit="1" customWidth="1"/>
    <col min="8190" max="8190" width="73.28515625" style="1" customWidth="1"/>
    <col min="8191" max="8191" width="9.28515625" style="1" customWidth="1"/>
    <col min="8192" max="8192" width="6" style="1" customWidth="1"/>
    <col min="8193" max="8193" width="7.140625" style="1" customWidth="1"/>
    <col min="8194" max="8194" width="15.85546875" style="1" customWidth="1"/>
    <col min="8195" max="8195" width="16.140625" style="1" customWidth="1"/>
    <col min="8196" max="8196" width="18" style="1" customWidth="1"/>
    <col min="8197" max="8197" width="16.7109375" style="1" customWidth="1"/>
    <col min="8198" max="8198" width="13.85546875" style="1" customWidth="1"/>
    <col min="8199" max="8199" width="20.7109375" style="1" customWidth="1"/>
    <col min="8200" max="8200" width="13" style="1" bestFit="1" customWidth="1"/>
    <col min="8201" max="8201" width="13.7109375" style="1" bestFit="1" customWidth="1"/>
    <col min="8202" max="8202" width="17.7109375" style="1" customWidth="1"/>
    <col min="8203" max="8203" width="11.7109375" style="1" customWidth="1"/>
    <col min="8204" max="8204" width="15.85546875" style="1" customWidth="1"/>
    <col min="8205" max="8205" width="13.28515625" style="1" customWidth="1"/>
    <col min="8206" max="8287" width="1.7109375" style="1" customWidth="1"/>
    <col min="8288" max="8443" width="9.140625" style="1"/>
    <col min="8444" max="8444" width="1" style="1" customWidth="1"/>
    <col min="8445" max="8445" width="5.42578125" style="1" bestFit="1" customWidth="1"/>
    <col min="8446" max="8446" width="73.28515625" style="1" customWidth="1"/>
    <col min="8447" max="8447" width="9.28515625" style="1" customWidth="1"/>
    <col min="8448" max="8448" width="6" style="1" customWidth="1"/>
    <col min="8449" max="8449" width="7.140625" style="1" customWidth="1"/>
    <col min="8450" max="8450" width="15.85546875" style="1" customWidth="1"/>
    <col min="8451" max="8451" width="16.140625" style="1" customWidth="1"/>
    <col min="8452" max="8452" width="18" style="1" customWidth="1"/>
    <col min="8453" max="8453" width="16.7109375" style="1" customWidth="1"/>
    <col min="8454" max="8454" width="13.85546875" style="1" customWidth="1"/>
    <col min="8455" max="8455" width="20.7109375" style="1" customWidth="1"/>
    <col min="8456" max="8456" width="13" style="1" bestFit="1" customWidth="1"/>
    <col min="8457" max="8457" width="13.7109375" style="1" bestFit="1" customWidth="1"/>
    <col min="8458" max="8458" width="17.7109375" style="1" customWidth="1"/>
    <col min="8459" max="8459" width="11.7109375" style="1" customWidth="1"/>
    <col min="8460" max="8460" width="15.85546875" style="1" customWidth="1"/>
    <col min="8461" max="8461" width="13.28515625" style="1" customWidth="1"/>
    <col min="8462" max="8543" width="1.7109375" style="1" customWidth="1"/>
    <col min="8544" max="8699" width="9.140625" style="1"/>
    <col min="8700" max="8700" width="1" style="1" customWidth="1"/>
    <col min="8701" max="8701" width="5.42578125" style="1" bestFit="1" customWidth="1"/>
    <col min="8702" max="8702" width="73.28515625" style="1" customWidth="1"/>
    <col min="8703" max="8703" width="9.28515625" style="1" customWidth="1"/>
    <col min="8704" max="8704" width="6" style="1" customWidth="1"/>
    <col min="8705" max="8705" width="7.140625" style="1" customWidth="1"/>
    <col min="8706" max="8706" width="15.85546875" style="1" customWidth="1"/>
    <col min="8707" max="8707" width="16.140625" style="1" customWidth="1"/>
    <col min="8708" max="8708" width="18" style="1" customWidth="1"/>
    <col min="8709" max="8709" width="16.7109375" style="1" customWidth="1"/>
    <col min="8710" max="8710" width="13.85546875" style="1" customWidth="1"/>
    <col min="8711" max="8711" width="20.7109375" style="1" customWidth="1"/>
    <col min="8712" max="8712" width="13" style="1" bestFit="1" customWidth="1"/>
    <col min="8713" max="8713" width="13.7109375" style="1" bestFit="1" customWidth="1"/>
    <col min="8714" max="8714" width="17.7109375" style="1" customWidth="1"/>
    <col min="8715" max="8715" width="11.7109375" style="1" customWidth="1"/>
    <col min="8716" max="8716" width="15.85546875" style="1" customWidth="1"/>
    <col min="8717" max="8717" width="13.28515625" style="1" customWidth="1"/>
    <col min="8718" max="8799" width="1.7109375" style="1" customWidth="1"/>
    <col min="8800" max="8955" width="9.140625" style="1"/>
    <col min="8956" max="8956" width="1" style="1" customWidth="1"/>
    <col min="8957" max="8957" width="5.42578125" style="1" bestFit="1" customWidth="1"/>
    <col min="8958" max="8958" width="73.28515625" style="1" customWidth="1"/>
    <col min="8959" max="8959" width="9.28515625" style="1" customWidth="1"/>
    <col min="8960" max="8960" width="6" style="1" customWidth="1"/>
    <col min="8961" max="8961" width="7.140625" style="1" customWidth="1"/>
    <col min="8962" max="8962" width="15.85546875" style="1" customWidth="1"/>
    <col min="8963" max="8963" width="16.140625" style="1" customWidth="1"/>
    <col min="8964" max="8964" width="18" style="1" customWidth="1"/>
    <col min="8965" max="8965" width="16.7109375" style="1" customWidth="1"/>
    <col min="8966" max="8966" width="13.85546875" style="1" customWidth="1"/>
    <col min="8967" max="8967" width="20.7109375" style="1" customWidth="1"/>
    <col min="8968" max="8968" width="13" style="1" bestFit="1" customWidth="1"/>
    <col min="8969" max="8969" width="13.7109375" style="1" bestFit="1" customWidth="1"/>
    <col min="8970" max="8970" width="17.7109375" style="1" customWidth="1"/>
    <col min="8971" max="8971" width="11.7109375" style="1" customWidth="1"/>
    <col min="8972" max="8972" width="15.85546875" style="1" customWidth="1"/>
    <col min="8973" max="8973" width="13.28515625" style="1" customWidth="1"/>
    <col min="8974" max="9055" width="1.7109375" style="1" customWidth="1"/>
    <col min="9056" max="9211" width="9.140625" style="1"/>
    <col min="9212" max="9212" width="1" style="1" customWidth="1"/>
    <col min="9213" max="9213" width="5.42578125" style="1" bestFit="1" customWidth="1"/>
    <col min="9214" max="9214" width="73.28515625" style="1" customWidth="1"/>
    <col min="9215" max="9215" width="9.28515625" style="1" customWidth="1"/>
    <col min="9216" max="9216" width="6" style="1" customWidth="1"/>
    <col min="9217" max="9217" width="7.140625" style="1" customWidth="1"/>
    <col min="9218" max="9218" width="15.85546875" style="1" customWidth="1"/>
    <col min="9219" max="9219" width="16.140625" style="1" customWidth="1"/>
    <col min="9220" max="9220" width="18" style="1" customWidth="1"/>
    <col min="9221" max="9221" width="16.7109375" style="1" customWidth="1"/>
    <col min="9222" max="9222" width="13.85546875" style="1" customWidth="1"/>
    <col min="9223" max="9223" width="20.7109375" style="1" customWidth="1"/>
    <col min="9224" max="9224" width="13" style="1" bestFit="1" customWidth="1"/>
    <col min="9225" max="9225" width="13.7109375" style="1" bestFit="1" customWidth="1"/>
    <col min="9226" max="9226" width="17.7109375" style="1" customWidth="1"/>
    <col min="9227" max="9227" width="11.7109375" style="1" customWidth="1"/>
    <col min="9228" max="9228" width="15.85546875" style="1" customWidth="1"/>
    <col min="9229" max="9229" width="13.28515625" style="1" customWidth="1"/>
    <col min="9230" max="9311" width="1.7109375" style="1" customWidth="1"/>
    <col min="9312" max="9467" width="9.140625" style="1"/>
    <col min="9468" max="9468" width="1" style="1" customWidth="1"/>
    <col min="9469" max="9469" width="5.42578125" style="1" bestFit="1" customWidth="1"/>
    <col min="9470" max="9470" width="73.28515625" style="1" customWidth="1"/>
    <col min="9471" max="9471" width="9.28515625" style="1" customWidth="1"/>
    <col min="9472" max="9472" width="6" style="1" customWidth="1"/>
    <col min="9473" max="9473" width="7.140625" style="1" customWidth="1"/>
    <col min="9474" max="9474" width="15.85546875" style="1" customWidth="1"/>
    <col min="9475" max="9475" width="16.140625" style="1" customWidth="1"/>
    <col min="9476" max="9476" width="18" style="1" customWidth="1"/>
    <col min="9477" max="9477" width="16.7109375" style="1" customWidth="1"/>
    <col min="9478" max="9478" width="13.85546875" style="1" customWidth="1"/>
    <col min="9479" max="9479" width="20.7109375" style="1" customWidth="1"/>
    <col min="9480" max="9480" width="13" style="1" bestFit="1" customWidth="1"/>
    <col min="9481" max="9481" width="13.7109375" style="1" bestFit="1" customWidth="1"/>
    <col min="9482" max="9482" width="17.7109375" style="1" customWidth="1"/>
    <col min="9483" max="9483" width="11.7109375" style="1" customWidth="1"/>
    <col min="9484" max="9484" width="15.85546875" style="1" customWidth="1"/>
    <col min="9485" max="9485" width="13.28515625" style="1" customWidth="1"/>
    <col min="9486" max="9567" width="1.7109375" style="1" customWidth="1"/>
    <col min="9568" max="9723" width="9.140625" style="1"/>
    <col min="9724" max="9724" width="1" style="1" customWidth="1"/>
    <col min="9725" max="9725" width="5.42578125" style="1" bestFit="1" customWidth="1"/>
    <col min="9726" max="9726" width="73.28515625" style="1" customWidth="1"/>
    <col min="9727" max="9727" width="9.28515625" style="1" customWidth="1"/>
    <col min="9728" max="9728" width="6" style="1" customWidth="1"/>
    <col min="9729" max="9729" width="7.140625" style="1" customWidth="1"/>
    <col min="9730" max="9730" width="15.85546875" style="1" customWidth="1"/>
    <col min="9731" max="9731" width="16.140625" style="1" customWidth="1"/>
    <col min="9732" max="9732" width="18" style="1" customWidth="1"/>
    <col min="9733" max="9733" width="16.7109375" style="1" customWidth="1"/>
    <col min="9734" max="9734" width="13.85546875" style="1" customWidth="1"/>
    <col min="9735" max="9735" width="20.7109375" style="1" customWidth="1"/>
    <col min="9736" max="9736" width="13" style="1" bestFit="1" customWidth="1"/>
    <col min="9737" max="9737" width="13.7109375" style="1" bestFit="1" customWidth="1"/>
    <col min="9738" max="9738" width="17.7109375" style="1" customWidth="1"/>
    <col min="9739" max="9739" width="11.7109375" style="1" customWidth="1"/>
    <col min="9740" max="9740" width="15.85546875" style="1" customWidth="1"/>
    <col min="9741" max="9741" width="13.28515625" style="1" customWidth="1"/>
    <col min="9742" max="9823" width="1.7109375" style="1" customWidth="1"/>
    <col min="9824" max="9979" width="9.140625" style="1"/>
    <col min="9980" max="9980" width="1" style="1" customWidth="1"/>
    <col min="9981" max="9981" width="5.42578125" style="1" bestFit="1" customWidth="1"/>
    <col min="9982" max="9982" width="73.28515625" style="1" customWidth="1"/>
    <col min="9983" max="9983" width="9.28515625" style="1" customWidth="1"/>
    <col min="9984" max="9984" width="6" style="1" customWidth="1"/>
    <col min="9985" max="9985" width="7.140625" style="1" customWidth="1"/>
    <col min="9986" max="9986" width="15.85546875" style="1" customWidth="1"/>
    <col min="9987" max="9987" width="16.140625" style="1" customWidth="1"/>
    <col min="9988" max="9988" width="18" style="1" customWidth="1"/>
    <col min="9989" max="9989" width="16.7109375" style="1" customWidth="1"/>
    <col min="9990" max="9990" width="13.85546875" style="1" customWidth="1"/>
    <col min="9991" max="9991" width="20.7109375" style="1" customWidth="1"/>
    <col min="9992" max="9992" width="13" style="1" bestFit="1" customWidth="1"/>
    <col min="9993" max="9993" width="13.7109375" style="1" bestFit="1" customWidth="1"/>
    <col min="9994" max="9994" width="17.7109375" style="1" customWidth="1"/>
    <col min="9995" max="9995" width="11.7109375" style="1" customWidth="1"/>
    <col min="9996" max="9996" width="15.85546875" style="1" customWidth="1"/>
    <col min="9997" max="9997" width="13.28515625" style="1" customWidth="1"/>
    <col min="9998" max="10079" width="1.7109375" style="1" customWidth="1"/>
    <col min="10080" max="10235" width="9.140625" style="1"/>
    <col min="10236" max="10236" width="1" style="1" customWidth="1"/>
    <col min="10237" max="10237" width="5.42578125" style="1" bestFit="1" customWidth="1"/>
    <col min="10238" max="10238" width="73.28515625" style="1" customWidth="1"/>
    <col min="10239" max="10239" width="9.28515625" style="1" customWidth="1"/>
    <col min="10240" max="10240" width="6" style="1" customWidth="1"/>
    <col min="10241" max="10241" width="7.140625" style="1" customWidth="1"/>
    <col min="10242" max="10242" width="15.85546875" style="1" customWidth="1"/>
    <col min="10243" max="10243" width="16.140625" style="1" customWidth="1"/>
    <col min="10244" max="10244" width="18" style="1" customWidth="1"/>
    <col min="10245" max="10245" width="16.7109375" style="1" customWidth="1"/>
    <col min="10246" max="10246" width="13.85546875" style="1" customWidth="1"/>
    <col min="10247" max="10247" width="20.7109375" style="1" customWidth="1"/>
    <col min="10248" max="10248" width="13" style="1" bestFit="1" customWidth="1"/>
    <col min="10249" max="10249" width="13.7109375" style="1" bestFit="1" customWidth="1"/>
    <col min="10250" max="10250" width="17.7109375" style="1" customWidth="1"/>
    <col min="10251" max="10251" width="11.7109375" style="1" customWidth="1"/>
    <col min="10252" max="10252" width="15.85546875" style="1" customWidth="1"/>
    <col min="10253" max="10253" width="13.28515625" style="1" customWidth="1"/>
    <col min="10254" max="10335" width="1.7109375" style="1" customWidth="1"/>
    <col min="10336" max="10491" width="9.140625" style="1"/>
    <col min="10492" max="10492" width="1" style="1" customWidth="1"/>
    <col min="10493" max="10493" width="5.42578125" style="1" bestFit="1" customWidth="1"/>
    <col min="10494" max="10494" width="73.28515625" style="1" customWidth="1"/>
    <col min="10495" max="10495" width="9.28515625" style="1" customWidth="1"/>
    <col min="10496" max="10496" width="6" style="1" customWidth="1"/>
    <col min="10497" max="10497" width="7.140625" style="1" customWidth="1"/>
    <col min="10498" max="10498" width="15.85546875" style="1" customWidth="1"/>
    <col min="10499" max="10499" width="16.140625" style="1" customWidth="1"/>
    <col min="10500" max="10500" width="18" style="1" customWidth="1"/>
    <col min="10501" max="10501" width="16.7109375" style="1" customWidth="1"/>
    <col min="10502" max="10502" width="13.85546875" style="1" customWidth="1"/>
    <col min="10503" max="10503" width="20.7109375" style="1" customWidth="1"/>
    <col min="10504" max="10504" width="13" style="1" bestFit="1" customWidth="1"/>
    <col min="10505" max="10505" width="13.7109375" style="1" bestFit="1" customWidth="1"/>
    <col min="10506" max="10506" width="17.7109375" style="1" customWidth="1"/>
    <col min="10507" max="10507" width="11.7109375" style="1" customWidth="1"/>
    <col min="10508" max="10508" width="15.85546875" style="1" customWidth="1"/>
    <col min="10509" max="10509" width="13.28515625" style="1" customWidth="1"/>
    <col min="10510" max="10591" width="1.7109375" style="1" customWidth="1"/>
    <col min="10592" max="10747" width="9.140625" style="1"/>
    <col min="10748" max="10748" width="1" style="1" customWidth="1"/>
    <col min="10749" max="10749" width="5.42578125" style="1" bestFit="1" customWidth="1"/>
    <col min="10750" max="10750" width="73.28515625" style="1" customWidth="1"/>
    <col min="10751" max="10751" width="9.28515625" style="1" customWidth="1"/>
    <col min="10752" max="10752" width="6" style="1" customWidth="1"/>
    <col min="10753" max="10753" width="7.140625" style="1" customWidth="1"/>
    <col min="10754" max="10754" width="15.85546875" style="1" customWidth="1"/>
    <col min="10755" max="10755" width="16.140625" style="1" customWidth="1"/>
    <col min="10756" max="10756" width="18" style="1" customWidth="1"/>
    <col min="10757" max="10757" width="16.7109375" style="1" customWidth="1"/>
    <col min="10758" max="10758" width="13.85546875" style="1" customWidth="1"/>
    <col min="10759" max="10759" width="20.7109375" style="1" customWidth="1"/>
    <col min="10760" max="10760" width="13" style="1" bestFit="1" customWidth="1"/>
    <col min="10761" max="10761" width="13.7109375" style="1" bestFit="1" customWidth="1"/>
    <col min="10762" max="10762" width="17.7109375" style="1" customWidth="1"/>
    <col min="10763" max="10763" width="11.7109375" style="1" customWidth="1"/>
    <col min="10764" max="10764" width="15.85546875" style="1" customWidth="1"/>
    <col min="10765" max="10765" width="13.28515625" style="1" customWidth="1"/>
    <col min="10766" max="10847" width="1.7109375" style="1" customWidth="1"/>
    <col min="10848" max="11003" width="9.140625" style="1"/>
    <col min="11004" max="11004" width="1" style="1" customWidth="1"/>
    <col min="11005" max="11005" width="5.42578125" style="1" bestFit="1" customWidth="1"/>
    <col min="11006" max="11006" width="73.28515625" style="1" customWidth="1"/>
    <col min="11007" max="11007" width="9.28515625" style="1" customWidth="1"/>
    <col min="11008" max="11008" width="6" style="1" customWidth="1"/>
    <col min="11009" max="11009" width="7.140625" style="1" customWidth="1"/>
    <col min="11010" max="11010" width="15.85546875" style="1" customWidth="1"/>
    <col min="11011" max="11011" width="16.140625" style="1" customWidth="1"/>
    <col min="11012" max="11012" width="18" style="1" customWidth="1"/>
    <col min="11013" max="11013" width="16.7109375" style="1" customWidth="1"/>
    <col min="11014" max="11014" width="13.85546875" style="1" customWidth="1"/>
    <col min="11015" max="11015" width="20.7109375" style="1" customWidth="1"/>
    <col min="11016" max="11016" width="13" style="1" bestFit="1" customWidth="1"/>
    <col min="11017" max="11017" width="13.7109375" style="1" bestFit="1" customWidth="1"/>
    <col min="11018" max="11018" width="17.7109375" style="1" customWidth="1"/>
    <col min="11019" max="11019" width="11.7109375" style="1" customWidth="1"/>
    <col min="11020" max="11020" width="15.85546875" style="1" customWidth="1"/>
    <col min="11021" max="11021" width="13.28515625" style="1" customWidth="1"/>
    <col min="11022" max="11103" width="1.7109375" style="1" customWidth="1"/>
    <col min="11104" max="11259" width="9.140625" style="1"/>
    <col min="11260" max="11260" width="1" style="1" customWidth="1"/>
    <col min="11261" max="11261" width="5.42578125" style="1" bestFit="1" customWidth="1"/>
    <col min="11262" max="11262" width="73.28515625" style="1" customWidth="1"/>
    <col min="11263" max="11263" width="9.28515625" style="1" customWidth="1"/>
    <col min="11264" max="11264" width="6" style="1" customWidth="1"/>
    <col min="11265" max="11265" width="7.140625" style="1" customWidth="1"/>
    <col min="11266" max="11266" width="15.85546875" style="1" customWidth="1"/>
    <col min="11267" max="11267" width="16.140625" style="1" customWidth="1"/>
    <col min="11268" max="11268" width="18" style="1" customWidth="1"/>
    <col min="11269" max="11269" width="16.7109375" style="1" customWidth="1"/>
    <col min="11270" max="11270" width="13.85546875" style="1" customWidth="1"/>
    <col min="11271" max="11271" width="20.7109375" style="1" customWidth="1"/>
    <col min="11272" max="11272" width="13" style="1" bestFit="1" customWidth="1"/>
    <col min="11273" max="11273" width="13.7109375" style="1" bestFit="1" customWidth="1"/>
    <col min="11274" max="11274" width="17.7109375" style="1" customWidth="1"/>
    <col min="11275" max="11275" width="11.7109375" style="1" customWidth="1"/>
    <col min="11276" max="11276" width="15.85546875" style="1" customWidth="1"/>
    <col min="11277" max="11277" width="13.28515625" style="1" customWidth="1"/>
    <col min="11278" max="11359" width="1.7109375" style="1" customWidth="1"/>
    <col min="11360" max="11515" width="9.140625" style="1"/>
    <col min="11516" max="11516" width="1" style="1" customWidth="1"/>
    <col min="11517" max="11517" width="5.42578125" style="1" bestFit="1" customWidth="1"/>
    <col min="11518" max="11518" width="73.28515625" style="1" customWidth="1"/>
    <col min="11519" max="11519" width="9.28515625" style="1" customWidth="1"/>
    <col min="11520" max="11520" width="6" style="1" customWidth="1"/>
    <col min="11521" max="11521" width="7.140625" style="1" customWidth="1"/>
    <col min="11522" max="11522" width="15.85546875" style="1" customWidth="1"/>
    <col min="11523" max="11523" width="16.140625" style="1" customWidth="1"/>
    <col min="11524" max="11524" width="18" style="1" customWidth="1"/>
    <col min="11525" max="11525" width="16.7109375" style="1" customWidth="1"/>
    <col min="11526" max="11526" width="13.85546875" style="1" customWidth="1"/>
    <col min="11527" max="11527" width="20.7109375" style="1" customWidth="1"/>
    <col min="11528" max="11528" width="13" style="1" bestFit="1" customWidth="1"/>
    <col min="11529" max="11529" width="13.7109375" style="1" bestFit="1" customWidth="1"/>
    <col min="11530" max="11530" width="17.7109375" style="1" customWidth="1"/>
    <col min="11531" max="11531" width="11.7109375" style="1" customWidth="1"/>
    <col min="11532" max="11532" width="15.85546875" style="1" customWidth="1"/>
    <col min="11533" max="11533" width="13.28515625" style="1" customWidth="1"/>
    <col min="11534" max="11615" width="1.7109375" style="1" customWidth="1"/>
    <col min="11616" max="11771" width="9.140625" style="1"/>
    <col min="11772" max="11772" width="1" style="1" customWidth="1"/>
    <col min="11773" max="11773" width="5.42578125" style="1" bestFit="1" customWidth="1"/>
    <col min="11774" max="11774" width="73.28515625" style="1" customWidth="1"/>
    <col min="11775" max="11775" width="9.28515625" style="1" customWidth="1"/>
    <col min="11776" max="11776" width="6" style="1" customWidth="1"/>
    <col min="11777" max="11777" width="7.140625" style="1" customWidth="1"/>
    <col min="11778" max="11778" width="15.85546875" style="1" customWidth="1"/>
    <col min="11779" max="11779" width="16.140625" style="1" customWidth="1"/>
    <col min="11780" max="11780" width="18" style="1" customWidth="1"/>
    <col min="11781" max="11781" width="16.7109375" style="1" customWidth="1"/>
    <col min="11782" max="11782" width="13.85546875" style="1" customWidth="1"/>
    <col min="11783" max="11783" width="20.7109375" style="1" customWidth="1"/>
    <col min="11784" max="11784" width="13" style="1" bestFit="1" customWidth="1"/>
    <col min="11785" max="11785" width="13.7109375" style="1" bestFit="1" customWidth="1"/>
    <col min="11786" max="11786" width="17.7109375" style="1" customWidth="1"/>
    <col min="11787" max="11787" width="11.7109375" style="1" customWidth="1"/>
    <col min="11788" max="11788" width="15.85546875" style="1" customWidth="1"/>
    <col min="11789" max="11789" width="13.28515625" style="1" customWidth="1"/>
    <col min="11790" max="11871" width="1.7109375" style="1" customWidth="1"/>
    <col min="11872" max="12027" width="9.140625" style="1"/>
    <col min="12028" max="12028" width="1" style="1" customWidth="1"/>
    <col min="12029" max="12029" width="5.42578125" style="1" bestFit="1" customWidth="1"/>
    <col min="12030" max="12030" width="73.28515625" style="1" customWidth="1"/>
    <col min="12031" max="12031" width="9.28515625" style="1" customWidth="1"/>
    <col min="12032" max="12032" width="6" style="1" customWidth="1"/>
    <col min="12033" max="12033" width="7.140625" style="1" customWidth="1"/>
    <col min="12034" max="12034" width="15.85546875" style="1" customWidth="1"/>
    <col min="12035" max="12035" width="16.140625" style="1" customWidth="1"/>
    <col min="12036" max="12036" width="18" style="1" customWidth="1"/>
    <col min="12037" max="12037" width="16.7109375" style="1" customWidth="1"/>
    <col min="12038" max="12038" width="13.85546875" style="1" customWidth="1"/>
    <col min="12039" max="12039" width="20.7109375" style="1" customWidth="1"/>
    <col min="12040" max="12040" width="13" style="1" bestFit="1" customWidth="1"/>
    <col min="12041" max="12041" width="13.7109375" style="1" bestFit="1" customWidth="1"/>
    <col min="12042" max="12042" width="17.7109375" style="1" customWidth="1"/>
    <col min="12043" max="12043" width="11.7109375" style="1" customWidth="1"/>
    <col min="12044" max="12044" width="15.85546875" style="1" customWidth="1"/>
    <col min="12045" max="12045" width="13.28515625" style="1" customWidth="1"/>
    <col min="12046" max="12127" width="1.7109375" style="1" customWidth="1"/>
    <col min="12128" max="12283" width="9.140625" style="1"/>
    <col min="12284" max="12284" width="1" style="1" customWidth="1"/>
    <col min="12285" max="12285" width="5.42578125" style="1" bestFit="1" customWidth="1"/>
    <col min="12286" max="12286" width="73.28515625" style="1" customWidth="1"/>
    <col min="12287" max="12287" width="9.28515625" style="1" customWidth="1"/>
    <col min="12288" max="12288" width="6" style="1" customWidth="1"/>
    <col min="12289" max="12289" width="7.140625" style="1" customWidth="1"/>
    <col min="12290" max="12290" width="15.85546875" style="1" customWidth="1"/>
    <col min="12291" max="12291" width="16.140625" style="1" customWidth="1"/>
    <col min="12292" max="12292" width="18" style="1" customWidth="1"/>
    <col min="12293" max="12293" width="16.7109375" style="1" customWidth="1"/>
    <col min="12294" max="12294" width="13.85546875" style="1" customWidth="1"/>
    <col min="12295" max="12295" width="20.7109375" style="1" customWidth="1"/>
    <col min="12296" max="12296" width="13" style="1" bestFit="1" customWidth="1"/>
    <col min="12297" max="12297" width="13.7109375" style="1" bestFit="1" customWidth="1"/>
    <col min="12298" max="12298" width="17.7109375" style="1" customWidth="1"/>
    <col min="12299" max="12299" width="11.7109375" style="1" customWidth="1"/>
    <col min="12300" max="12300" width="15.85546875" style="1" customWidth="1"/>
    <col min="12301" max="12301" width="13.28515625" style="1" customWidth="1"/>
    <col min="12302" max="12383" width="1.7109375" style="1" customWidth="1"/>
    <col min="12384" max="12539" width="9.140625" style="1"/>
    <col min="12540" max="12540" width="1" style="1" customWidth="1"/>
    <col min="12541" max="12541" width="5.42578125" style="1" bestFit="1" customWidth="1"/>
    <col min="12542" max="12542" width="73.28515625" style="1" customWidth="1"/>
    <col min="12543" max="12543" width="9.28515625" style="1" customWidth="1"/>
    <col min="12544" max="12544" width="6" style="1" customWidth="1"/>
    <col min="12545" max="12545" width="7.140625" style="1" customWidth="1"/>
    <col min="12546" max="12546" width="15.85546875" style="1" customWidth="1"/>
    <col min="12547" max="12547" width="16.140625" style="1" customWidth="1"/>
    <col min="12548" max="12548" width="18" style="1" customWidth="1"/>
    <col min="12549" max="12549" width="16.7109375" style="1" customWidth="1"/>
    <col min="12550" max="12550" width="13.85546875" style="1" customWidth="1"/>
    <col min="12551" max="12551" width="20.7109375" style="1" customWidth="1"/>
    <col min="12552" max="12552" width="13" style="1" bestFit="1" customWidth="1"/>
    <col min="12553" max="12553" width="13.7109375" style="1" bestFit="1" customWidth="1"/>
    <col min="12554" max="12554" width="17.7109375" style="1" customWidth="1"/>
    <col min="12555" max="12555" width="11.7109375" style="1" customWidth="1"/>
    <col min="12556" max="12556" width="15.85546875" style="1" customWidth="1"/>
    <col min="12557" max="12557" width="13.28515625" style="1" customWidth="1"/>
    <col min="12558" max="12639" width="1.7109375" style="1" customWidth="1"/>
    <col min="12640" max="12795" width="9.140625" style="1"/>
    <col min="12796" max="12796" width="1" style="1" customWidth="1"/>
    <col min="12797" max="12797" width="5.42578125" style="1" bestFit="1" customWidth="1"/>
    <col min="12798" max="12798" width="73.28515625" style="1" customWidth="1"/>
    <col min="12799" max="12799" width="9.28515625" style="1" customWidth="1"/>
    <col min="12800" max="12800" width="6" style="1" customWidth="1"/>
    <col min="12801" max="12801" width="7.140625" style="1" customWidth="1"/>
    <col min="12802" max="12802" width="15.85546875" style="1" customWidth="1"/>
    <col min="12803" max="12803" width="16.140625" style="1" customWidth="1"/>
    <col min="12804" max="12804" width="18" style="1" customWidth="1"/>
    <col min="12805" max="12805" width="16.7109375" style="1" customWidth="1"/>
    <col min="12806" max="12806" width="13.85546875" style="1" customWidth="1"/>
    <col min="12807" max="12807" width="20.7109375" style="1" customWidth="1"/>
    <col min="12808" max="12808" width="13" style="1" bestFit="1" customWidth="1"/>
    <col min="12809" max="12809" width="13.7109375" style="1" bestFit="1" customWidth="1"/>
    <col min="12810" max="12810" width="17.7109375" style="1" customWidth="1"/>
    <col min="12811" max="12811" width="11.7109375" style="1" customWidth="1"/>
    <col min="12812" max="12812" width="15.85546875" style="1" customWidth="1"/>
    <col min="12813" max="12813" width="13.28515625" style="1" customWidth="1"/>
    <col min="12814" max="12895" width="1.7109375" style="1" customWidth="1"/>
    <col min="12896" max="13051" width="9.140625" style="1"/>
    <col min="13052" max="13052" width="1" style="1" customWidth="1"/>
    <col min="13053" max="13053" width="5.42578125" style="1" bestFit="1" customWidth="1"/>
    <col min="13054" max="13054" width="73.28515625" style="1" customWidth="1"/>
    <col min="13055" max="13055" width="9.28515625" style="1" customWidth="1"/>
    <col min="13056" max="13056" width="6" style="1" customWidth="1"/>
    <col min="13057" max="13057" width="7.140625" style="1" customWidth="1"/>
    <col min="13058" max="13058" width="15.85546875" style="1" customWidth="1"/>
    <col min="13059" max="13059" width="16.140625" style="1" customWidth="1"/>
    <col min="13060" max="13060" width="18" style="1" customWidth="1"/>
    <col min="13061" max="13061" width="16.7109375" style="1" customWidth="1"/>
    <col min="13062" max="13062" width="13.85546875" style="1" customWidth="1"/>
    <col min="13063" max="13063" width="20.7109375" style="1" customWidth="1"/>
    <col min="13064" max="13064" width="13" style="1" bestFit="1" customWidth="1"/>
    <col min="13065" max="13065" width="13.7109375" style="1" bestFit="1" customWidth="1"/>
    <col min="13066" max="13066" width="17.7109375" style="1" customWidth="1"/>
    <col min="13067" max="13067" width="11.7109375" style="1" customWidth="1"/>
    <col min="13068" max="13068" width="15.85546875" style="1" customWidth="1"/>
    <col min="13069" max="13069" width="13.28515625" style="1" customWidth="1"/>
    <col min="13070" max="13151" width="1.7109375" style="1" customWidth="1"/>
    <col min="13152" max="13307" width="9.140625" style="1"/>
    <col min="13308" max="13308" width="1" style="1" customWidth="1"/>
    <col min="13309" max="13309" width="5.42578125" style="1" bestFit="1" customWidth="1"/>
    <col min="13310" max="13310" width="73.28515625" style="1" customWidth="1"/>
    <col min="13311" max="13311" width="9.28515625" style="1" customWidth="1"/>
    <col min="13312" max="13312" width="6" style="1" customWidth="1"/>
    <col min="13313" max="13313" width="7.140625" style="1" customWidth="1"/>
    <col min="13314" max="13314" width="15.85546875" style="1" customWidth="1"/>
    <col min="13315" max="13315" width="16.140625" style="1" customWidth="1"/>
    <col min="13316" max="13316" width="18" style="1" customWidth="1"/>
    <col min="13317" max="13317" width="16.7109375" style="1" customWidth="1"/>
    <col min="13318" max="13318" width="13.85546875" style="1" customWidth="1"/>
    <col min="13319" max="13319" width="20.7109375" style="1" customWidth="1"/>
    <col min="13320" max="13320" width="13" style="1" bestFit="1" customWidth="1"/>
    <col min="13321" max="13321" width="13.7109375" style="1" bestFit="1" customWidth="1"/>
    <col min="13322" max="13322" width="17.7109375" style="1" customWidth="1"/>
    <col min="13323" max="13323" width="11.7109375" style="1" customWidth="1"/>
    <col min="13324" max="13324" width="15.85546875" style="1" customWidth="1"/>
    <col min="13325" max="13325" width="13.28515625" style="1" customWidth="1"/>
    <col min="13326" max="13407" width="1.7109375" style="1" customWidth="1"/>
    <col min="13408" max="13563" width="9.140625" style="1"/>
    <col min="13564" max="13564" width="1" style="1" customWidth="1"/>
    <col min="13565" max="13565" width="5.42578125" style="1" bestFit="1" customWidth="1"/>
    <col min="13566" max="13566" width="73.28515625" style="1" customWidth="1"/>
    <col min="13567" max="13567" width="9.28515625" style="1" customWidth="1"/>
    <col min="13568" max="13568" width="6" style="1" customWidth="1"/>
    <col min="13569" max="13569" width="7.140625" style="1" customWidth="1"/>
    <col min="13570" max="13570" width="15.85546875" style="1" customWidth="1"/>
    <col min="13571" max="13571" width="16.140625" style="1" customWidth="1"/>
    <col min="13572" max="13572" width="18" style="1" customWidth="1"/>
    <col min="13573" max="13573" width="16.7109375" style="1" customWidth="1"/>
    <col min="13574" max="13574" width="13.85546875" style="1" customWidth="1"/>
    <col min="13575" max="13575" width="20.7109375" style="1" customWidth="1"/>
    <col min="13576" max="13576" width="13" style="1" bestFit="1" customWidth="1"/>
    <col min="13577" max="13577" width="13.7109375" style="1" bestFit="1" customWidth="1"/>
    <col min="13578" max="13578" width="17.7109375" style="1" customWidth="1"/>
    <col min="13579" max="13579" width="11.7109375" style="1" customWidth="1"/>
    <col min="13580" max="13580" width="15.85546875" style="1" customWidth="1"/>
    <col min="13581" max="13581" width="13.28515625" style="1" customWidth="1"/>
    <col min="13582" max="13663" width="1.7109375" style="1" customWidth="1"/>
    <col min="13664" max="13819" width="9.140625" style="1"/>
    <col min="13820" max="13820" width="1" style="1" customWidth="1"/>
    <col min="13821" max="13821" width="5.42578125" style="1" bestFit="1" customWidth="1"/>
    <col min="13822" max="13822" width="73.28515625" style="1" customWidth="1"/>
    <col min="13823" max="13823" width="9.28515625" style="1" customWidth="1"/>
    <col min="13824" max="13824" width="6" style="1" customWidth="1"/>
    <col min="13825" max="13825" width="7.140625" style="1" customWidth="1"/>
    <col min="13826" max="13826" width="15.85546875" style="1" customWidth="1"/>
    <col min="13827" max="13827" width="16.140625" style="1" customWidth="1"/>
    <col min="13828" max="13828" width="18" style="1" customWidth="1"/>
    <col min="13829" max="13829" width="16.7109375" style="1" customWidth="1"/>
    <col min="13830" max="13830" width="13.85546875" style="1" customWidth="1"/>
    <col min="13831" max="13831" width="20.7109375" style="1" customWidth="1"/>
    <col min="13832" max="13832" width="13" style="1" bestFit="1" customWidth="1"/>
    <col min="13833" max="13833" width="13.7109375" style="1" bestFit="1" customWidth="1"/>
    <col min="13834" max="13834" width="17.7109375" style="1" customWidth="1"/>
    <col min="13835" max="13835" width="11.7109375" style="1" customWidth="1"/>
    <col min="13836" max="13836" width="15.85546875" style="1" customWidth="1"/>
    <col min="13837" max="13837" width="13.28515625" style="1" customWidth="1"/>
    <col min="13838" max="13919" width="1.7109375" style="1" customWidth="1"/>
    <col min="13920" max="14075" width="9.140625" style="1"/>
    <col min="14076" max="14076" width="1" style="1" customWidth="1"/>
    <col min="14077" max="14077" width="5.42578125" style="1" bestFit="1" customWidth="1"/>
    <col min="14078" max="14078" width="73.28515625" style="1" customWidth="1"/>
    <col min="14079" max="14079" width="9.28515625" style="1" customWidth="1"/>
    <col min="14080" max="14080" width="6" style="1" customWidth="1"/>
    <col min="14081" max="14081" width="7.140625" style="1" customWidth="1"/>
    <col min="14082" max="14082" width="15.85546875" style="1" customWidth="1"/>
    <col min="14083" max="14083" width="16.140625" style="1" customWidth="1"/>
    <col min="14084" max="14084" width="18" style="1" customWidth="1"/>
    <col min="14085" max="14085" width="16.7109375" style="1" customWidth="1"/>
    <col min="14086" max="14086" width="13.85546875" style="1" customWidth="1"/>
    <col min="14087" max="14087" width="20.7109375" style="1" customWidth="1"/>
    <col min="14088" max="14088" width="13" style="1" bestFit="1" customWidth="1"/>
    <col min="14089" max="14089" width="13.7109375" style="1" bestFit="1" customWidth="1"/>
    <col min="14090" max="14090" width="17.7109375" style="1" customWidth="1"/>
    <col min="14091" max="14091" width="11.7109375" style="1" customWidth="1"/>
    <col min="14092" max="14092" width="15.85546875" style="1" customWidth="1"/>
    <col min="14093" max="14093" width="13.28515625" style="1" customWidth="1"/>
    <col min="14094" max="14175" width="1.7109375" style="1" customWidth="1"/>
    <col min="14176" max="14331" width="9.140625" style="1"/>
    <col min="14332" max="14332" width="1" style="1" customWidth="1"/>
    <col min="14333" max="14333" width="5.42578125" style="1" bestFit="1" customWidth="1"/>
    <col min="14334" max="14334" width="73.28515625" style="1" customWidth="1"/>
    <col min="14335" max="14335" width="9.28515625" style="1" customWidth="1"/>
    <col min="14336" max="14336" width="6" style="1" customWidth="1"/>
    <col min="14337" max="14337" width="7.140625" style="1" customWidth="1"/>
    <col min="14338" max="14338" width="15.85546875" style="1" customWidth="1"/>
    <col min="14339" max="14339" width="16.140625" style="1" customWidth="1"/>
    <col min="14340" max="14340" width="18" style="1" customWidth="1"/>
    <col min="14341" max="14341" width="16.7109375" style="1" customWidth="1"/>
    <col min="14342" max="14342" width="13.85546875" style="1" customWidth="1"/>
    <col min="14343" max="14343" width="20.7109375" style="1" customWidth="1"/>
    <col min="14344" max="14344" width="13" style="1" bestFit="1" customWidth="1"/>
    <col min="14345" max="14345" width="13.7109375" style="1" bestFit="1" customWidth="1"/>
    <col min="14346" max="14346" width="17.7109375" style="1" customWidth="1"/>
    <col min="14347" max="14347" width="11.7109375" style="1" customWidth="1"/>
    <col min="14348" max="14348" width="15.85546875" style="1" customWidth="1"/>
    <col min="14349" max="14349" width="13.28515625" style="1" customWidth="1"/>
    <col min="14350" max="14431" width="1.7109375" style="1" customWidth="1"/>
    <col min="14432" max="14587" width="9.140625" style="1"/>
    <col min="14588" max="14588" width="1" style="1" customWidth="1"/>
    <col min="14589" max="14589" width="5.42578125" style="1" bestFit="1" customWidth="1"/>
    <col min="14590" max="14590" width="73.28515625" style="1" customWidth="1"/>
    <col min="14591" max="14591" width="9.28515625" style="1" customWidth="1"/>
    <col min="14592" max="14592" width="6" style="1" customWidth="1"/>
    <col min="14593" max="14593" width="7.140625" style="1" customWidth="1"/>
    <col min="14594" max="14594" width="15.85546875" style="1" customWidth="1"/>
    <col min="14595" max="14595" width="16.140625" style="1" customWidth="1"/>
    <col min="14596" max="14596" width="18" style="1" customWidth="1"/>
    <col min="14597" max="14597" width="16.7109375" style="1" customWidth="1"/>
    <col min="14598" max="14598" width="13.85546875" style="1" customWidth="1"/>
    <col min="14599" max="14599" width="20.7109375" style="1" customWidth="1"/>
    <col min="14600" max="14600" width="13" style="1" bestFit="1" customWidth="1"/>
    <col min="14601" max="14601" width="13.7109375" style="1" bestFit="1" customWidth="1"/>
    <col min="14602" max="14602" width="17.7109375" style="1" customWidth="1"/>
    <col min="14603" max="14603" width="11.7109375" style="1" customWidth="1"/>
    <col min="14604" max="14604" width="15.85546875" style="1" customWidth="1"/>
    <col min="14605" max="14605" width="13.28515625" style="1" customWidth="1"/>
    <col min="14606" max="14687" width="1.7109375" style="1" customWidth="1"/>
    <col min="14688" max="14843" width="9.140625" style="1"/>
    <col min="14844" max="14844" width="1" style="1" customWidth="1"/>
    <col min="14845" max="14845" width="5.42578125" style="1" bestFit="1" customWidth="1"/>
    <col min="14846" max="14846" width="73.28515625" style="1" customWidth="1"/>
    <col min="14847" max="14847" width="9.28515625" style="1" customWidth="1"/>
    <col min="14848" max="14848" width="6" style="1" customWidth="1"/>
    <col min="14849" max="14849" width="7.140625" style="1" customWidth="1"/>
    <col min="14850" max="14850" width="15.85546875" style="1" customWidth="1"/>
    <col min="14851" max="14851" width="16.140625" style="1" customWidth="1"/>
    <col min="14852" max="14852" width="18" style="1" customWidth="1"/>
    <col min="14853" max="14853" width="16.7109375" style="1" customWidth="1"/>
    <col min="14854" max="14854" width="13.85546875" style="1" customWidth="1"/>
    <col min="14855" max="14855" width="20.7109375" style="1" customWidth="1"/>
    <col min="14856" max="14856" width="13" style="1" bestFit="1" customWidth="1"/>
    <col min="14857" max="14857" width="13.7109375" style="1" bestFit="1" customWidth="1"/>
    <col min="14858" max="14858" width="17.7109375" style="1" customWidth="1"/>
    <col min="14859" max="14859" width="11.7109375" style="1" customWidth="1"/>
    <col min="14860" max="14860" width="15.85546875" style="1" customWidth="1"/>
    <col min="14861" max="14861" width="13.28515625" style="1" customWidth="1"/>
    <col min="14862" max="14943" width="1.7109375" style="1" customWidth="1"/>
    <col min="14944" max="15099" width="9.140625" style="1"/>
    <col min="15100" max="15100" width="1" style="1" customWidth="1"/>
    <col min="15101" max="15101" width="5.42578125" style="1" bestFit="1" customWidth="1"/>
    <col min="15102" max="15102" width="73.28515625" style="1" customWidth="1"/>
    <col min="15103" max="15103" width="9.28515625" style="1" customWidth="1"/>
    <col min="15104" max="15104" width="6" style="1" customWidth="1"/>
    <col min="15105" max="15105" width="7.140625" style="1" customWidth="1"/>
    <col min="15106" max="15106" width="15.85546875" style="1" customWidth="1"/>
    <col min="15107" max="15107" width="16.140625" style="1" customWidth="1"/>
    <col min="15108" max="15108" width="18" style="1" customWidth="1"/>
    <col min="15109" max="15109" width="16.7109375" style="1" customWidth="1"/>
    <col min="15110" max="15110" width="13.85546875" style="1" customWidth="1"/>
    <col min="15111" max="15111" width="20.7109375" style="1" customWidth="1"/>
    <col min="15112" max="15112" width="13" style="1" bestFit="1" customWidth="1"/>
    <col min="15113" max="15113" width="13.7109375" style="1" bestFit="1" customWidth="1"/>
    <col min="15114" max="15114" width="17.7109375" style="1" customWidth="1"/>
    <col min="15115" max="15115" width="11.7109375" style="1" customWidth="1"/>
    <col min="15116" max="15116" width="15.85546875" style="1" customWidth="1"/>
    <col min="15117" max="15117" width="13.28515625" style="1" customWidth="1"/>
    <col min="15118" max="15199" width="1.7109375" style="1" customWidth="1"/>
    <col min="15200" max="15355" width="9.140625" style="1"/>
    <col min="15356" max="15356" width="1" style="1" customWidth="1"/>
    <col min="15357" max="15357" width="5.42578125" style="1" bestFit="1" customWidth="1"/>
    <col min="15358" max="15358" width="73.28515625" style="1" customWidth="1"/>
    <col min="15359" max="15359" width="9.28515625" style="1" customWidth="1"/>
    <col min="15360" max="15360" width="6" style="1" customWidth="1"/>
    <col min="15361" max="15361" width="7.140625" style="1" customWidth="1"/>
    <col min="15362" max="15362" width="15.85546875" style="1" customWidth="1"/>
    <col min="15363" max="15363" width="16.140625" style="1" customWidth="1"/>
    <col min="15364" max="15364" width="18" style="1" customWidth="1"/>
    <col min="15365" max="15365" width="16.7109375" style="1" customWidth="1"/>
    <col min="15366" max="15366" width="13.85546875" style="1" customWidth="1"/>
    <col min="15367" max="15367" width="20.7109375" style="1" customWidth="1"/>
    <col min="15368" max="15368" width="13" style="1" bestFit="1" customWidth="1"/>
    <col min="15369" max="15369" width="13.7109375" style="1" bestFit="1" customWidth="1"/>
    <col min="15370" max="15370" width="17.7109375" style="1" customWidth="1"/>
    <col min="15371" max="15371" width="11.7109375" style="1" customWidth="1"/>
    <col min="15372" max="15372" width="15.85546875" style="1" customWidth="1"/>
    <col min="15373" max="15373" width="13.28515625" style="1" customWidth="1"/>
    <col min="15374" max="15455" width="1.7109375" style="1" customWidth="1"/>
    <col min="15456" max="15611" width="9.140625" style="1"/>
    <col min="15612" max="15612" width="1" style="1" customWidth="1"/>
    <col min="15613" max="15613" width="5.42578125" style="1" bestFit="1" customWidth="1"/>
    <col min="15614" max="15614" width="73.28515625" style="1" customWidth="1"/>
    <col min="15615" max="15615" width="9.28515625" style="1" customWidth="1"/>
    <col min="15616" max="15616" width="6" style="1" customWidth="1"/>
    <col min="15617" max="15617" width="7.140625" style="1" customWidth="1"/>
    <col min="15618" max="15618" width="15.85546875" style="1" customWidth="1"/>
    <col min="15619" max="15619" width="16.140625" style="1" customWidth="1"/>
    <col min="15620" max="15620" width="18" style="1" customWidth="1"/>
    <col min="15621" max="15621" width="16.7109375" style="1" customWidth="1"/>
    <col min="15622" max="15622" width="13.85546875" style="1" customWidth="1"/>
    <col min="15623" max="15623" width="20.7109375" style="1" customWidth="1"/>
    <col min="15624" max="15624" width="13" style="1" bestFit="1" customWidth="1"/>
    <col min="15625" max="15625" width="13.7109375" style="1" bestFit="1" customWidth="1"/>
    <col min="15626" max="15626" width="17.7109375" style="1" customWidth="1"/>
    <col min="15627" max="15627" width="11.7109375" style="1" customWidth="1"/>
    <col min="15628" max="15628" width="15.85546875" style="1" customWidth="1"/>
    <col min="15629" max="15629" width="13.28515625" style="1" customWidth="1"/>
    <col min="15630" max="15711" width="1.7109375" style="1" customWidth="1"/>
    <col min="15712" max="15867" width="9.140625" style="1"/>
    <col min="15868" max="15868" width="1" style="1" customWidth="1"/>
    <col min="15869" max="15869" width="5.42578125" style="1" bestFit="1" customWidth="1"/>
    <col min="15870" max="15870" width="73.28515625" style="1" customWidth="1"/>
    <col min="15871" max="15871" width="9.28515625" style="1" customWidth="1"/>
    <col min="15872" max="15872" width="6" style="1" customWidth="1"/>
    <col min="15873" max="15873" width="7.140625" style="1" customWidth="1"/>
    <col min="15874" max="15874" width="15.85546875" style="1" customWidth="1"/>
    <col min="15875" max="15875" width="16.140625" style="1" customWidth="1"/>
    <col min="15876" max="15876" width="18" style="1" customWidth="1"/>
    <col min="15877" max="15877" width="16.7109375" style="1" customWidth="1"/>
    <col min="15878" max="15878" width="13.85546875" style="1" customWidth="1"/>
    <col min="15879" max="15879" width="20.7109375" style="1" customWidth="1"/>
    <col min="15880" max="15880" width="13" style="1" bestFit="1" customWidth="1"/>
    <col min="15881" max="15881" width="13.7109375" style="1" bestFit="1" customWidth="1"/>
    <col min="15882" max="15882" width="17.7109375" style="1" customWidth="1"/>
    <col min="15883" max="15883" width="11.7109375" style="1" customWidth="1"/>
    <col min="15884" max="15884" width="15.85546875" style="1" customWidth="1"/>
    <col min="15885" max="15885" width="13.28515625" style="1" customWidth="1"/>
    <col min="15886" max="15967" width="1.7109375" style="1" customWidth="1"/>
    <col min="15968" max="16123" width="9.140625" style="1"/>
    <col min="16124" max="16124" width="1" style="1" customWidth="1"/>
    <col min="16125" max="16125" width="5.42578125" style="1" bestFit="1" customWidth="1"/>
    <col min="16126" max="16126" width="73.28515625" style="1" customWidth="1"/>
    <col min="16127" max="16127" width="9.28515625" style="1" customWidth="1"/>
    <col min="16128" max="16128" width="6" style="1" customWidth="1"/>
    <col min="16129" max="16129" width="7.140625" style="1" customWidth="1"/>
    <col min="16130" max="16130" width="15.85546875" style="1" customWidth="1"/>
    <col min="16131" max="16131" width="16.140625" style="1" customWidth="1"/>
    <col min="16132" max="16132" width="18" style="1" customWidth="1"/>
    <col min="16133" max="16133" width="16.7109375" style="1" customWidth="1"/>
    <col min="16134" max="16134" width="13.85546875" style="1" customWidth="1"/>
    <col min="16135" max="16135" width="20.7109375" style="1" customWidth="1"/>
    <col min="16136" max="16136" width="13" style="1" bestFit="1" customWidth="1"/>
    <col min="16137" max="16137" width="13.7109375" style="1" bestFit="1" customWidth="1"/>
    <col min="16138" max="16138" width="17.7109375" style="1" customWidth="1"/>
    <col min="16139" max="16139" width="11.7109375" style="1" customWidth="1"/>
    <col min="16140" max="16140" width="15.85546875" style="1" customWidth="1"/>
    <col min="16141" max="16141" width="13.28515625" style="1" customWidth="1"/>
    <col min="16142" max="16223" width="1.7109375" style="1" customWidth="1"/>
    <col min="16224" max="16384" width="9.140625" style="1"/>
  </cols>
  <sheetData>
    <row r="1" spans="1:10" ht="35.25" customHeight="1" thickBot="1" x14ac:dyDescent="0.25">
      <c r="A1" s="6" t="s">
        <v>35</v>
      </c>
      <c r="B1" s="35" t="s">
        <v>34</v>
      </c>
      <c r="C1" s="36"/>
      <c r="D1" s="37"/>
      <c r="E1" s="29" t="s">
        <v>4</v>
      </c>
      <c r="F1" s="7" t="s">
        <v>0</v>
      </c>
      <c r="G1" s="7" t="s">
        <v>2</v>
      </c>
      <c r="H1" s="8" t="s">
        <v>1</v>
      </c>
      <c r="I1" s="22" t="s">
        <v>2</v>
      </c>
      <c r="J1" s="22" t="s">
        <v>3</v>
      </c>
    </row>
    <row r="2" spans="1:10" ht="42.75" customHeight="1" x14ac:dyDescent="0.2">
      <c r="A2" s="6">
        <v>1</v>
      </c>
      <c r="B2" s="38" t="s">
        <v>11</v>
      </c>
      <c r="C2" s="39"/>
      <c r="D2" s="40"/>
      <c r="E2" s="18" t="s">
        <v>4</v>
      </c>
      <c r="F2" s="28">
        <v>18</v>
      </c>
      <c r="G2" s="20">
        <v>0.19</v>
      </c>
      <c r="H2" s="19">
        <v>78000</v>
      </c>
      <c r="I2" s="24">
        <f>+H2*G2</f>
        <v>14820</v>
      </c>
      <c r="J2" s="24">
        <f t="shared" ref="J2:J27" si="0">+(H2+I2)*F2</f>
        <v>1670760</v>
      </c>
    </row>
    <row r="3" spans="1:10" ht="99" customHeight="1" x14ac:dyDescent="0.2">
      <c r="A3" s="6">
        <v>2</v>
      </c>
      <c r="B3" s="30" t="s">
        <v>12</v>
      </c>
      <c r="C3" s="31"/>
      <c r="D3" s="31"/>
      <c r="E3" s="18" t="s">
        <v>4</v>
      </c>
      <c r="F3" s="26">
        <v>6</v>
      </c>
      <c r="G3" s="20">
        <v>0.19</v>
      </c>
      <c r="H3" s="19">
        <v>350000</v>
      </c>
      <c r="I3" s="24">
        <f t="shared" ref="I3:I27" si="1">+H3*G3</f>
        <v>66500</v>
      </c>
      <c r="J3" s="24">
        <f t="shared" si="0"/>
        <v>2499000</v>
      </c>
    </row>
    <row r="4" spans="1:10" ht="61.5" customHeight="1" x14ac:dyDescent="0.2">
      <c r="A4" s="6">
        <v>3</v>
      </c>
      <c r="B4" s="30" t="s">
        <v>13</v>
      </c>
      <c r="C4" s="31"/>
      <c r="D4" s="31"/>
      <c r="E4" s="18" t="s">
        <v>4</v>
      </c>
      <c r="F4" s="28">
        <v>18</v>
      </c>
      <c r="G4" s="20">
        <v>0.19</v>
      </c>
      <c r="H4" s="19">
        <v>65000</v>
      </c>
      <c r="I4" s="24">
        <f t="shared" si="1"/>
        <v>12350</v>
      </c>
      <c r="J4" s="24">
        <f t="shared" si="0"/>
        <v>1392300</v>
      </c>
    </row>
    <row r="5" spans="1:10" ht="66.75" customHeight="1" x14ac:dyDescent="0.2">
      <c r="A5" s="6">
        <v>4</v>
      </c>
      <c r="B5" s="30" t="s">
        <v>14</v>
      </c>
      <c r="C5" s="31"/>
      <c r="D5" s="31"/>
      <c r="E5" s="18" t="s">
        <v>4</v>
      </c>
      <c r="F5" s="28">
        <v>24</v>
      </c>
      <c r="G5" s="20">
        <v>0.19</v>
      </c>
      <c r="H5" s="19">
        <v>6000</v>
      </c>
      <c r="I5" s="24">
        <f t="shared" si="1"/>
        <v>1140</v>
      </c>
      <c r="J5" s="24">
        <f t="shared" si="0"/>
        <v>171360</v>
      </c>
    </row>
    <row r="6" spans="1:10" ht="58.5" customHeight="1" x14ac:dyDescent="0.2">
      <c r="A6" s="6">
        <v>5</v>
      </c>
      <c r="B6" s="30" t="s">
        <v>15</v>
      </c>
      <c r="C6" s="31"/>
      <c r="D6" s="31"/>
      <c r="E6" s="18" t="s">
        <v>4</v>
      </c>
      <c r="F6" s="26">
        <v>20</v>
      </c>
      <c r="G6" s="20">
        <v>0.19</v>
      </c>
      <c r="H6" s="19">
        <v>13000</v>
      </c>
      <c r="I6" s="24">
        <f t="shared" si="1"/>
        <v>2470</v>
      </c>
      <c r="J6" s="24">
        <f t="shared" si="0"/>
        <v>309400</v>
      </c>
    </row>
    <row r="7" spans="1:10" ht="18.75" x14ac:dyDescent="0.2">
      <c r="A7" s="6">
        <v>6</v>
      </c>
      <c r="B7" s="30" t="s">
        <v>16</v>
      </c>
      <c r="C7" s="31"/>
      <c r="D7" s="31"/>
      <c r="E7" s="18" t="s">
        <v>4</v>
      </c>
      <c r="F7" s="26">
        <v>40</v>
      </c>
      <c r="G7" s="20">
        <v>0.19</v>
      </c>
      <c r="H7" s="19">
        <v>55000</v>
      </c>
      <c r="I7" s="24">
        <f t="shared" si="1"/>
        <v>10450</v>
      </c>
      <c r="J7" s="24">
        <f t="shared" si="0"/>
        <v>2618000</v>
      </c>
    </row>
    <row r="8" spans="1:10" ht="18.75" x14ac:dyDescent="0.2">
      <c r="A8" s="6">
        <v>7</v>
      </c>
      <c r="B8" s="30" t="s">
        <v>17</v>
      </c>
      <c r="C8" s="31"/>
      <c r="D8" s="31"/>
      <c r="E8" s="18" t="s">
        <v>4</v>
      </c>
      <c r="F8" s="26">
        <v>30</v>
      </c>
      <c r="G8" s="20">
        <v>0.19</v>
      </c>
      <c r="H8" s="19">
        <v>72000</v>
      </c>
      <c r="I8" s="24">
        <f t="shared" si="1"/>
        <v>13680</v>
      </c>
      <c r="J8" s="24">
        <f t="shared" si="0"/>
        <v>2570400</v>
      </c>
    </row>
    <row r="9" spans="1:10" ht="18.75" x14ac:dyDescent="0.2">
      <c r="A9" s="6">
        <v>8</v>
      </c>
      <c r="B9" s="30" t="s">
        <v>18</v>
      </c>
      <c r="C9" s="31"/>
      <c r="D9" s="31"/>
      <c r="E9" s="18" t="s">
        <v>6</v>
      </c>
      <c r="F9" s="26">
        <v>500</v>
      </c>
      <c r="G9" s="20">
        <v>0.19</v>
      </c>
      <c r="H9" s="19">
        <v>2400</v>
      </c>
      <c r="I9" s="24">
        <f t="shared" si="1"/>
        <v>456</v>
      </c>
      <c r="J9" s="24">
        <f t="shared" si="0"/>
        <v>1428000</v>
      </c>
    </row>
    <row r="10" spans="1:10" ht="18.75" x14ac:dyDescent="0.2">
      <c r="A10" s="6">
        <v>9</v>
      </c>
      <c r="B10" s="41" t="s">
        <v>19</v>
      </c>
      <c r="C10" s="42"/>
      <c r="D10" s="43"/>
      <c r="E10" s="18" t="s">
        <v>6</v>
      </c>
      <c r="F10" s="26">
        <v>400</v>
      </c>
      <c r="G10" s="20">
        <v>0.19</v>
      </c>
      <c r="H10" s="19">
        <v>2400</v>
      </c>
      <c r="I10" s="24">
        <f t="shared" si="1"/>
        <v>456</v>
      </c>
      <c r="J10" s="24">
        <f t="shared" si="0"/>
        <v>1142400</v>
      </c>
    </row>
    <row r="11" spans="1:10" ht="18.75" x14ac:dyDescent="0.2">
      <c r="A11" s="6">
        <v>10</v>
      </c>
      <c r="B11" s="30" t="s">
        <v>20</v>
      </c>
      <c r="C11" s="31"/>
      <c r="D11" s="31"/>
      <c r="E11" s="18" t="s">
        <v>6</v>
      </c>
      <c r="F11" s="26">
        <v>15</v>
      </c>
      <c r="G11" s="20">
        <v>0.19</v>
      </c>
      <c r="H11" s="19">
        <v>12000</v>
      </c>
      <c r="I11" s="24">
        <f t="shared" si="1"/>
        <v>2280</v>
      </c>
      <c r="J11" s="24">
        <f t="shared" si="0"/>
        <v>214200</v>
      </c>
    </row>
    <row r="12" spans="1:10" ht="18.75" x14ac:dyDescent="0.2">
      <c r="A12" s="6">
        <v>11</v>
      </c>
      <c r="B12" s="30" t="s">
        <v>21</v>
      </c>
      <c r="C12" s="31"/>
      <c r="D12" s="31"/>
      <c r="E12" s="18" t="s">
        <v>6</v>
      </c>
      <c r="F12" s="26">
        <v>40</v>
      </c>
      <c r="G12" s="20">
        <v>0.19</v>
      </c>
      <c r="H12" s="19">
        <v>5500</v>
      </c>
      <c r="I12" s="24">
        <f t="shared" si="1"/>
        <v>1045</v>
      </c>
      <c r="J12" s="24">
        <f t="shared" si="0"/>
        <v>261800</v>
      </c>
    </row>
    <row r="13" spans="1:10" ht="18.75" x14ac:dyDescent="0.2">
      <c r="A13" s="6">
        <v>12</v>
      </c>
      <c r="B13" s="30" t="s">
        <v>22</v>
      </c>
      <c r="C13" s="31"/>
      <c r="D13" s="31"/>
      <c r="E13" s="18" t="s">
        <v>6</v>
      </c>
      <c r="F13" s="26">
        <v>20</v>
      </c>
      <c r="G13" s="20">
        <v>0.19</v>
      </c>
      <c r="H13" s="19">
        <v>14500</v>
      </c>
      <c r="I13" s="24">
        <f t="shared" si="1"/>
        <v>2755</v>
      </c>
      <c r="J13" s="24">
        <f t="shared" si="0"/>
        <v>345100</v>
      </c>
    </row>
    <row r="14" spans="1:10" ht="18.75" x14ac:dyDescent="0.2">
      <c r="A14" s="6">
        <v>13</v>
      </c>
      <c r="B14" s="30" t="s">
        <v>23</v>
      </c>
      <c r="C14" s="31"/>
      <c r="D14" s="31"/>
      <c r="E14" s="18" t="s">
        <v>6</v>
      </c>
      <c r="F14" s="27">
        <v>50</v>
      </c>
      <c r="G14" s="20">
        <v>0.19</v>
      </c>
      <c r="H14" s="19">
        <v>6000</v>
      </c>
      <c r="I14" s="24">
        <f t="shared" si="1"/>
        <v>1140</v>
      </c>
      <c r="J14" s="24">
        <f t="shared" si="0"/>
        <v>357000</v>
      </c>
    </row>
    <row r="15" spans="1:10" ht="18.75" x14ac:dyDescent="0.2">
      <c r="A15" s="6">
        <v>14</v>
      </c>
      <c r="B15" s="30" t="s">
        <v>24</v>
      </c>
      <c r="C15" s="31"/>
      <c r="D15" s="31"/>
      <c r="E15" s="18" t="s">
        <v>4</v>
      </c>
      <c r="F15" s="27">
        <v>20</v>
      </c>
      <c r="G15" s="20">
        <v>0.19</v>
      </c>
      <c r="H15" s="19">
        <v>21500</v>
      </c>
      <c r="I15" s="24">
        <f t="shared" si="1"/>
        <v>4085</v>
      </c>
      <c r="J15" s="24">
        <f t="shared" si="0"/>
        <v>511700</v>
      </c>
    </row>
    <row r="16" spans="1:10" ht="18.75" x14ac:dyDescent="0.2">
      <c r="A16" s="6">
        <v>15</v>
      </c>
      <c r="B16" s="30" t="s">
        <v>25</v>
      </c>
      <c r="C16" s="31"/>
      <c r="D16" s="31"/>
      <c r="E16" s="18" t="s">
        <v>4</v>
      </c>
      <c r="F16" s="27">
        <v>200</v>
      </c>
      <c r="G16" s="20">
        <v>0.19</v>
      </c>
      <c r="H16" s="19">
        <v>900</v>
      </c>
      <c r="I16" s="24">
        <f t="shared" si="1"/>
        <v>171</v>
      </c>
      <c r="J16" s="24">
        <f t="shared" si="0"/>
        <v>214200</v>
      </c>
    </row>
    <row r="17" spans="1:102" ht="18.75" x14ac:dyDescent="0.2">
      <c r="A17" s="6">
        <v>16</v>
      </c>
      <c r="B17" s="30" t="s">
        <v>26</v>
      </c>
      <c r="C17" s="31"/>
      <c r="D17" s="31"/>
      <c r="E17" s="18" t="s">
        <v>4</v>
      </c>
      <c r="F17" s="27">
        <v>400</v>
      </c>
      <c r="G17" s="20">
        <v>0.19</v>
      </c>
      <c r="H17" s="19">
        <v>120</v>
      </c>
      <c r="I17" s="24">
        <f t="shared" si="1"/>
        <v>22.8</v>
      </c>
      <c r="J17" s="24">
        <f t="shared" si="0"/>
        <v>57120.000000000007</v>
      </c>
    </row>
    <row r="18" spans="1:102" ht="18.75" x14ac:dyDescent="0.2">
      <c r="A18" s="6">
        <v>17</v>
      </c>
      <c r="B18" s="30" t="s">
        <v>27</v>
      </c>
      <c r="C18" s="31"/>
      <c r="D18" s="31"/>
      <c r="E18" s="18" t="s">
        <v>4</v>
      </c>
      <c r="F18" s="27">
        <v>200</v>
      </c>
      <c r="G18" s="20">
        <v>0.19</v>
      </c>
      <c r="H18" s="19">
        <v>1100</v>
      </c>
      <c r="I18" s="24">
        <f t="shared" si="1"/>
        <v>209</v>
      </c>
      <c r="J18" s="24">
        <f t="shared" si="0"/>
        <v>261800</v>
      </c>
    </row>
    <row r="19" spans="1:102" ht="18.75" x14ac:dyDescent="0.2">
      <c r="A19" s="6">
        <v>18</v>
      </c>
      <c r="B19" s="30" t="s">
        <v>28</v>
      </c>
      <c r="C19" s="31"/>
      <c r="D19" s="31"/>
      <c r="E19" s="18" t="s">
        <v>4</v>
      </c>
      <c r="F19" s="27">
        <v>2</v>
      </c>
      <c r="G19" s="20">
        <v>0.19</v>
      </c>
      <c r="H19" s="19">
        <v>230000</v>
      </c>
      <c r="I19" s="24">
        <f t="shared" si="1"/>
        <v>43700</v>
      </c>
      <c r="J19" s="24">
        <f t="shared" si="0"/>
        <v>547400</v>
      </c>
    </row>
    <row r="20" spans="1:102" ht="18.75" x14ac:dyDescent="0.2">
      <c r="A20" s="6">
        <v>19</v>
      </c>
      <c r="B20" s="30" t="s">
        <v>29</v>
      </c>
      <c r="C20" s="31"/>
      <c r="D20" s="31"/>
      <c r="E20" s="18" t="s">
        <v>4</v>
      </c>
      <c r="F20" s="27">
        <v>5</v>
      </c>
      <c r="G20" s="20">
        <v>0.19</v>
      </c>
      <c r="H20" s="19">
        <v>240000</v>
      </c>
      <c r="I20" s="24">
        <f t="shared" si="1"/>
        <v>45600</v>
      </c>
      <c r="J20" s="24">
        <f t="shared" si="0"/>
        <v>1428000</v>
      </c>
    </row>
    <row r="21" spans="1:102" ht="18.75" x14ac:dyDescent="0.2">
      <c r="A21" s="6">
        <v>20</v>
      </c>
      <c r="B21" s="30" t="s">
        <v>8</v>
      </c>
      <c r="C21" s="31"/>
      <c r="D21" s="31"/>
      <c r="E21" s="18" t="s">
        <v>4</v>
      </c>
      <c r="F21" s="27">
        <v>300</v>
      </c>
      <c r="G21" s="20">
        <v>0.19</v>
      </c>
      <c r="H21" s="19">
        <v>220</v>
      </c>
      <c r="I21" s="24">
        <f t="shared" si="1"/>
        <v>41.8</v>
      </c>
      <c r="J21" s="24">
        <f t="shared" si="0"/>
        <v>78540</v>
      </c>
    </row>
    <row r="22" spans="1:102" ht="18.75" x14ac:dyDescent="0.2">
      <c r="A22" s="6">
        <v>21</v>
      </c>
      <c r="B22" s="30" t="s">
        <v>30</v>
      </c>
      <c r="C22" s="31"/>
      <c r="D22" s="31"/>
      <c r="E22" s="18" t="s">
        <v>7</v>
      </c>
      <c r="F22" s="27">
        <v>300</v>
      </c>
      <c r="G22" s="20">
        <v>0.19</v>
      </c>
      <c r="H22" s="19">
        <v>220</v>
      </c>
      <c r="I22" s="24">
        <f t="shared" si="1"/>
        <v>41.8</v>
      </c>
      <c r="J22" s="24">
        <f t="shared" si="0"/>
        <v>78540</v>
      </c>
    </row>
    <row r="23" spans="1:102" ht="18.75" x14ac:dyDescent="0.2">
      <c r="A23" s="6">
        <v>22</v>
      </c>
      <c r="B23" s="30" t="s">
        <v>31</v>
      </c>
      <c r="C23" s="31"/>
      <c r="D23" s="31"/>
      <c r="E23" s="18" t="s">
        <v>4</v>
      </c>
      <c r="F23" s="27">
        <v>2</v>
      </c>
      <c r="G23" s="20">
        <v>0.19</v>
      </c>
      <c r="H23" s="19">
        <v>35000</v>
      </c>
      <c r="I23" s="24">
        <f t="shared" si="1"/>
        <v>6650</v>
      </c>
      <c r="J23" s="24">
        <f t="shared" si="0"/>
        <v>83300</v>
      </c>
    </row>
    <row r="24" spans="1:102" ht="18.75" x14ac:dyDescent="0.2">
      <c r="A24" s="6">
        <v>23</v>
      </c>
      <c r="B24" s="30" t="s">
        <v>32</v>
      </c>
      <c r="C24" s="31"/>
      <c r="D24" s="31"/>
      <c r="E24" s="18" t="s">
        <v>4</v>
      </c>
      <c r="F24" s="27">
        <v>2</v>
      </c>
      <c r="G24" s="20">
        <v>0.19</v>
      </c>
      <c r="H24" s="19">
        <v>110000</v>
      </c>
      <c r="I24" s="24">
        <f t="shared" si="1"/>
        <v>20900</v>
      </c>
      <c r="J24" s="24">
        <f t="shared" si="0"/>
        <v>261800</v>
      </c>
    </row>
    <row r="25" spans="1:102" ht="18.75" x14ac:dyDescent="0.2">
      <c r="A25" s="6">
        <v>24</v>
      </c>
      <c r="B25" s="30" t="s">
        <v>9</v>
      </c>
      <c r="C25" s="31"/>
      <c r="D25" s="31"/>
      <c r="E25" s="18" t="s">
        <v>4</v>
      </c>
      <c r="F25" s="27">
        <v>1</v>
      </c>
      <c r="G25" s="20">
        <v>0.19</v>
      </c>
      <c r="H25" s="19">
        <v>120000</v>
      </c>
      <c r="I25" s="24">
        <f t="shared" si="1"/>
        <v>22800</v>
      </c>
      <c r="J25" s="24">
        <f t="shared" si="0"/>
        <v>142800</v>
      </c>
    </row>
    <row r="26" spans="1:102" ht="18.75" x14ac:dyDescent="0.2">
      <c r="A26" s="6">
        <v>25</v>
      </c>
      <c r="B26" s="30" t="s">
        <v>33</v>
      </c>
      <c r="C26" s="31"/>
      <c r="D26" s="31"/>
      <c r="E26" s="18" t="s">
        <v>4</v>
      </c>
      <c r="F26" s="27">
        <v>1</v>
      </c>
      <c r="G26" s="20">
        <v>0.19</v>
      </c>
      <c r="H26" s="19">
        <v>120000</v>
      </c>
      <c r="I26" s="24">
        <f t="shared" si="1"/>
        <v>22800</v>
      </c>
      <c r="J26" s="24">
        <f t="shared" si="0"/>
        <v>142800</v>
      </c>
    </row>
    <row r="27" spans="1:102" ht="18.75" x14ac:dyDescent="0.2">
      <c r="A27" s="6">
        <v>26</v>
      </c>
      <c r="B27" s="30" t="s">
        <v>10</v>
      </c>
      <c r="C27" s="31"/>
      <c r="D27" s="31"/>
      <c r="E27" s="18" t="s">
        <v>4</v>
      </c>
      <c r="F27" s="27">
        <v>1</v>
      </c>
      <c r="G27" s="20">
        <v>0.19</v>
      </c>
      <c r="H27" s="19">
        <v>180000</v>
      </c>
      <c r="I27" s="24">
        <f t="shared" si="1"/>
        <v>34200</v>
      </c>
      <c r="J27" s="24">
        <f t="shared" si="0"/>
        <v>214200</v>
      </c>
    </row>
    <row r="28" spans="1:102" ht="15.75" customHeight="1" thickBot="1" x14ac:dyDescent="0.25">
      <c r="A28" s="32" t="s">
        <v>5</v>
      </c>
      <c r="B28" s="33"/>
      <c r="C28" s="33"/>
      <c r="D28" s="34"/>
      <c r="E28" s="34"/>
      <c r="F28" s="15">
        <f>SUM(F2:F27)</f>
        <v>2615</v>
      </c>
      <c r="G28" s="16"/>
      <c r="H28" s="17">
        <f>+SUM(H2:H27)</f>
        <v>1740860</v>
      </c>
      <c r="I28" s="23">
        <f>+SUM(I2:I27)</f>
        <v>330763.39999999997</v>
      </c>
      <c r="J28" s="23">
        <f>+SUM(J2:J27)</f>
        <v>19001920</v>
      </c>
      <c r="K28" s="9"/>
      <c r="L28" s="9"/>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c r="AY28" s="10"/>
      <c r="AZ28" s="10"/>
      <c r="BA28" s="10"/>
      <c r="BB28" s="10"/>
      <c r="BC28" s="10"/>
      <c r="BD28" s="10"/>
      <c r="BE28" s="10"/>
      <c r="BF28" s="10"/>
      <c r="BG28" s="10"/>
      <c r="BH28" s="10"/>
      <c r="BI28" s="10"/>
      <c r="BJ28" s="10"/>
      <c r="BK28" s="10"/>
      <c r="BL28" s="10"/>
      <c r="BM28" s="10"/>
      <c r="BN28" s="10"/>
      <c r="BO28" s="10"/>
      <c r="BP28" s="10"/>
      <c r="BQ28" s="10"/>
      <c r="BR28" s="10"/>
      <c r="BS28" s="10"/>
      <c r="BT28" s="10"/>
      <c r="BU28" s="10"/>
      <c r="BV28" s="10"/>
      <c r="BW28" s="10"/>
      <c r="BX28" s="10"/>
      <c r="BY28" s="10"/>
      <c r="BZ28" s="10"/>
      <c r="CA28" s="10"/>
      <c r="CB28" s="10"/>
      <c r="CC28" s="10"/>
      <c r="CD28" s="10"/>
      <c r="CE28" s="10"/>
      <c r="CF28" s="10"/>
      <c r="CG28" s="10"/>
      <c r="CH28" s="10"/>
      <c r="CI28" s="10"/>
      <c r="CJ28" s="10"/>
      <c r="CK28" s="10"/>
      <c r="CL28" s="10"/>
      <c r="CM28" s="10"/>
      <c r="CN28" s="10"/>
      <c r="CO28" s="10"/>
      <c r="CP28" s="10"/>
      <c r="CQ28" s="10"/>
      <c r="CR28" s="11"/>
      <c r="CS28" s="11"/>
      <c r="CT28" s="12"/>
      <c r="CU28" s="12"/>
      <c r="CV28" s="13"/>
      <c r="CW28" s="14"/>
      <c r="CX28" s="14"/>
    </row>
  </sheetData>
  <mergeCells count="28">
    <mergeCell ref="B5:D5"/>
    <mergeCell ref="B6:D6"/>
    <mergeCell ref="B7:D7"/>
    <mergeCell ref="B21:D21"/>
    <mergeCell ref="B17:D17"/>
    <mergeCell ref="B18:D18"/>
    <mergeCell ref="B11:D11"/>
    <mergeCell ref="A28:E28"/>
    <mergeCell ref="B19:D19"/>
    <mergeCell ref="B1:D1"/>
    <mergeCell ref="B2:D2"/>
    <mergeCell ref="B10:D10"/>
    <mergeCell ref="B3:D3"/>
    <mergeCell ref="B4:D4"/>
    <mergeCell ref="B8:D8"/>
    <mergeCell ref="B9:D9"/>
    <mergeCell ref="B12:D12"/>
    <mergeCell ref="B27:D27"/>
    <mergeCell ref="B22:D22"/>
    <mergeCell ref="B23:D23"/>
    <mergeCell ref="B26:D26"/>
    <mergeCell ref="B13:D13"/>
    <mergeCell ref="B14:D14"/>
    <mergeCell ref="B16:D16"/>
    <mergeCell ref="B15:D15"/>
    <mergeCell ref="B25:D25"/>
    <mergeCell ref="B24:D24"/>
    <mergeCell ref="B20:D20"/>
  </mergeCells>
  <printOptions horizontalCentered="1"/>
  <pageMargins left="0.27559055118110237" right="0.23622047244094491" top="0.23622047244094491" bottom="7.874015748031496E-2" header="0" footer="7.874015748031496E-2"/>
  <pageSetup paperSize="14" scale="5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ESTUDIO  DE COSTOS </vt:lpstr>
      <vt:lpstr>'ESTUDIO  DE COSTOS '!Área_de_impresión</vt:lpstr>
      <vt:lpstr>'ESTUDIO  DE COSTOS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Vargas Quintero</dc:creator>
  <cp:lastModifiedBy>FERNANDEZ CHAUX VICTORIA EUGENIA</cp:lastModifiedBy>
  <dcterms:created xsi:type="dcterms:W3CDTF">2023-05-25T16:02:06Z</dcterms:created>
  <dcterms:modified xsi:type="dcterms:W3CDTF">2023-11-22T19:28:34Z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2023-05-25T16:02:10Z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e2420424-7812-44c8-9217-e5936025819e</vt:lpwstr>
  </property>
  <property fmtid="{D5CDD505-2E9C-101B-9397-08002B2CF9AE}" pid="8" name="MSIP_Label_1299739c-ad3d-4908-806e-4d91151a6e13_ContentBits">
    <vt:lpwstr>0</vt:lpwstr>
  </property>
</Properties>
</file>