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mercurio\ALMACEN\Contratacion\2023\MINIMA CUANTIA\MEDIO AMBIENTE\ENV-15-32-1375-23 COMPRA DE TEJAS\ANALISIS FINANCIERO\"/>
    </mc:Choice>
  </mc:AlternateContent>
  <bookViews>
    <workbookView xWindow="0" yWindow="0" windowWidth="28800" windowHeight="13125" tabRatio="780"/>
  </bookViews>
  <sheets>
    <sheet name="invitacion" sheetId="16" r:id="rId1"/>
  </sheets>
  <definedNames>
    <definedName name="_xlnm.Print_Titles" localSheetId="0">invitacion!$1:$11</definedName>
  </definedNames>
  <calcPr calcId="152511"/>
</workbook>
</file>

<file path=xl/calcChain.xml><?xml version="1.0" encoding="utf-8"?>
<calcChain xmlns="http://schemas.openxmlformats.org/spreadsheetml/2006/main">
  <c r="J12" i="16" l="1"/>
  <c r="G12" i="16"/>
  <c r="I12" i="16" s="1"/>
  <c r="J13" i="16" l="1"/>
  <c r="H12" i="16"/>
  <c r="G13" i="16"/>
  <c r="K12" i="16"/>
  <c r="K13" i="16" l="1"/>
  <c r="I13" i="16"/>
  <c r="H13" i="16"/>
</calcChain>
</file>

<file path=xl/sharedStrings.xml><?xml version="1.0" encoding="utf-8"?>
<sst xmlns="http://schemas.openxmlformats.org/spreadsheetml/2006/main" count="46" uniqueCount="45">
  <si>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</si>
  <si>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</si>
  <si>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</si>
  <si>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</si>
  <si>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</si>
  <si>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</si>
  <si>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</si>
  <si>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</si>
  <si>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</si>
  <si>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</si>
  <si>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</si>
  <si>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</si>
  <si>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</si>
  <si>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</si>
  <si>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</si>
  <si>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</si>
  <si>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</si>
  <si>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</si>
  <si>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</si>
  <si>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</si>
  <si>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</si>
  <si>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</si>
  <si>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Campos que deberan ser diligenciados por el oferente (Tener en cuenta porcentaje del IVA según el artículo a cotizar)</t>
  </si>
  <si>
    <t>VALOR TOTAL INCLUIDO IVA</t>
  </si>
  <si>
    <t xml:space="preserve">Tener en cuenta los Valores Asociados al Contrato según el Acuerdo Municipal 052 del 22 de diciembre de 2017 (Estatuto Tributario Municipal)  </t>
  </si>
  <si>
    <t xml:space="preserve">ANEXO 4 - PROPUESTA ECONÓMICA 
COMPRA DE BIENES Y SERVICIOS DE MÍNIMA CUANTÍA 
(10% DE LA MENOR CUANTÍA)        </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</si>
  <si>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</si>
  <si>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</si>
  <si>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</si>
  <si>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</si>
  <si>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Código: CC-PL-035</t>
  </si>
  <si>
    <t>Versión: 01</t>
  </si>
  <si>
    <t>TELÉFONO FIJO Y/O CELULAR:</t>
  </si>
  <si>
    <r>
      <t xml:space="preserve">VALOR UNITARIO ANTES DE IVA 
</t>
    </r>
    <r>
      <rPr>
        <b/>
        <i/>
        <sz val="10"/>
        <rFont val="Arial Narrow"/>
        <family val="2"/>
      </rPr>
      <t>(digite los valores sin puntos ni comas)</t>
    </r>
  </si>
  <si>
    <t xml:space="preserve">VALOR UNITARIO 
IVA INCLUIDO </t>
  </si>
  <si>
    <t>VALOR 
TOTAL IVA</t>
  </si>
  <si>
    <r>
      <t xml:space="preserve">DESCRIPCIÓN
</t>
    </r>
    <r>
      <rPr>
        <b/>
        <i/>
        <sz val="11"/>
        <rFont val="Arial Narrow"/>
        <family val="2"/>
      </rPr>
      <t>(Ver detalle en ficha técnica publicada por la entidad)</t>
    </r>
  </si>
  <si>
    <t>Para determinar el valor de la propuesta con menor precio, se hará una comparación de las ofertas teniendo como base los precios ofrecidos antes de IMPUESTOS (en caso de que aplique)</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</si>
  <si>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</si>
  <si>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la invitación publica el cual esta publicada en la página www.contratos.gov.co y en las oficinas de la Direción de Compras del Municipio de Envigado ubicado en la Calle 38A Sur # 43-81</t>
  </si>
  <si>
    <t>TEJA CRISTAL 3.05 X 0.99 CM 5MMLND</t>
  </si>
  <si>
    <t>UNIDAD</t>
  </si>
  <si>
    <t>COMPRA DE TEJAS PARA EL MEJORAMIENTO DE LA ESTACIÓN DE PASO DE LOS ANIMALES RESCATADOS POR LA DIRECCIÓN DE BIENESTAR ANIMAL</t>
  </si>
  <si>
    <t>ENV-15-32-1375-23</t>
  </si>
  <si>
    <t>PRESUPUESTO OFICIAL
$ 5.478.308
IVA INCLUIDO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</si>
</sst>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00"/>
  </numFmts>
  <fonts count="19"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0"/>
      <name val="Arial Narrow"/>
      <family val="2"/>
    </font>
    <font>
      <b/>
      <i/>
      <sz val="11"/>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7">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5">
    <xf numFmtId="0" fontId="0" fillId="0" borderId="0" xfId="0"/>
    <xf numFmtId="0" fontId="5" fillId="0" borderId="0" xfId="0" applyFont="1" applyBorder="1" applyAlignment="1">
      <alignment vertical="center"/>
    </xf>
    <xf numFmtId="0" fontId="5" fillId="0" borderId="0" xfId="0" applyFont="1" applyAlignment="1">
      <alignment vertical="center"/>
    </xf>
    <xf numFmtId="0" fontId="5" fillId="0" borderId="0" xfId="0" applyFont="1" applyFill="1" applyBorder="1" applyAlignment="1">
      <alignment vertical="center"/>
    </xf>
    <xf numFmtId="0" fontId="5" fillId="0" borderId="0" xfId="0" applyFont="1" applyFill="1" applyAlignment="1">
      <alignment vertical="center"/>
    </xf>
    <xf numFmtId="1" fontId="5" fillId="0" borderId="0" xfId="0" applyNumberFormat="1" applyFont="1" applyAlignment="1">
      <alignment vertical="center"/>
    </xf>
    <xf numFmtId="0" fontId="6" fillId="0" borderId="0" xfId="0" applyFont="1" applyBorder="1" applyAlignment="1">
      <alignment vertical="center"/>
    </xf>
    <xf numFmtId="0" fontId="7" fillId="0" borderId="0" xfId="0" applyFont="1" applyBorder="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3" borderId="2" xfId="7" applyFont="1" applyFill="1" applyBorder="1" applyAlignment="1">
      <alignment horizontal="left" vertical="center"/>
    </xf>
    <xf numFmtId="0" fontId="8" fillId="3" borderId="14" xfId="7" applyFont="1" applyFill="1" applyBorder="1" applyAlignment="1">
      <alignment vertical="center"/>
    </xf>
    <xf numFmtId="0" fontId="8" fillId="0" borderId="13" xfId="7" applyFont="1" applyBorder="1" applyAlignment="1">
      <alignment horizontal="center" vertical="center"/>
    </xf>
    <xf numFmtId="164" fontId="14" fillId="6" borderId="19" xfId="6" applyNumberFormat="1" applyFont="1" applyFill="1" applyBorder="1" applyAlignment="1">
      <alignment horizontal="center" vertical="center"/>
    </xf>
    <xf numFmtId="0" fontId="7" fillId="0" borderId="20" xfId="0" applyFont="1" applyBorder="1" applyAlignment="1">
      <alignment vertical="center"/>
    </xf>
    <xf numFmtId="0" fontId="16" fillId="8" borderId="1" xfId="6" applyFont="1" applyFill="1" applyBorder="1" applyAlignment="1">
      <alignment horizontal="center" vertical="center" wrapText="1"/>
    </xf>
    <xf numFmtId="1" fontId="16" fillId="8" borderId="1" xfId="6" applyNumberFormat="1" applyFont="1" applyFill="1" applyBorder="1" applyAlignment="1">
      <alignment horizontal="center" vertical="center"/>
    </xf>
    <xf numFmtId="0" fontId="16" fillId="8" borderId="19" xfId="6" applyFont="1" applyFill="1" applyBorder="1" applyAlignment="1">
      <alignment horizontal="center" vertical="center" wrapText="1"/>
    </xf>
    <xf numFmtId="0" fontId="8" fillId="3" borderId="16" xfId="7" applyFont="1" applyFill="1" applyBorder="1" applyAlignment="1">
      <alignment horizontal="left" vertical="center"/>
    </xf>
    <xf numFmtId="0" fontId="5" fillId="0" borderId="0" xfId="0" applyFont="1" applyBorder="1" applyAlignment="1" applyProtection="1">
      <alignment vertical="center"/>
      <protection locked="0"/>
    </xf>
    <xf numFmtId="0" fontId="5" fillId="0" borderId="0" xfId="0" applyFont="1" applyAlignment="1" applyProtection="1">
      <alignment vertical="center"/>
      <protection locked="0"/>
    </xf>
    <xf numFmtId="166" fontId="8" fillId="0" borderId="2" xfId="7" applyNumberFormat="1" applyFont="1" applyBorder="1" applyAlignment="1" applyProtection="1">
      <alignment horizontal="center" vertical="center" wrapText="1"/>
    </xf>
    <xf numFmtId="166" fontId="6" fillId="7" borderId="1" xfId="6" applyNumberFormat="1" applyFont="1" applyFill="1" applyBorder="1" applyAlignment="1">
      <alignment horizontal="center" vertical="center"/>
    </xf>
    <xf numFmtId="166" fontId="8" fillId="5" borderId="14" xfId="7" applyNumberFormat="1" applyFont="1" applyFill="1" applyBorder="1" applyAlignment="1">
      <alignment horizontal="center" vertical="center" wrapText="1"/>
    </xf>
    <xf numFmtId="166" fontId="8" fillId="3" borderId="2" xfId="7" applyNumberFormat="1" applyFont="1" applyFill="1" applyBorder="1" applyAlignment="1" applyProtection="1">
      <alignment horizontal="center" vertical="center" wrapText="1"/>
    </xf>
    <xf numFmtId="0" fontId="13" fillId="2" borderId="2" xfId="7" applyNumberFormat="1" applyFont="1" applyFill="1" applyBorder="1" applyAlignment="1">
      <alignment horizontal="center" vertical="center" wrapText="1"/>
    </xf>
    <xf numFmtId="0" fontId="13" fillId="2" borderId="2" xfId="7" applyFont="1" applyFill="1" applyBorder="1" applyAlignment="1">
      <alignment horizontal="justify" vertical="center" wrapText="1"/>
    </xf>
    <xf numFmtId="0" fontId="13" fillId="2" borderId="2" xfId="7" applyFont="1" applyFill="1" applyBorder="1" applyAlignment="1">
      <alignment horizontal="center" vertical="center" wrapText="1"/>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5" xfId="7" applyFont="1" applyFill="1" applyBorder="1" applyAlignment="1">
      <alignment horizontal="left" vertical="center"/>
    </xf>
    <xf numFmtId="0" fontId="8" fillId="3"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Border="1" applyAlignment="1">
      <alignment horizontal="center" vertical="center"/>
    </xf>
    <xf numFmtId="0" fontId="8" fillId="4" borderId="13" xfId="7" applyFont="1" applyFill="1" applyBorder="1" applyAlignment="1">
      <alignment horizontal="left" vertical="center"/>
    </xf>
    <xf numFmtId="0" fontId="8" fillId="4" borderId="2" xfId="7" applyFont="1" applyFill="1" applyBorder="1" applyAlignment="1">
      <alignment horizontal="left" vertical="center"/>
    </xf>
    <xf numFmtId="0" fontId="13" fillId="0" borderId="10" xfId="7" applyFont="1" applyBorder="1" applyAlignment="1">
      <alignment horizontal="center" vertical="center" wrapText="1"/>
    </xf>
    <xf numFmtId="0" fontId="13" fillId="0" borderId="2" xfId="7" applyFont="1" applyBorder="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xf numFmtId="0" fontId="11" fillId="0" borderId="13" xfId="7" applyFont="1" applyBorder="1" applyAlignment="1">
      <alignment horizontal="left" vertical="center"/>
    </xf>
    <xf numFmtId="0" fontId="11" fillId="0" borderId="2" xfId="7" applyFont="1" applyBorder="1" applyAlignment="1">
      <alignment horizontal="left" vertical="center"/>
    </xf>
    <xf numFmtId="0" fontId="8" fillId="3" borderId="13" xfId="7" applyFont="1" applyFill="1" applyBorder="1" applyAlignment="1">
      <alignment horizontal="left" vertical="center"/>
    </xf>
    <xf numFmtId="0" fontId="8" fillId="3" borderId="2" xfId="7" applyFont="1" applyFill="1" applyBorder="1" applyAlignment="1">
      <alignment horizontal="left" vertical="center"/>
    </xf>
    <xf numFmtId="0" fontId="11" fillId="3" borderId="13" xfId="7" applyFont="1" applyFill="1" applyBorder="1" applyAlignment="1">
      <alignment horizontal="left" vertical="center"/>
    </xf>
    <xf numFmtId="0" fontId="11" fillId="3" borderId="2" xfId="7" applyFont="1" applyFill="1" applyBorder="1" applyAlignment="1">
      <alignment horizontal="left" vertical="center"/>
    </xf>
    <xf numFmtId="0" fontId="11" fillId="3" borderId="14" xfId="7" applyFont="1" applyFill="1" applyBorder="1" applyAlignment="1">
      <alignment horizontal="left" vertical="center"/>
    </xf>
    <xf numFmtId="0" fontId="6" fillId="7" borderId="18" xfId="6" applyFont="1" applyFill="1" applyBorder="1" applyAlignment="1">
      <alignment horizontal="right" vertical="center" wrapText="1"/>
    </xf>
    <xf numFmtId="0" fontId="6" fillId="7" borderId="1" xfId="6" applyFont="1" applyFill="1" applyBorder="1" applyAlignment="1">
      <alignment horizontal="right" vertical="center" wrapText="1"/>
    </xf>
    <xf numFmtId="0" fontId="8" fillId="3" borderId="8" xfId="7" applyFont="1" applyFill="1" applyBorder="1" applyAlignment="1">
      <alignment horizontal="left" vertical="center"/>
    </xf>
    <xf numFmtId="0" fontId="11" fillId="5" borderId="13" xfId="7" applyFont="1" applyFill="1" applyBorder="1" applyAlignment="1">
      <alignment horizontal="left" vertical="center" wrapText="1"/>
    </xf>
    <xf numFmtId="0" fontId="11" fillId="5" borderId="2" xfId="7" applyFont="1" applyFill="1" applyBorder="1" applyAlignment="1">
      <alignment horizontal="left" vertical="center" wrapText="1"/>
    </xf>
    <xf numFmtId="0" fontId="11" fillId="5" borderId="14" xfId="7" applyFont="1" applyFill="1" applyBorder="1" applyAlignment="1">
      <alignment horizontal="left" vertical="center" wrapText="1"/>
    </xf>
    <xf numFmtId="0" fontId="8" fillId="3" borderId="17" xfId="7" applyFont="1" applyFill="1" applyBorder="1" applyAlignment="1">
      <alignment horizontal="left" vertical="center"/>
    </xf>
    <xf numFmtId="0" fontId="16" fillId="8" borderId="1" xfId="6" applyFont="1" applyFill="1" applyBorder="1" applyAlignment="1">
      <alignment horizontal="center" vertical="center" wrapText="1"/>
    </xf>
    <xf numFmtId="0" fontId="11" fillId="4" borderId="13" xfId="7" applyFont="1" applyFill="1" applyBorder="1" applyAlignment="1">
      <alignment horizontal="justify" vertical="center" wrapText="1"/>
    </xf>
    <xf numFmtId="0" fontId="11" fillId="4" borderId="2" xfId="7" applyFont="1" applyFill="1" applyBorder="1" applyAlignment="1">
      <alignment horizontal="justify" vertical="center" wrapText="1"/>
    </xf>
    <xf numFmtId="0" fontId="11" fillId="4" borderId="14" xfId="7" applyFont="1" applyFill="1" applyBorder="1" applyAlignment="1">
      <alignment horizontal="justify" vertical="center" wrapText="1"/>
    </xf>
    <xf numFmtId="0" fontId="11" fillId="0" borderId="14" xfId="7" applyFont="1" applyBorder="1" applyAlignment="1">
      <alignment horizontal="left" vertical="center"/>
    </xf>
    <xf numFmtId="0" fontId="15" fillId="2" borderId="13" xfId="7" applyFont="1" applyFill="1" applyBorder="1" applyAlignment="1">
      <alignment vertical="center"/>
    </xf>
    <xf numFmtId="0" fontId="15" fillId="2" borderId="2" xfId="7" applyFont="1" applyFill="1" applyBorder="1" applyAlignment="1">
      <alignment vertical="center"/>
    </xf>
    <xf numFmtId="0" fontId="15" fillId="2" borderId="14" xfId="7" applyFont="1" applyFill="1" applyBorder="1" applyAlignment="1">
      <alignment vertical="center"/>
    </xf>
    <xf numFmtId="0" fontId="16" fillId="8" borderId="1" xfId="6" applyFont="1" applyFill="1" applyBorder="1" applyAlignment="1">
      <alignment horizontal="center" vertical="center"/>
    </xf>
    <xf numFmtId="0" fontId="16" fillId="8" borderId="19" xfId="6" applyFont="1" applyFill="1" applyBorder="1" applyAlignment="1">
      <alignment horizontal="center" vertical="center"/>
    </xf>
    <xf numFmtId="0" fontId="16" fillId="8" borderId="18" xfId="6" applyFont="1" applyFill="1" applyBorder="1" applyAlignment="1">
      <alignment horizontal="center" vertical="center" wrapText="1"/>
    </xf>
    <xf numFmtId="0" fontId="8" fillId="3" borderId="14" xfId="7" applyFont="1" applyFill="1" applyBorder="1" applyAlignment="1">
      <alignment horizontal="left" vertical="center"/>
    </xf>
    <xf numFmtId="0" fontId="11" fillId="0" borderId="13" xfId="7" applyFont="1" applyFill="1" applyBorder="1" applyAlignment="1">
      <alignment horizontal="left" vertical="center"/>
    </xf>
    <xf numFmtId="0" fontId="11" fillId="0" borderId="2" xfId="7" applyFont="1" applyFill="1" applyBorder="1" applyAlignment="1">
      <alignment horizontal="left" vertical="center"/>
    </xf>
    <xf numFmtId="0" fontId="11" fillId="0" borderId="14" xfId="7" applyFont="1" applyFill="1" applyBorder="1" applyAlignment="1">
      <alignment horizontal="left" vertical="center"/>
    </xf>
    <xf numFmtId="0" fontId="5" fillId="0" borderId="2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21" xfId="0" applyFont="1" applyFill="1" applyBorder="1" applyAlignment="1">
      <alignment horizontal="center" vertical="center"/>
    </xf>
    <xf numFmtId="0" fontId="11" fillId="4" borderId="25" xfId="7" applyFont="1" applyFill="1" applyBorder="1" applyAlignment="1">
      <alignment horizontal="left" vertical="center" wrapText="1"/>
    </xf>
    <xf numFmtId="0" fontId="11" fillId="4" borderId="26" xfId="7" applyFont="1" applyFill="1" applyBorder="1" applyAlignment="1">
      <alignment horizontal="lef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6" fillId="0" borderId="0" xfId="0" applyFont="1" applyBorder="1" applyAlignment="1">
      <alignment horizontal="center" vertical="center"/>
    </xf>
    <xf numFmtId="0" fontId="6" fillId="0" borderId="21" xfId="0" applyFont="1" applyBorder="1" applyAlignment="1">
      <alignment horizontal="center" vertical="center"/>
    </xf>
    <xf numFmtId="0" fontId="6" fillId="0" borderId="20" xfId="0" applyFont="1" applyBorder="1" applyAlignment="1">
      <alignment horizontal="left" vertical="center"/>
    </xf>
    <xf numFmtId="0" fontId="6" fillId="0" borderId="0" xfId="0" applyFont="1" applyBorder="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Border="1" applyAlignment="1">
      <alignment horizontal="left"/>
    </xf>
    <xf numFmtId="0" fontId="7" fillId="0" borderId="21" xfId="0" applyFont="1" applyBorder="1" applyAlignment="1">
      <alignment horizontal="left"/>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184628</xdr:colOff>
      <xdr:row>0</xdr:row>
      <xdr:rowOff>50532</xdr:rowOff>
    </xdr:from>
    <xdr:to>
      <xdr:col>1</xdr:col>
      <xdr:colOff>1026786</xdr:colOff>
      <xdr:row>1</xdr:row>
      <xdr:rowOff>404827</xdr:rowOff>
    </xdr:to>
    <xdr:pic>
      <xdr:nvPicPr>
        <xdr:cNvPr id="5" name="Picture 4"/>
        <xdr:cNvPicPr>
          <a:picLocks noChangeAspect="1" noChangeArrowheads="1"/>
        </xdr:cNvPicPr>
      </xdr:nvPicPr>
      <xdr:blipFill>
        <a:blip xmlns:r="http://schemas.openxmlformats.org/officeDocument/2006/relationships" r:embed="rId3" cstate="print"/>
        <a:srcRect/>
        <a:stretch>
          <a:fillRect/>
        </a:stretch>
      </xdr:blipFill>
      <xdr:spPr bwMode="auto">
        <a:xfrm>
          <a:off x="555045" y="50532"/>
          <a:ext cx="842158" cy="788212"/>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7"/>
  <sheetViews>
    <sheetView showGridLines="0" tabSelected="1" defaultGridColor="0" view="pageBreakPreview" colorId="44" zoomScale="90" zoomScaleNormal="90" zoomScaleSheetLayoutView="90" workbookViewId="0">
      <selection activeCell="A25" sqref="A25:L25"/>
    </sheetView>
  </sheetViews>
  <sheetFormatPr baseColWidth="10" defaultColWidth="11.42578125" defaultRowHeight="15.75" x14ac:dyDescent="0.2"/>
  <cols>
    <col min="1" max="1" width="5.5703125" style="2" customWidth="1"/>
    <col min="2" max="2" width="58.28515625" style="2" customWidth="1"/>
    <col min="3" max="3" width="11.28515625" style="2" customWidth="1"/>
    <col min="4" max="4" width="11.85546875" style="2" customWidth="1"/>
    <col min="5" max="5" width="19.140625" style="2" customWidth="1"/>
    <col min="6" max="6" width="7" style="5" customWidth="1"/>
    <col min="7" max="10" width="17.140625" style="5" customWidth="1"/>
    <col min="11" max="11" width="17.140625" style="2" customWidth="1"/>
    <col min="12" max="12" width="17" style="2" customWidth="1"/>
    <col min="13" max="24" width="11.42578125" style="1"/>
    <col min="25" max="16384" width="11.42578125" style="2"/>
  </cols>
  <sheetData>
    <row r="1" spans="1:25" ht="35.1" customHeight="1" thickBot="1" x14ac:dyDescent="0.25">
      <c r="A1" s="38"/>
      <c r="B1" s="39"/>
      <c r="C1" s="44" t="s">
        <v>25</v>
      </c>
      <c r="D1" s="44"/>
      <c r="E1" s="44"/>
      <c r="F1" s="44"/>
      <c r="G1" s="44"/>
      <c r="H1" s="44"/>
      <c r="I1" s="44"/>
      <c r="J1" s="44"/>
      <c r="K1" s="28" t="s">
        <v>30</v>
      </c>
      <c r="L1" s="29"/>
    </row>
    <row r="2" spans="1:25" ht="35.1" customHeight="1" thickTop="1" thickBot="1" x14ac:dyDescent="0.25">
      <c r="A2" s="40"/>
      <c r="B2" s="41"/>
      <c r="C2" s="45"/>
      <c r="D2" s="45"/>
      <c r="E2" s="45"/>
      <c r="F2" s="45"/>
      <c r="G2" s="45"/>
      <c r="H2" s="45"/>
      <c r="I2" s="45"/>
      <c r="J2" s="45"/>
      <c r="K2" s="30" t="s">
        <v>31</v>
      </c>
      <c r="L2" s="31"/>
    </row>
    <row r="3" spans="1:25" ht="43.5" customHeight="1" thickTop="1" thickBot="1" x14ac:dyDescent="0.25">
      <c r="A3" s="42" t="s">
        <v>12</v>
      </c>
      <c r="B3" s="43"/>
      <c r="C3" s="46" t="s">
        <v>42</v>
      </c>
      <c r="D3" s="47"/>
      <c r="E3" s="47"/>
      <c r="F3" s="47"/>
      <c r="G3" s="47"/>
      <c r="H3" s="47"/>
      <c r="I3" s="47"/>
      <c r="J3" s="47"/>
      <c r="K3" s="32" t="s">
        <v>44</v>
      </c>
      <c r="L3" s="33"/>
    </row>
    <row r="4" spans="1:25" ht="21.2" customHeight="1" thickTop="1" thickBot="1" x14ac:dyDescent="0.25">
      <c r="A4" s="42" t="s">
        <v>13</v>
      </c>
      <c r="B4" s="43"/>
      <c r="C4" s="48" t="s">
        <v>43</v>
      </c>
      <c r="D4" s="49"/>
      <c r="E4" s="49"/>
      <c r="F4" s="49"/>
      <c r="G4" s="49"/>
      <c r="H4" s="49"/>
      <c r="I4" s="49"/>
      <c r="J4" s="49"/>
      <c r="K4" s="34"/>
      <c r="L4" s="35"/>
    </row>
    <row r="5" spans="1:25" ht="21.2" customHeight="1" thickTop="1" thickBot="1" x14ac:dyDescent="0.25">
      <c r="A5" s="52" t="s">
        <v>0</v>
      </c>
      <c r="B5" s="53"/>
      <c r="C5" s="36"/>
      <c r="D5" s="37"/>
      <c r="E5" s="37"/>
      <c r="F5" s="37"/>
      <c r="G5" s="37"/>
      <c r="H5" s="37"/>
      <c r="I5" s="37"/>
      <c r="J5" s="37"/>
      <c r="K5" s="10" t="s">
        <v>1</v>
      </c>
      <c r="L5" s="18"/>
    </row>
    <row r="6" spans="1:25" ht="21.2" customHeight="1" thickTop="1" thickBot="1" x14ac:dyDescent="0.25">
      <c r="A6" s="52" t="s">
        <v>15</v>
      </c>
      <c r="B6" s="53"/>
      <c r="C6" s="59"/>
      <c r="D6" s="53"/>
      <c r="E6" s="53"/>
      <c r="F6" s="53"/>
      <c r="G6" s="53"/>
      <c r="H6" s="53"/>
      <c r="I6" s="53"/>
      <c r="J6" s="53"/>
      <c r="K6" s="10" t="s">
        <v>14</v>
      </c>
      <c r="L6" s="18"/>
    </row>
    <row r="7" spans="1:25" ht="21.2" customHeight="1" thickTop="1" thickBot="1" x14ac:dyDescent="0.25">
      <c r="A7" s="52" t="s">
        <v>2</v>
      </c>
      <c r="B7" s="53"/>
      <c r="C7" s="59"/>
      <c r="D7" s="53"/>
      <c r="E7" s="53"/>
      <c r="F7" s="53"/>
      <c r="G7" s="53"/>
      <c r="H7" s="53"/>
      <c r="I7" s="53"/>
      <c r="J7" s="53"/>
      <c r="K7" s="10" t="s">
        <v>16</v>
      </c>
      <c r="L7" s="11"/>
    </row>
    <row r="8" spans="1:25" ht="21.2" customHeight="1" thickTop="1" thickBot="1" x14ac:dyDescent="0.25">
      <c r="A8" s="52" t="s">
        <v>32</v>
      </c>
      <c r="B8" s="53"/>
      <c r="C8" s="59"/>
      <c r="D8" s="53"/>
      <c r="E8" s="53"/>
      <c r="F8" s="53"/>
      <c r="G8" s="53"/>
      <c r="H8" s="53"/>
      <c r="I8" s="53"/>
      <c r="J8" s="53"/>
      <c r="K8" s="36"/>
      <c r="L8" s="63"/>
    </row>
    <row r="9" spans="1:25" ht="21.2" customHeight="1" thickTop="1" thickBot="1" x14ac:dyDescent="0.25">
      <c r="A9" s="52" t="s">
        <v>27</v>
      </c>
      <c r="B9" s="53"/>
      <c r="C9" s="53" t="s">
        <v>28</v>
      </c>
      <c r="D9" s="53"/>
      <c r="E9" s="53"/>
      <c r="F9" s="53"/>
      <c r="G9" s="53"/>
      <c r="H9" s="53"/>
      <c r="I9" s="53"/>
      <c r="J9" s="53"/>
      <c r="K9" s="53"/>
      <c r="L9" s="75"/>
      <c r="M9" s="2"/>
      <c r="Y9" s="1"/>
    </row>
    <row r="10" spans="1:25" ht="21.2" customHeight="1" thickTop="1" thickBot="1" x14ac:dyDescent="0.25">
      <c r="A10" s="74" t="s">
        <v>21</v>
      </c>
      <c r="B10" s="64" t="s">
        <v>36</v>
      </c>
      <c r="C10" s="64" t="s">
        <v>17</v>
      </c>
      <c r="D10" s="64" t="s">
        <v>20</v>
      </c>
      <c r="E10" s="72" t="s">
        <v>18</v>
      </c>
      <c r="F10" s="72"/>
      <c r="G10" s="72"/>
      <c r="H10" s="72"/>
      <c r="I10" s="72"/>
      <c r="J10" s="72"/>
      <c r="K10" s="72"/>
      <c r="L10" s="73"/>
    </row>
    <row r="11" spans="1:25" ht="64.5" customHeight="1" thickBot="1" x14ac:dyDescent="0.25">
      <c r="A11" s="74"/>
      <c r="B11" s="64"/>
      <c r="C11" s="64"/>
      <c r="D11" s="64"/>
      <c r="E11" s="15" t="s">
        <v>33</v>
      </c>
      <c r="F11" s="16" t="s">
        <v>3</v>
      </c>
      <c r="G11" s="15" t="s">
        <v>9</v>
      </c>
      <c r="H11" s="15" t="s">
        <v>34</v>
      </c>
      <c r="I11" s="15" t="s">
        <v>35</v>
      </c>
      <c r="J11" s="15" t="s">
        <v>10</v>
      </c>
      <c r="K11" s="15" t="s">
        <v>23</v>
      </c>
      <c r="L11" s="17" t="s">
        <v>26</v>
      </c>
    </row>
    <row r="12" spans="1:25" s="8" customFormat="1" ht="38.25" customHeight="1" thickTop="1" thickBot="1" x14ac:dyDescent="0.25">
      <c r="A12" s="12">
        <v>1</v>
      </c>
      <c r="B12" s="26" t="s">
        <v>40</v>
      </c>
      <c r="C12" s="27" t="s">
        <v>41</v>
      </c>
      <c r="D12" s="25">
        <v>76</v>
      </c>
      <c r="E12" s="24"/>
      <c r="F12" s="9"/>
      <c r="G12" s="21">
        <f>SUM(E12*F12)</f>
        <v>0</v>
      </c>
      <c r="H12" s="21">
        <f>SUM(E12+G12)</f>
        <v>0</v>
      </c>
      <c r="I12" s="21">
        <f>G12*D12</f>
        <v>0</v>
      </c>
      <c r="J12" s="21">
        <f>E12*D12</f>
        <v>0</v>
      </c>
      <c r="K12" s="21">
        <f>J12+I12</f>
        <v>0</v>
      </c>
      <c r="L12" s="23">
        <v>72083</v>
      </c>
      <c r="M12" s="7"/>
      <c r="N12" s="7"/>
      <c r="O12" s="7"/>
      <c r="P12" s="7"/>
      <c r="Q12" s="7"/>
      <c r="R12" s="7"/>
      <c r="S12" s="7"/>
      <c r="T12" s="7"/>
      <c r="U12" s="7"/>
      <c r="V12" s="7"/>
      <c r="W12" s="7"/>
      <c r="X12" s="7"/>
    </row>
    <row r="13" spans="1:25" s="8" customFormat="1" ht="29.25" customHeight="1" thickTop="1" thickBot="1" x14ac:dyDescent="0.25">
      <c r="A13" s="57" t="s">
        <v>4</v>
      </c>
      <c r="B13" s="58"/>
      <c r="C13" s="58"/>
      <c r="D13" s="58"/>
      <c r="E13" s="58"/>
      <c r="F13" s="58"/>
      <c r="G13" s="22">
        <f>SUM(G12:G12)</f>
        <v>0</v>
      </c>
      <c r="H13" s="22">
        <f>SUM(H12:H12)</f>
        <v>0</v>
      </c>
      <c r="I13" s="22">
        <f>SUM(I12:I12)</f>
        <v>0</v>
      </c>
      <c r="J13" s="22">
        <f>SUM(J12:J12)</f>
        <v>0</v>
      </c>
      <c r="K13" s="22">
        <f>SUM(K12:K12)</f>
        <v>0</v>
      </c>
      <c r="L13" s="13"/>
      <c r="M13" s="7"/>
      <c r="N13" s="7"/>
      <c r="O13" s="7"/>
      <c r="P13" s="7"/>
      <c r="Q13" s="7"/>
      <c r="R13" s="7"/>
      <c r="S13" s="7"/>
      <c r="T13" s="7"/>
      <c r="U13" s="7"/>
      <c r="V13" s="7"/>
      <c r="W13" s="7"/>
      <c r="X13" s="7"/>
    </row>
    <row r="14" spans="1:25" s="4" customFormat="1" ht="11.25" customHeight="1" x14ac:dyDescent="0.2">
      <c r="A14" s="79"/>
      <c r="B14" s="80"/>
      <c r="C14" s="80"/>
      <c r="D14" s="80"/>
      <c r="E14" s="80"/>
      <c r="F14" s="80"/>
      <c r="G14" s="80"/>
      <c r="H14" s="80"/>
      <c r="I14" s="80"/>
      <c r="J14" s="80"/>
      <c r="K14" s="80"/>
      <c r="L14" s="81"/>
      <c r="M14" s="3"/>
      <c r="N14" s="3"/>
      <c r="O14" s="3"/>
      <c r="P14" s="3"/>
      <c r="Q14" s="3"/>
      <c r="R14" s="3"/>
      <c r="S14" s="3"/>
      <c r="T14" s="3"/>
      <c r="U14" s="3"/>
      <c r="V14" s="3"/>
      <c r="W14" s="3"/>
      <c r="X14" s="3"/>
    </row>
    <row r="15" spans="1:25" s="4" customFormat="1" ht="24.4" customHeight="1" thickBot="1" x14ac:dyDescent="0.25">
      <c r="A15" s="76" t="s">
        <v>11</v>
      </c>
      <c r="B15" s="77"/>
      <c r="C15" s="77"/>
      <c r="D15" s="77"/>
      <c r="E15" s="77"/>
      <c r="F15" s="77"/>
      <c r="G15" s="77"/>
      <c r="H15" s="77"/>
      <c r="I15" s="77"/>
      <c r="J15" s="77"/>
      <c r="K15" s="77"/>
      <c r="L15" s="78"/>
      <c r="M15" s="3"/>
      <c r="N15" s="3"/>
      <c r="O15" s="3"/>
      <c r="P15" s="3"/>
      <c r="Q15" s="3"/>
      <c r="R15" s="3"/>
      <c r="S15" s="3"/>
      <c r="T15" s="3"/>
      <c r="U15" s="3"/>
      <c r="V15" s="3"/>
      <c r="W15" s="3"/>
      <c r="X15" s="3"/>
    </row>
    <row r="16" spans="1:25" s="4" customFormat="1" ht="38.1" customHeight="1" thickTop="1" thickBot="1" x14ac:dyDescent="0.25">
      <c r="A16" s="60" t="s">
        <v>38</v>
      </c>
      <c r="B16" s="61"/>
      <c r="C16" s="61"/>
      <c r="D16" s="61"/>
      <c r="E16" s="61"/>
      <c r="F16" s="61"/>
      <c r="G16" s="61"/>
      <c r="H16" s="61"/>
      <c r="I16" s="61"/>
      <c r="J16" s="61"/>
      <c r="K16" s="61"/>
      <c r="L16" s="62"/>
      <c r="M16" s="3"/>
      <c r="N16" s="3"/>
      <c r="O16" s="3"/>
      <c r="P16" s="3"/>
      <c r="Q16" s="3"/>
      <c r="R16" s="3"/>
      <c r="S16" s="3"/>
      <c r="T16" s="3"/>
      <c r="U16" s="3"/>
      <c r="V16" s="3"/>
      <c r="W16" s="3"/>
      <c r="X16" s="3"/>
    </row>
    <row r="17" spans="1:14" ht="23.25" customHeight="1" thickTop="1" thickBot="1" x14ac:dyDescent="0.25">
      <c r="A17" s="54" t="s">
        <v>22</v>
      </c>
      <c r="B17" s="55"/>
      <c r="C17" s="55"/>
      <c r="D17" s="55"/>
      <c r="E17" s="55"/>
      <c r="F17" s="55"/>
      <c r="G17" s="55"/>
      <c r="H17" s="55"/>
      <c r="I17" s="55"/>
      <c r="J17" s="55"/>
      <c r="K17" s="55"/>
      <c r="L17" s="56"/>
    </row>
    <row r="18" spans="1:14" s="20" customFormat="1" ht="23.25" customHeight="1" thickTop="1" x14ac:dyDescent="0.2">
      <c r="A18" s="82" t="s">
        <v>37</v>
      </c>
      <c r="B18" s="83"/>
      <c r="C18" s="83"/>
      <c r="D18" s="83"/>
      <c r="E18" s="83"/>
      <c r="F18" s="83"/>
      <c r="G18" s="83"/>
      <c r="H18" s="83"/>
      <c r="I18" s="83"/>
      <c r="J18" s="83"/>
      <c r="K18" s="83"/>
      <c r="L18" s="83"/>
      <c r="M18" s="19"/>
      <c r="N18" s="19"/>
    </row>
    <row r="19" spans="1:14" ht="23.25" customHeight="1" thickBot="1" x14ac:dyDescent="0.25">
      <c r="A19" s="65" t="s">
        <v>39</v>
      </c>
      <c r="B19" s="66"/>
      <c r="C19" s="66"/>
      <c r="D19" s="66"/>
      <c r="E19" s="66"/>
      <c r="F19" s="66"/>
      <c r="G19" s="66"/>
      <c r="H19" s="66"/>
      <c r="I19" s="66"/>
      <c r="J19" s="66"/>
      <c r="K19" s="66"/>
      <c r="L19" s="67"/>
    </row>
    <row r="20" spans="1:14" ht="33.950000000000003" customHeight="1" thickTop="1" thickBot="1" x14ac:dyDescent="0.25">
      <c r="A20" s="65" t="s">
        <v>29</v>
      </c>
      <c r="B20" s="66"/>
      <c r="C20" s="66"/>
      <c r="D20" s="66"/>
      <c r="E20" s="66"/>
      <c r="F20" s="66"/>
      <c r="G20" s="66"/>
      <c r="H20" s="66"/>
      <c r="I20" s="66"/>
      <c r="J20" s="66"/>
      <c r="K20" s="66"/>
      <c r="L20" s="67"/>
    </row>
    <row r="21" spans="1:14" ht="26.45" customHeight="1" thickTop="1" thickBot="1" x14ac:dyDescent="0.25">
      <c r="A21" s="69" t="s">
        <v>24</v>
      </c>
      <c r="B21" s="70"/>
      <c r="C21" s="70"/>
      <c r="D21" s="70"/>
      <c r="E21" s="70"/>
      <c r="F21" s="70"/>
      <c r="G21" s="70"/>
      <c r="H21" s="70"/>
      <c r="I21" s="70"/>
      <c r="J21" s="70"/>
      <c r="K21" s="70"/>
      <c r="L21" s="71"/>
    </row>
    <row r="22" spans="1:14" ht="21.2" customHeight="1" thickTop="1" thickBot="1" x14ac:dyDescent="0.25">
      <c r="A22" s="50" t="s">
        <v>5</v>
      </c>
      <c r="B22" s="51"/>
      <c r="C22" s="51" t="s">
        <v>19</v>
      </c>
      <c r="D22" s="51"/>
      <c r="E22" s="51"/>
      <c r="F22" s="51"/>
      <c r="G22" s="51"/>
      <c r="H22" s="51"/>
      <c r="I22" s="51"/>
      <c r="J22" s="51"/>
      <c r="K22" s="51"/>
      <c r="L22" s="68"/>
    </row>
    <row r="23" spans="1:14" ht="21.2" customHeight="1" thickTop="1" thickBot="1" x14ac:dyDescent="0.25">
      <c r="A23" s="50" t="s">
        <v>6</v>
      </c>
      <c r="B23" s="51"/>
      <c r="C23" s="51" t="s">
        <v>19</v>
      </c>
      <c r="D23" s="51"/>
      <c r="E23" s="51"/>
      <c r="F23" s="51"/>
      <c r="G23" s="51"/>
      <c r="H23" s="51"/>
      <c r="I23" s="51"/>
      <c r="J23" s="51"/>
      <c r="K23" s="51"/>
      <c r="L23" s="68"/>
    </row>
    <row r="24" spans="1:14" ht="18" thickTop="1" x14ac:dyDescent="0.2">
      <c r="A24" s="14"/>
      <c r="B24" s="6"/>
      <c r="C24" s="87"/>
      <c r="D24" s="87"/>
      <c r="E24" s="87"/>
      <c r="F24" s="87"/>
      <c r="G24" s="87"/>
      <c r="H24" s="87"/>
      <c r="I24" s="87"/>
      <c r="J24" s="87"/>
      <c r="K24" s="87"/>
      <c r="L24" s="88"/>
    </row>
    <row r="25" spans="1:14" ht="28.5" customHeight="1" x14ac:dyDescent="0.3">
      <c r="A25" s="92" t="s">
        <v>7</v>
      </c>
      <c r="B25" s="93"/>
      <c r="C25" s="93"/>
      <c r="D25" s="93"/>
      <c r="E25" s="93"/>
      <c r="F25" s="93"/>
      <c r="G25" s="93"/>
      <c r="H25" s="93"/>
      <c r="I25" s="93"/>
      <c r="J25" s="93"/>
      <c r="K25" s="93"/>
      <c r="L25" s="94"/>
    </row>
    <row r="26" spans="1:14" ht="17.25" x14ac:dyDescent="0.2">
      <c r="A26" s="89" t="s">
        <v>8</v>
      </c>
      <c r="B26" s="90"/>
      <c r="C26" s="90"/>
      <c r="D26" s="90"/>
      <c r="E26" s="90"/>
      <c r="F26" s="90"/>
      <c r="G26" s="90"/>
      <c r="H26" s="90"/>
      <c r="I26" s="90"/>
      <c r="J26" s="90"/>
      <c r="K26" s="90"/>
      <c r="L26" s="91"/>
    </row>
    <row r="27" spans="1:14" ht="16.5" thickBot="1" x14ac:dyDescent="0.25">
      <c r="A27" s="84"/>
      <c r="B27" s="85"/>
      <c r="C27" s="85"/>
      <c r="D27" s="85"/>
      <c r="E27" s="85"/>
      <c r="F27" s="85"/>
      <c r="G27" s="85"/>
      <c r="H27" s="85"/>
      <c r="I27" s="85"/>
      <c r="J27" s="85"/>
      <c r="K27" s="85"/>
      <c r="L27" s="86"/>
    </row>
  </sheetData>
  <sheetProtection algorithmName="SHA-512" hashValue="Wrv8bqpVSLJCvGJV+8Z4j38ji+0XLvn1eTJKk2cmYXwiAyh0cnKVYaJW9PhceK3+ByFEFrlydHrMqXOTZ/BYTQ==" saltValue="BGmhqpvxW3Y1JDaGrCUdJQ==" spinCount="100000" sheet="1" objects="1" scenarios="1"/>
  <protectedRanges>
    <protectedRange sqref="C5:J8 L5:L6 K8 C9 E12:F12 A25" name="DATOS"/>
  </protectedRanges>
  <mergeCells count="43">
    <mergeCell ref="A27:L27"/>
    <mergeCell ref="C23:L23"/>
    <mergeCell ref="C24:L24"/>
    <mergeCell ref="A23:B23"/>
    <mergeCell ref="A26:L26"/>
    <mergeCell ref="A25:L25"/>
    <mergeCell ref="A21:L21"/>
    <mergeCell ref="A9:B9"/>
    <mergeCell ref="E10:L10"/>
    <mergeCell ref="C10:C11"/>
    <mergeCell ref="A10:A11"/>
    <mergeCell ref="C9:L9"/>
    <mergeCell ref="A15:L15"/>
    <mergeCell ref="A19:L19"/>
    <mergeCell ref="A14:L14"/>
    <mergeCell ref="D10:D11"/>
    <mergeCell ref="A18:L18"/>
    <mergeCell ref="A22:B22"/>
    <mergeCell ref="A5:B5"/>
    <mergeCell ref="A6:B6"/>
    <mergeCell ref="A7:B7"/>
    <mergeCell ref="A8:B8"/>
    <mergeCell ref="A17:L17"/>
    <mergeCell ref="A13:F13"/>
    <mergeCell ref="C6:J6"/>
    <mergeCell ref="C7:J7"/>
    <mergeCell ref="C8:F8"/>
    <mergeCell ref="A16:L16"/>
    <mergeCell ref="K8:L8"/>
    <mergeCell ref="B10:B11"/>
    <mergeCell ref="A20:L20"/>
    <mergeCell ref="G8:J8"/>
    <mergeCell ref="C22:L22"/>
    <mergeCell ref="K1:L1"/>
    <mergeCell ref="K2:L2"/>
    <mergeCell ref="K3:L4"/>
    <mergeCell ref="C5:J5"/>
    <mergeCell ref="A1:B2"/>
    <mergeCell ref="A3:B3"/>
    <mergeCell ref="A4:B4"/>
    <mergeCell ref="C1:J2"/>
    <mergeCell ref="C3:J3"/>
    <mergeCell ref="C4:J4"/>
  </mergeCells>
  <conditionalFormatting sqref="H12">
    <cfRule type="cellIs" dxfId="2" priority="1" operator="equal">
      <formula>L12</formula>
    </cfRule>
    <cfRule type="cellIs" dxfId="1" priority="2" operator="lessThan">
      <formula>L12</formula>
    </cfRule>
    <cfRule type="cellIs" dxfId="0" priority="3" operator="greaterThan">
      <formula>L12</formula>
    </cfRule>
  </conditionalFormatting>
  <hyperlinks>
    <hyperlink ref="A21:L21"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49"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1FE30302-745C-4545-8920-87291033ABDE}">
  <ds:schemaRefs>
    <ds:schemaRef ds:uri="http://schemas.microsoft.com/office/2006/documentManagement/types"/>
    <ds:schemaRef ds:uri="http://purl.org/dc/terms/"/>
    <ds:schemaRef ds:uri="http://www.w3.org/XML/1998/namespace"/>
    <ds:schemaRef ds:uri="http://purl.org/dc/elements/1.1/"/>
    <ds:schemaRef ds:uri="http://schemas.openxmlformats.org/package/2006/metadata/core-propertie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Clara Marcela Rios Estrada - Compras</cp:lastModifiedBy>
  <cp:lastPrinted>2020-05-29T18:26:33Z</cp:lastPrinted>
  <dcterms:created xsi:type="dcterms:W3CDTF">2006-11-20T19:37:40Z</dcterms:created>
  <dcterms:modified xsi:type="dcterms:W3CDTF">2023-11-20T15:07:27Z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