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USUARIO\Desktop\Actividades CM\Licitaciones\2023\Noviembre\SENA Boyacá\"/>
    </mc:Choice>
  </mc:AlternateContent>
  <xr:revisionPtr revIDLastSave="0" documentId="13_ncr:1_{07406285-C8CA-4E5A-A312-F3A6A1A5DC30}" xr6:coauthVersionLast="47" xr6:coauthVersionMax="47" xr10:uidLastSave="{00000000-0000-0000-0000-000000000000}"/>
  <bookViews>
    <workbookView xWindow="-120" yWindow="-120" windowWidth="20730" windowHeight="11040" xr2:uid="{EA3DFF13-963F-45F4-B99B-B6548F8B2F1A}"/>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 i="1" l="1"/>
  <c r="E5" i="1"/>
  <c r="F5" i="1" s="1"/>
  <c r="G5" i="1" s="1"/>
  <c r="E6" i="1"/>
  <c r="E7" i="1"/>
  <c r="E8" i="1"/>
  <c r="F8" i="1" s="1"/>
  <c r="G8" i="1" s="1"/>
  <c r="E9" i="1"/>
  <c r="E4" i="1"/>
  <c r="F4" i="1" s="1"/>
  <c r="G4" i="1" s="1"/>
  <c r="F9" i="1"/>
  <c r="G9" i="1" s="1"/>
  <c r="F7" i="1"/>
  <c r="G7" i="1" s="1"/>
  <c r="F6" i="1"/>
  <c r="G6" i="1" s="1"/>
</calcChain>
</file>

<file path=xl/sharedStrings.xml><?xml version="1.0" encoding="utf-8"?>
<sst xmlns="http://schemas.openxmlformats.org/spreadsheetml/2006/main" count="22" uniqueCount="17">
  <si>
    <t>Mantenimiento general (preventivo y/o correctivo según aplique) de transformador trifásico, tipo pedestal en aceite, marca siemens, de capacidad 112.5 KVA, ubicado en la sede principal del Centro de Desarrollo Agropecuario y Agroindustrial CEDEAGRO - SENA Regional Boyacá; incluye: desmontaje, montaje, transporte y alquiler de transformador de 75 KVA, 13200/220/110v.Descripción del Mantenimiento:▪ Desencube.▪ Revisión del bobinado primario y secundario.▪ Secado al horno.▪ Ajuste de núcleo.▪ Inspección y mantenimiento al conmutador.▪ Cambio de empaquetadura en general.▪ Encubado de la parte activa.▪ Marcación según norma Icontec.▪ Pintura según Normas NTC marcación sobre la cuba.▪ Pruebas eléctricas que se harán de acuerdo a las especificaciones técnicas, establecidas en la Normas INCONTEC A.T y B.T.</t>
  </si>
  <si>
    <t>Caracterización del contenido de PCB en aceite mineral dieléctrico a transformador trifásico, tipo pedestal en aceite, marca siemens, de capacidad 112.5 KVA, ubicado en la sede principal del Centro de Desarrollo Agropecuario y Agroindustrial CEDEAGRO - SENA Regional Boyacá; incluye: - Análisis cuantitativo de PCB. - Proceso de identificación - Georreferenciación - Marcación de equipos - Informes - Toma de muestrasNota: La toma de muestras y análisis cromatográfico para determinación de PCB´s se deberá hacer de acuerdo con lo establecido en la Resolución 222 de 2011, Resolución 0792 del 17/05/2013 del Instituto de Hidrología, Meteorología y Estudios Ambientales, IDEAM. La caracterización deberá ser realizada mediante laboratorio acreditado por el IDEAM</t>
  </si>
  <si>
    <t>Cambio de aceite mineral dieléctrico, según resultado de la caracterización del contenido de PCB en aceite mineral dieléctrico al transformador trifásico, tipo pedestal en aceite, marca siemens, de capacidad 112.5 KVA, ubicado en la sede principal del Centro de Desarrollo Agropecuario y Agroindustrial CEDEAGRO - SENA Regional Boyacá.</t>
  </si>
  <si>
    <t>Mantenimiento general (preventivo y/o correctivo según aplique) de transformador trifásico, tipo bandera (elevado) en aceite, marca siemens, de 150 KW, V13200/214/124, ubicado en la sede principal del Centro de Desarrollo Agropecuario y Agroindustrial CEDEAGRO - SENA Regional Boyacá; incluye: desmontaje, montaje, transporte y alquiler de transformador de 75 KVA, 13200/220/110v. Descripción del Mantenimiento:▪ Desencube.▪ Revisión del bobinado primario y secundario.▪ Secado al horno.▪ Ajuste de núcleo.▪ Inspección y mantenimiento al conmutador.▪ Cambio de empaquetadura en general.▪ Encubado de la parte activa.▪ Marcación según norma Icontec.▪ Pintura según Normas NTC marcación sobre la cuba.▪ Pruebas eléctricas que se harán de acuerdo a las especificaciones técnicas, establecidas en la Normas INCONTEC A.T y B.T.</t>
  </si>
  <si>
    <t>Caracterización del contenido de PCB en aceite mineral dieléctrico a transformador trifásico, tipo bandera (elevado) en aceite, marca siemens, de 150KW, V13200/214/124, ubicado en la sede principal del Centro de Desarrollo Agropecuario y Agroindustrial CEDEAGRO - SENA Regional Boyacá; incluye: - Análisis cuantitativo de PCB. - Proceso de identificación - Georreferenciación - Marcación de equipos - Informes - Toma de muestrasNota: La toma de muestras y análisis cromatográfico para determinación de PCB´s se deberá hacer de acuerdo con lo establecido en la Resolución 222 de 2011, Resolución 0792 del 17/05/2013 del Instituto de Hidrología, Meteorología y Estudios Ambientales, IDEAM. La caracterización deberá ser realizada mediante laboratorio acreditado por el IDEAM.</t>
  </si>
  <si>
    <t>Cambio de aceite mineral dieléctrico, según resultado de la caracterización del contenido de PCB en aceite mineral dieléctrico al transformador trifásico, tipo bandera (elevado) en aceite, marca siemens, de 150KW, V13200/214/124, ubicado en la sede principal del Centro de Desarrollo Agropecuario y Agroindustrial CEDEAGRO - SENA Regional Boyacá.</t>
  </si>
  <si>
    <t>ITEM</t>
  </si>
  <si>
    <t>Descripcion Tecnica</t>
  </si>
  <si>
    <t>Unidad de medidad</t>
  </si>
  <si>
    <t>Global</t>
  </si>
  <si>
    <t>Cantidad</t>
  </si>
  <si>
    <t>Valor unitario sin IVA</t>
  </si>
  <si>
    <t>Valor IVA</t>
  </si>
  <si>
    <t>Valor unitario con IVA</t>
  </si>
  <si>
    <t>Valor Total</t>
  </si>
  <si>
    <t>MantenimientogeneralyanálisisdePCB´satransformadortrifásicomarcaSiemensde112.5KVAytransformadortrifásico150KWV13200/214/124delCentro de Desarrollo Agropecuario y Agroindustrial del SENA Regional Boyacá.</t>
  </si>
  <si>
    <t>SERVICIO NACIONAL DE APRENDIZAJE - SENA
REGIONAL BOYACÁ
CENTRO DE DESARROLLO AGROPECUARIO Y AGROINDUSTRIAL
PRECOTIZACION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</si>
</sst>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3" x14ac:knownFonts="1">
    <font>
      <sz val="11"/>
      <color theme="1"/>
      <name val="Calibri"/>
      <family val="2"/>
      <scheme val="minor"/>
    </font>
    <font>
      <sz val="11"/>
      <color theme="1"/>
      <name val="Calibri"/>
      <family val="2"/>
      <scheme val="minor"/>
    </font>
    <font>
      <b/>
      <sz val="11"/>
      <color theme="1"/>
      <name val="Calibri"/>
      <family val="2"/>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7">
    <xf numFmtId="0" fontId="0" fillId="0" borderId="0" xfId="0"/>
    <xf numFmtId="0" fontId="0" fillId="0" borderId="1" xfId="0" applyBorder="1" applyAlignment="1">
      <alignment horizontal="center" vertical="center" wrapText="1"/>
    </xf>
    <xf numFmtId="44" fontId="0" fillId="0" borderId="1" xfId="1" applyFont="1" applyBorder="1" applyAlignment="1">
      <alignment horizontal="center" vertical="center" wrapText="1"/>
    </xf>
    <xf numFmtId="0" fontId="2" fillId="0" borderId="1" xfId="0" applyFont="1" applyBorder="1" applyAlignment="1">
      <alignment horizontal="center" vertical="center" wrapText="1"/>
    </xf>
    <xf numFmtId="44" fontId="0" fillId="0" borderId="0" xfId="0" applyNumberFormat="1"/>
    <xf numFmtId="0" fontId="2" fillId="0" borderId="2" xfId="0" applyFont="1" applyBorder="1" applyAlignment="1">
      <alignment horizontal="center" wrapText="1"/>
    </xf>
    <xf numFmtId="0" fontId="2" fillId="0" borderId="0" xfId="0" applyFont="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8B66D7-041E-47BC-AB94-814566C71AB3}">
  <dimension ref="A1:H10"/>
  <sheetViews>
    <sheetView tabSelected="1" zoomScale="68" workbookViewId="0">
      <selection activeCell="H10" sqref="H10"/>
    </sheetView>
  </sheetViews>
  <sheetFormatPr baseColWidth="10" defaultRowHeight="15" x14ac:dyDescent="0.25"/>
  <cols>
    <col min="2" max="2" width="100.140625" customWidth="1"/>
    <col min="3" max="3" width="24.28515625" bestFit="1" customWidth="1"/>
    <col min="4" max="4" width="12.28515625" bestFit="1" customWidth="1"/>
    <col min="5" max="5" width="18" bestFit="1" customWidth="1"/>
    <col min="6" max="6" width="17.140625" bestFit="1" customWidth="1"/>
    <col min="7" max="7" width="27.42578125" bestFit="1" customWidth="1"/>
    <col min="8" max="8" width="19.7109375" bestFit="1" customWidth="1"/>
  </cols>
  <sheetData>
    <row r="1" spans="1:8" ht="72" customHeight="1" x14ac:dyDescent="0.25">
      <c r="A1" s="6" t="s">
        <v>16</v>
      </c>
      <c r="B1" s="6"/>
      <c r="C1" s="6"/>
      <c r="D1" s="6"/>
      <c r="E1" s="6"/>
      <c r="F1" s="6"/>
      <c r="G1" s="6"/>
      <c r="H1" s="6"/>
    </row>
    <row r="2" spans="1:8" ht="42.75" customHeight="1" x14ac:dyDescent="0.25">
      <c r="A2" s="5" t="s">
        <v>15</v>
      </c>
      <c r="B2" s="5"/>
      <c r="C2" s="5"/>
      <c r="D2" s="5"/>
      <c r="E2" s="5"/>
      <c r="F2" s="5"/>
      <c r="G2" s="5"/>
      <c r="H2" s="5"/>
    </row>
    <row r="3" spans="1:8" ht="30" x14ac:dyDescent="0.25">
      <c r="A3" s="3" t="s">
        <v>6</v>
      </c>
      <c r="B3" s="3" t="s">
        <v>7</v>
      </c>
      <c r="C3" s="3" t="s">
        <v>8</v>
      </c>
      <c r="D3" s="3" t="s">
        <v>10</v>
      </c>
      <c r="E3" s="3" t="s">
        <v>11</v>
      </c>
      <c r="F3" s="3" t="s">
        <v>12</v>
      </c>
      <c r="G3" s="3" t="s">
        <v>13</v>
      </c>
      <c r="H3" s="3" t="s">
        <v>14</v>
      </c>
    </row>
    <row r="4" spans="1:8" ht="120" x14ac:dyDescent="0.25">
      <c r="A4" s="1">
        <v>1</v>
      </c>
      <c r="B4" s="1" t="s">
        <v>0</v>
      </c>
      <c r="C4" s="1" t="s">
        <v>9</v>
      </c>
      <c r="D4" s="1">
        <v>1</v>
      </c>
      <c r="E4" s="2">
        <f>H4/1.19</f>
        <v>10363837.5</v>
      </c>
      <c r="F4" s="2">
        <f t="shared" ref="F4:F9" si="0">E4*0.19</f>
        <v>1969129.125</v>
      </c>
      <c r="G4" s="2">
        <f>E4+F4</f>
        <v>12332966.625</v>
      </c>
      <c r="H4" s="2">
        <v>12332966.625</v>
      </c>
    </row>
    <row r="5" spans="1:8" ht="120" x14ac:dyDescent="0.25">
      <c r="A5" s="1">
        <v>2</v>
      </c>
      <c r="B5" s="1" t="s">
        <v>1</v>
      </c>
      <c r="C5" s="1" t="s">
        <v>9</v>
      </c>
      <c r="D5" s="1">
        <v>1</v>
      </c>
      <c r="E5" s="2">
        <f t="shared" ref="E5:E9" si="1">H5/1.19</f>
        <v>2316420.0000000005</v>
      </c>
      <c r="F5" s="2">
        <f t="shared" si="0"/>
        <v>440119.8000000001</v>
      </c>
      <c r="G5" s="2">
        <f t="shared" ref="G5:G9" si="2">E5+F5</f>
        <v>2756539.8000000007</v>
      </c>
      <c r="H5" s="2">
        <v>2756539.8000000003</v>
      </c>
    </row>
    <row r="6" spans="1:8" ht="60" x14ac:dyDescent="0.25">
      <c r="A6" s="1">
        <v>3</v>
      </c>
      <c r="B6" s="1" t="s">
        <v>2</v>
      </c>
      <c r="C6" s="1" t="s">
        <v>9</v>
      </c>
      <c r="D6" s="1">
        <v>1</v>
      </c>
      <c r="E6" s="2">
        <f t="shared" si="1"/>
        <v>3098250</v>
      </c>
      <c r="F6" s="2">
        <f t="shared" si="0"/>
        <v>588667.5</v>
      </c>
      <c r="G6" s="2">
        <f t="shared" si="2"/>
        <v>3686917.5</v>
      </c>
      <c r="H6" s="2">
        <v>3686917.5</v>
      </c>
    </row>
    <row r="7" spans="1:8" ht="120" x14ac:dyDescent="0.25">
      <c r="A7" s="1">
        <v>4</v>
      </c>
      <c r="B7" s="1" t="s">
        <v>3</v>
      </c>
      <c r="C7" s="1" t="s">
        <v>9</v>
      </c>
      <c r="D7" s="1">
        <v>1</v>
      </c>
      <c r="E7" s="2">
        <f t="shared" si="1"/>
        <v>12546765</v>
      </c>
      <c r="F7" s="2">
        <f t="shared" si="0"/>
        <v>2383885.35</v>
      </c>
      <c r="G7" s="2">
        <f t="shared" si="2"/>
        <v>14930650.35</v>
      </c>
      <c r="H7" s="2">
        <v>14930650.35</v>
      </c>
    </row>
    <row r="8" spans="1:8" ht="120" x14ac:dyDescent="0.25">
      <c r="A8" s="1">
        <v>5</v>
      </c>
      <c r="B8" s="1" t="s">
        <v>4</v>
      </c>
      <c r="C8" s="1" t="s">
        <v>9</v>
      </c>
      <c r="D8" s="1">
        <v>1</v>
      </c>
      <c r="E8" s="2">
        <f t="shared" si="1"/>
        <v>2316420.0000000005</v>
      </c>
      <c r="F8" s="2">
        <f t="shared" si="0"/>
        <v>440119.8000000001</v>
      </c>
      <c r="G8" s="2">
        <f t="shared" si="2"/>
        <v>2756539.8000000007</v>
      </c>
      <c r="H8" s="2">
        <v>2756539.8000000003</v>
      </c>
    </row>
    <row r="9" spans="1:8" ht="60" x14ac:dyDescent="0.25">
      <c r="A9" s="1">
        <v>6</v>
      </c>
      <c r="B9" s="1" t="s">
        <v>5</v>
      </c>
      <c r="C9" s="1" t="s">
        <v>9</v>
      </c>
      <c r="D9" s="1">
        <v>1</v>
      </c>
      <c r="E9" s="2">
        <f t="shared" si="1"/>
        <v>2065500</v>
      </c>
      <c r="F9" s="2">
        <f t="shared" si="0"/>
        <v>392445</v>
      </c>
      <c r="G9" s="2">
        <f t="shared" si="2"/>
        <v>2457945</v>
      </c>
      <c r="H9" s="2">
        <v>2457945</v>
      </c>
    </row>
    <row r="10" spans="1:8" x14ac:dyDescent="0.25">
      <c r="H10" s="4">
        <f>SUM(H4:H9)</f>
        <v>38921559.074999996</v>
      </c>
    </row>
  </sheetData>
  <mergeCells count="2">
    <mergeCell ref="A2:H2"/>
    <mergeCell ref="A1:H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Medina</dc:creator>
  <cp:lastModifiedBy>Miguel Medina</cp:lastModifiedBy>
  <dcterms:created xsi:type="dcterms:W3CDTF">2023-11-08T22:14:35Z</dcterms:created>
  <dcterms:modified xsi:type="dcterms:W3CDTF">2023-11-08T23:28:48Z</dcterms:modified>
</cp:coreProperties>
</file>