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EVALUACIONES DE LOS COLEGIOS\ANEXOS NOVOA\"/>
    </mc:Choice>
  </mc:AlternateContent>
  <bookViews>
    <workbookView xWindow="0" yWindow="0" windowWidth="28800" windowHeight="13005"/>
  </bookViews>
  <sheets>
    <sheet name="Hoja1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__CON123">'[1]Base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'[1]Base Datos'!$B$9</definedName>
    <definedName name="_____________MAT1111">'[1]Base Datos'!$B$43</definedName>
    <definedName name="_____________MAT170">'[2]Base Datos'!$B$212</definedName>
    <definedName name="_____________MAT171">'[2]Base Datos'!$B$213</definedName>
    <definedName name="_____________MAT832">'[3]Base Datos'!$B$125</definedName>
    <definedName name="_____________MAY88">'[4]Base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[5]INV!$A$25:$D$28</definedName>
    <definedName name="_______AFC3">[5]INV!$F$25:$I$28</definedName>
    <definedName name="_______AFC5">[5]INV!$K$25:$N$28</definedName>
    <definedName name="_______APU221">#REF!</definedName>
    <definedName name="_______BGC1">[5]INV!$A$5:$D$8</definedName>
    <definedName name="_______BGC3">[5]INV!$F$5:$I$8</definedName>
    <definedName name="_______BGC5">[5]INV!$K$5:$N$8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[5]INV!$A$19:$D$22</definedName>
    <definedName name="_______CAC3">[5]INV!$F$19:$I$22</definedName>
    <definedName name="_______CAC5">[5]INV!$K$19:$N$22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[5]INV!$A$12:$D$15</definedName>
    <definedName name="_______SBC3">[5]INV!$F$12:$I$15</definedName>
    <definedName name="_______SBC5">[5]INV!$K$12:$N$15</definedName>
    <definedName name="______A30000">#REF!</definedName>
    <definedName name="______AFC1">[5]INV!$A$25:$D$28</definedName>
    <definedName name="______AFC3">[5]INV!$F$25:$I$28</definedName>
    <definedName name="______AFC5">[5]INV!$K$25:$N$28</definedName>
    <definedName name="______APU221">#REF!</definedName>
    <definedName name="______BGC1">[5]INV!$A$5:$D$8</definedName>
    <definedName name="______BGC3">[5]INV!$F$5:$I$8</definedName>
    <definedName name="______BGC5">[5]INV!$K$5:$N$8</definedName>
    <definedName name="______CAC1">[5]INV!$A$19:$D$22</definedName>
    <definedName name="______CAC3">[5]INV!$F$19:$I$22</definedName>
    <definedName name="______CAC5">[5]INV!$K$19:$N$22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[5]INV!$A$12:$D$15</definedName>
    <definedName name="______SBC3">[5]INV!$F$12:$I$15</definedName>
    <definedName name="______SBC5">[5]INV!$K$12:$N$15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[5]INV!$A$25:$D$28</definedName>
    <definedName name="_____AFC3">[5]INV!$F$25:$I$28</definedName>
    <definedName name="_____AFC5">[5]INV!$K$25:$N$28</definedName>
    <definedName name="_____APU221">#REF!</definedName>
    <definedName name="_____BGC1">[5]INV!$A$5:$D$8</definedName>
    <definedName name="_____BGC3">[5]INV!$F$5:$I$8</definedName>
    <definedName name="_____BGC5">[5]INV!$K$5:$N$8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[5]INV!$A$19:$D$22</definedName>
    <definedName name="_____CAC3">[5]INV!$F$19:$I$22</definedName>
    <definedName name="_____CAC5">[5]INV!$K$19:$N$22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[5]INV!$A$12:$D$15</definedName>
    <definedName name="_____SBC3">[5]INV!$F$12:$I$15</definedName>
    <definedName name="_____SBC5">[5]INV!$K$12:$N$15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[5]INV!$A$25:$D$28</definedName>
    <definedName name="____AFC3">[5]INV!$F$25:$I$28</definedName>
    <definedName name="____AFC5">[5]INV!$K$25:$N$28</definedName>
    <definedName name="____APU221">#REF!</definedName>
    <definedName name="____BGC1">[5]INV!$A$5:$D$8</definedName>
    <definedName name="____BGC3">[5]INV!$F$5:$I$8</definedName>
    <definedName name="____BGC5">[5]INV!$K$5:$N$8</definedName>
    <definedName name="____CAC1">[5]INV!$A$19:$D$22</definedName>
    <definedName name="____CAC3">[5]INV!$F$19:$I$22</definedName>
    <definedName name="____CAC5">[5]INV!$K$19:$N$22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[5]INV!$A$12:$D$15</definedName>
    <definedName name="____SBC3">[5]INV!$F$12:$I$15</definedName>
    <definedName name="____SBC5">[5]INV!$K$12:$N$15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[5]INV!$A$25:$D$28</definedName>
    <definedName name="___AFC3">[5]INV!$F$25:$I$28</definedName>
    <definedName name="___AFC5">[5]INV!$K$25:$N$28</definedName>
    <definedName name="___APU221">#REF!</definedName>
    <definedName name="___B104067">#REF!</definedName>
    <definedName name="___B93008">#REF!</definedName>
    <definedName name="___BGC1">[5]INV!$A$5:$D$8</definedName>
    <definedName name="___BGC3">[5]INV!$F$5:$I$8</definedName>
    <definedName name="___BGC5">[5]INV!$K$5:$N$8</definedName>
    <definedName name="___Bid1">#REF!</definedName>
    <definedName name="___Bid2">#REF!</definedName>
    <definedName name="___Bid3">#REF!</definedName>
    <definedName name="___Bid4">#REF!</definedName>
    <definedName name="___CAC1">[5]INV!$A$19:$D$22</definedName>
    <definedName name="___CAC3">[5]INV!$F$19:$I$22</definedName>
    <definedName name="___CAC5">[5]INV!$K$19:$N$22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[5]INV!$A$12:$D$15</definedName>
    <definedName name="___SBC3">[5]INV!$F$12:$I$15</definedName>
    <definedName name="___SBC5">[5]INV!$K$12:$N$15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[5]INV!$A$25:$D$28</definedName>
    <definedName name="__AFC3">[5]INV!$F$25:$I$28</definedName>
    <definedName name="__AFC5">[5]INV!$K$25:$N$28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[5]INV!$A$5:$D$8</definedName>
    <definedName name="__BGC3">[5]INV!$F$5:$I$8</definedName>
    <definedName name="__BGC5">[5]INV!$K$5:$N$8</definedName>
    <definedName name="__Bid1">#REF!</definedName>
    <definedName name="__Bid2">#REF!</definedName>
    <definedName name="__Bid3">#REF!</definedName>
    <definedName name="__Bid4">#REF!</definedName>
    <definedName name="__CAC1">[5]INV!$A$19:$D$22</definedName>
    <definedName name="__CAC3">[5]INV!$F$19:$I$22</definedName>
    <definedName name="__CAC5">[5]INV!$K$19:$N$22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[5]INV!$A$12:$D$15</definedName>
    <definedName name="__SBC3">[5]INV!$F$12:$I$15</definedName>
    <definedName name="__SBC5">[5]INV!$K$12:$N$15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[5]INV!$A$25:$D$28</definedName>
    <definedName name="_AFC3">[5]INV!$F$25:$I$28</definedName>
    <definedName name="_AFC5">[5]INV!$K$25:$N$28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[5]INV!$A$5:$D$8</definedName>
    <definedName name="_BGC3">[5]INV!$F$5:$I$8</definedName>
    <definedName name="_BGC5">[5]INV!$K$5:$N$8</definedName>
    <definedName name="_Bid1">#REF!</definedName>
    <definedName name="_Bid2">#REF!</definedName>
    <definedName name="_Bid3">#REF!</definedName>
    <definedName name="_Bid4">#REF!</definedName>
    <definedName name="_CAC1">[5]INV!$A$19:$D$22</definedName>
    <definedName name="_CAC3">[5]INV!$F$19:$I$22</definedName>
    <definedName name="_CAC5">[5]INV!$K$19:$N$22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ST90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[5]INV!$A$12:$D$15</definedName>
    <definedName name="_SBC3">[5]INV!$F$12:$I$15</definedName>
    <definedName name="_SBC5">[5]INV!$K$12:$N$15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'[1]Base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[5]AASHTO!$A$14:$F$17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[5]AASHTO!$A$2:$F$5</definedName>
    <definedName name="absc_">#REF!</definedName>
    <definedName name="absc_1">#REF!</definedName>
    <definedName name="absc1">[6]!absc</definedName>
    <definedName name="AC">#REF!</definedName>
    <definedName name="ACALZADA">#REF!</definedName>
    <definedName name="acc">#REF!</definedName>
    <definedName name="Accesorios_de_anclaje">'[7]LISTA MATERIALES'!$D$1672</definedName>
    <definedName name="AccessDatabase" hidden="1">"A:\SAIN.mdb"</definedName>
    <definedName name="ACER">#REF!</definedName>
    <definedName name="ACERO">'[7]LISTA MATERIALES'!$F$389</definedName>
    <definedName name="Acido_oxálico">'[7]LISTA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[8]Informacion!$B$15</definedName>
    <definedName name="Adminitración">#REF!</definedName>
    <definedName name="adoc1">[6]!absc</definedName>
    <definedName name="adoq">[9]!absc</definedName>
    <definedName name="ADOQUIN_PEATONAL_6">'[7]LISTA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'[7]LISTA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'[7]LISTA MATERIALES'!$D$410</definedName>
    <definedName name="alc">[10]!absc</definedName>
    <definedName name="ale">#REF!</definedName>
    <definedName name="ALEJA">#REF!</definedName>
    <definedName name="aleja2">#REF!</definedName>
    <definedName name="ALFALISTO_BLANCO__X_25_KG">'[7]LISTA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[11]BASES!$B$33</definedName>
    <definedName name="ANTICIPO">[12]BASES!$B$33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[13]MATERIALES!$A$10:$A$12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AREAPRIVADA">#REF!</definedName>
    <definedName name="ARELAL">'[14]APU MEJORAMIENTO VIA'!#REF!</definedName>
    <definedName name="ARENA">'[7]LISTA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[5]AASHTO!$A$8:$F$11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'[7]MANO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'[7]LISTA MATERIALES'!$D$1401</definedName>
    <definedName name="baldosa_tipo_20_5_20_5_trafico_5_comercial">'[7]LISTA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'[3]Base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'[7]LISTA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[11]CDItem!$G$8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[15]Insum!$A$3:$H$63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'[16]Base Datos'!$B$217</definedName>
    <definedName name="CONC2000">#REF!</definedName>
    <definedName name="CONC3000">#REF!</definedName>
    <definedName name="Concepto">#REF!</definedName>
    <definedName name="CONCRE">'[16]Base Datos'!$B$46</definedName>
    <definedName name="concreto">#REF!</definedName>
    <definedName name="Concreto_2200">'[7]CONCRETO y MORTEROS'!$G$84</definedName>
    <definedName name="concreto_3000">'[7]CONCRETO y MORTEROS'!$G$40</definedName>
    <definedName name="CONCRETO_F.C_4">#REF!</definedName>
    <definedName name="concreto_FC_2.2">#REF!</definedName>
    <definedName name="CONCRETO123">'[1]Base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'[4]Base Datos'!$B:$F</definedName>
    <definedName name="DIRECTO11">'[14]APU MEJORAMIENTO VIA'!#REF!</definedName>
    <definedName name="DIRECTO12">'[14]APU MEJORAMIENTO VIA'!#REF!</definedName>
    <definedName name="DIRECTO13">'[14]APU MEJORAMIENTO VIA'!#REF!</definedName>
    <definedName name="DIRECTO14">'[14]APU MEJORAMIENTO VIA'!#REF!</definedName>
    <definedName name="DIRECTO15">'[14]APU MEJORAMIENTO VIA'!#REF!</definedName>
    <definedName name="DIRECTO16">'[14]APU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'[7]MANO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[17]MATERIALES!$A$13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[18]DATOS!$CV$4:$CV$53</definedName>
    <definedName name="HORASEXTDIUFES">[18]DATOS!$CY$4:$CY$53</definedName>
    <definedName name="HORASEXTNOC">[18]DATOS!$CW$4:$CW$53</definedName>
    <definedName name="HORASEXTNOCFES">[18]DATOS!$CZ$4:$CZ$53</definedName>
    <definedName name="HORASLLUVIA">#REF!</definedName>
    <definedName name="HORASNORFES">[18]DATOS!$CX$4:$CX$53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[11]BASES!$E$26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[19]Hoja1!$A$2:$B$65536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'[7]LISTA MATERIALES'!$D$1661</definedName>
    <definedName name="ladrillo_tolete_común_ref._7x11x22">'[7]LISTA MATERIALES'!$D$1659</definedName>
    <definedName name="Lámina_Cal_26">'[7]LISTA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'[4]Base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'[7]LISTA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[20]!absc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'[7]LISTA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'[7]LISTA MATERIALES'!$D$1653</definedName>
    <definedName name="MADERA_DE_CATIVO">'[7]LISTA MATERIALES'!$D$1652</definedName>
    <definedName name="Maestro">'[7]MANO DE OBRA '!$G$10</definedName>
    <definedName name="mafdsf">#REF!</definedName>
    <definedName name="mafdsf_1">#REF!</definedName>
    <definedName name="MAL">#REF!</definedName>
    <definedName name="MALLAS_ELECTROSOLDADAS">'[7]LISTA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'[7]LISTA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[15]Insum!$A$68:$H$98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'[7]LISTA MATERIALES'!$D$10</definedName>
    <definedName name="Materiales">[17]MATERIALES!$A$14:$A$449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[21]EQUIPO!$C$21</definedName>
    <definedName name="Mezcladora">'[7]MANO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[17]MATERIALES!$A$10:$A$12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'[7]CONCRETO y MORTEROS'!$G$172</definedName>
    <definedName name="Mortero_1_5">'[7]CONCRETO y MORTEROS'!$G$214</definedName>
    <definedName name="MORTERO_1_6">'[7]CONCRETO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[18]DATOS!$A$4:$A$53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'[7]MANO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[22]otros!$A$6:$A$1235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[21]EQUIPO!$C$24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'[23]PESOS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'[7]LISTA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[11]BASES!$E$27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'[7]LISTA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[12]BASES!$E$26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'[24]Materiales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[11]BASES!$B$31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[25]!absc</definedName>
    <definedName name="prueba1">[25]!absc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'[7]LISTA MATERIALES'!$D$432</definedName>
    <definedName name="PUNTILLA_C_C_2_PAQ_500_GRS_____Lib">'[7]LISTA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[26]ResumenMaterial!$A$12:$AB$169</definedName>
    <definedName name="RESUMENMODELODEMANDA">#REF!</definedName>
    <definedName name="RET">#REF!</definedName>
    <definedName name="reten">#REF!</definedName>
    <definedName name="Retenc">[11]BASES!$E$31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[11]BASES!$E$41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'[4]Base Datos'!$B$130</definedName>
    <definedName name="SOLADO">#REF!</definedName>
    <definedName name="Soldador">'[7]MANO DE OBRA '!$C$8</definedName>
    <definedName name="Soldadura_electrodo_1_8_E60_11">'[7]LISTA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[27]Hoja1!$F$60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[28]!absc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'[7]LISTA MATERIALES'!$D$26</definedName>
    <definedName name="Teja_Termoacustica_techmet_50_mm_cal_28x28_mm">'[7]LISTA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[12]BASES!$E$27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'[7]MANO DE OBRA '!$G$14</definedName>
    <definedName name="Tornillos_grado_5">'[7]LISTA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[29]desmonte!$E$48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'[7]LISTA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[30]Unitarios!$A$3:$D$13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'[7]LISTA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'[7]MANO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'[7]LISTA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[31]!absc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2" l="1"/>
  <c r="G33" i="2"/>
  <c r="I22" i="2" l="1"/>
  <c r="I23" i="2" s="1"/>
  <c r="I19" i="2"/>
  <c r="I20" i="2" s="1"/>
  <c r="I16" i="2"/>
  <c r="I15" i="2"/>
  <c r="I12" i="2"/>
  <c r="I13" i="2" s="1"/>
  <c r="I30" i="2"/>
  <c r="I32" i="2"/>
  <c r="I31" i="2"/>
  <c r="I25" i="2"/>
  <c r="I29" i="2"/>
  <c r="I28" i="2"/>
  <c r="I27" i="2"/>
  <c r="I26" i="2"/>
  <c r="I34" i="2" l="1"/>
  <c r="I17" i="2"/>
  <c r="I35" i="2" l="1"/>
  <c r="E22" i="2" l="1"/>
  <c r="G22" i="2" s="1"/>
  <c r="G23" i="2" s="1"/>
  <c r="E19" i="2"/>
  <c r="G19" i="2" s="1"/>
  <c r="G20" i="2" s="1"/>
  <c r="E16" i="2"/>
  <c r="G16" i="2" s="1"/>
  <c r="E15" i="2"/>
  <c r="G15" i="2" s="1"/>
  <c r="E12" i="2"/>
  <c r="G12" i="2" s="1"/>
  <c r="G13" i="2" s="1"/>
  <c r="G17" i="2" l="1"/>
  <c r="G35" i="2" l="1"/>
  <c r="I37" i="2" s="1"/>
</calcChain>
</file>

<file path=xl/sharedStrings.xml><?xml version="1.0" encoding="utf-8"?>
<sst xmlns="http://schemas.openxmlformats.org/spreadsheetml/2006/main" count="68" uniqueCount="49">
  <si>
    <t>" MEJORAMIENTO, ADECUACIÓN MENOR Y MANTENIMIENTO DE LA INFRAESTRUCTURA DE LAS INSTITUCIONES EDUCATIVAS URBANAS Y RURALES DEL MUNICIPIO DE SAN JOSÉ DE CÚCUTA"</t>
  </si>
  <si>
    <t xml:space="preserve">PRESUPUESTO GENERAL DEL PROYECTO                                                                                                                 </t>
  </si>
  <si>
    <t xml:space="preserve">NOMBRE DE LA INSTUTUCION </t>
  </si>
  <si>
    <t>ESCUELA HOMBRES Y MUJERES DE PENSAMIENTO</t>
  </si>
  <si>
    <t xml:space="preserve">CODIGO DANE </t>
  </si>
  <si>
    <t>DIRECCION</t>
  </si>
  <si>
    <t>BARRIO LOS ALPES PARTE ALTA</t>
  </si>
  <si>
    <t>ZONA</t>
  </si>
  <si>
    <t xml:space="preserve">URBANA </t>
  </si>
  <si>
    <t>ITEM</t>
  </si>
  <si>
    <t>ESP-TEC</t>
  </si>
  <si>
    <t xml:space="preserve">DESCRIPCION </t>
  </si>
  <si>
    <t>VALOR UNITARIO</t>
  </si>
  <si>
    <t>VALOR TOTAL</t>
  </si>
  <si>
    <t xml:space="preserve">PRELIMINARES </t>
  </si>
  <si>
    <t>1.0 PRELIMINARES</t>
  </si>
  <si>
    <t>DESMONTE, DEMOLICIONES Y RETIRO DE ALISTADO O PLANTILLA DE NIVELACION DE PISO (TORTA) CONSIDERANDO EL ESTADO DE LA MISMA EN EL SITIO</t>
  </si>
  <si>
    <t>M2</t>
  </si>
  <si>
    <t>SUB - TOTAL ACTIVIDAD</t>
  </si>
  <si>
    <t xml:space="preserve"> 2.0 PISOS </t>
  </si>
  <si>
    <t xml:space="preserve">SUMINISTRO DE MATERIALES Y CONSTRUCCION DE PLACA MACIZA EN CONCRETO ESPESOR=.10 CM </t>
  </si>
  <si>
    <t xml:space="preserve">SUMINISTRO E INSTALACION de pisos en tablon de gress de 30 x 30 o 33 x 33 incluye mortero de pega. </t>
  </si>
  <si>
    <t>3.0 PINTURA</t>
  </si>
  <si>
    <t>SUMINISTRO DE MATERIALES Y APLICACIÓN DE TRES (3) MANOS DE PINTURA VINILICA PARA MUROS TIPO 1(INCLUYE RESANES) COLOR A ESCOGER.</t>
  </si>
  <si>
    <t>4.0 ASEO GENERAL</t>
  </si>
  <si>
    <t>ASEO GENERAL Y LIMPIEZA EN AREAS INTERVENIDAS Y SUS ALREDEDORES (Incluye muros y pisos de aulas y pasillos )</t>
  </si>
  <si>
    <t xml:space="preserve">COLEGIO MANUEL FERNANDEZ DE NOVOA </t>
  </si>
  <si>
    <t>SEDE ESCUELA HOMBRES Y MUJERES DE PENSAMIENTO</t>
  </si>
  <si>
    <t>JUAN CARLOS GALVIS PARRA</t>
  </si>
  <si>
    <t>C.C. No. 13,465,172 de Cúcuta</t>
  </si>
  <si>
    <t>ITEM NO PREVISTOS</t>
  </si>
  <si>
    <t>GB</t>
  </si>
  <si>
    <t>UND</t>
  </si>
  <si>
    <t>DESMONTE CUBIERTA EN ETERNIT EN EL SITIO</t>
  </si>
  <si>
    <t>SUMINISTRO DE CUBIERTA EN ETERNIT</t>
  </si>
  <si>
    <t>SUMINISTRO DE MATERIALES Y APLICACIÓN DE ESMALTE PARA MALLA DE CERRAMIENTO</t>
  </si>
  <si>
    <t>SUMINISTRO E INSTALACIÓN DE PORTÓN EN MALL 2,4*3 (Incluye sus accesorios)</t>
  </si>
  <si>
    <t>DEMOLICIÓN MURO EN LADRILLO A LA VISTA</t>
  </si>
  <si>
    <t>DESMONTE MALLA</t>
  </si>
  <si>
    <t>MURO EN LADRILLO A LA VISTA</t>
  </si>
  <si>
    <t>PINTURA EN ESMALTE</t>
  </si>
  <si>
    <t>VALOR TOTAL OBRAS INCLUIDO AIU</t>
  </si>
  <si>
    <t>CONDICIONES INICIALES</t>
  </si>
  <si>
    <t>CANT</t>
  </si>
  <si>
    <t>CONDICIONES ACTUALIZADAS</t>
  </si>
  <si>
    <t>VALOR ADICIONAL</t>
  </si>
  <si>
    <t>MG. JAVIER ALBERTO VELASCO JARAMILLO</t>
  </si>
  <si>
    <t>Rector</t>
  </si>
  <si>
    <t xml:space="preserve">FECHA: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</si>
</sst>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ahoma"/>
      <family val="2"/>
    </font>
    <font>
      <sz val="10"/>
      <color theme="1"/>
      <name val="Tahoma"/>
      <family val="2"/>
    </font>
    <font>
      <b/>
      <sz val="14"/>
      <name val="Tahoma"/>
      <family val="2"/>
    </font>
    <font>
      <b/>
      <sz val="14"/>
      <color theme="1"/>
      <name val="Tahoma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sz val="11"/>
      <color theme="1"/>
      <name val="Tahoma"/>
      <family val="2"/>
    </font>
    <font>
      <b/>
      <sz val="10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 applyAlignment="1">
      <alignment vertical="center"/>
    </xf>
    <xf numFmtId="0" fontId="7" fillId="4" borderId="8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64" fontId="3" fillId="0" borderId="0" xfId="1" applyFont="1" applyBorder="1" applyAlignment="1">
      <alignment horizontal="center" vertical="center"/>
    </xf>
    <xf numFmtId="164" fontId="3" fillId="0" borderId="0" xfId="1" applyFont="1" applyBorder="1" applyAlignment="1">
      <alignment vertical="center"/>
    </xf>
    <xf numFmtId="164" fontId="3" fillId="0" borderId="0" xfId="1" applyFont="1" applyAlignment="1">
      <alignment horizontal="center" vertical="center"/>
    </xf>
    <xf numFmtId="164" fontId="3" fillId="0" borderId="0" xfId="1" applyFont="1" applyAlignment="1">
      <alignment vertical="center"/>
    </xf>
    <xf numFmtId="0" fontId="3" fillId="4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left" vertical="center" wrapText="1"/>
    </xf>
    <xf numFmtId="0" fontId="3" fillId="0" borderId="0" xfId="0" applyFont="1"/>
    <xf numFmtId="0" fontId="10" fillId="0" borderId="2" xfId="0" applyFont="1" applyBorder="1" applyAlignment="1">
      <alignment horizontal="center" vertical="center"/>
    </xf>
    <xf numFmtId="164" fontId="9" fillId="0" borderId="2" xfId="1" applyFont="1" applyFill="1" applyBorder="1" applyAlignment="1">
      <alignment horizontal="center" vertical="center"/>
    </xf>
    <xf numFmtId="4" fontId="3" fillId="0" borderId="2" xfId="0" applyNumberFormat="1" applyFont="1" applyBorder="1" applyAlignment="1">
      <alignment horizontal="right" vertical="center"/>
    </xf>
    <xf numFmtId="3" fontId="3" fillId="0" borderId="0" xfId="0" applyNumberFormat="1" applyFont="1"/>
    <xf numFmtId="0" fontId="10" fillId="0" borderId="2" xfId="0" applyFont="1" applyBorder="1" applyAlignment="1">
      <alignment horizontal="justify" vertical="justify" wrapText="1"/>
    </xf>
    <xf numFmtId="3" fontId="10" fillId="0" borderId="2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164" fontId="9" fillId="5" borderId="2" xfId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14" fillId="0" borderId="5" xfId="0" applyFont="1" applyBorder="1"/>
    <xf numFmtId="0" fontId="3" fillId="0" borderId="8" xfId="0" applyFont="1" applyBorder="1" applyAlignment="1">
      <alignment vertical="top"/>
    </xf>
    <xf numFmtId="0" fontId="9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164" fontId="9" fillId="0" borderId="2" xfId="1" applyFont="1" applyFill="1" applyBorder="1" applyAlignment="1">
      <alignment vertical="center"/>
    </xf>
    <xf numFmtId="165" fontId="9" fillId="4" borderId="2" xfId="1" applyNumberFormat="1" applyFont="1" applyFill="1" applyBorder="1" applyAlignment="1">
      <alignment vertical="center"/>
    </xf>
    <xf numFmtId="4" fontId="9" fillId="4" borderId="2" xfId="0" applyNumberFormat="1" applyFont="1" applyFill="1" applyBorder="1" applyAlignment="1">
      <alignment vertical="center"/>
    </xf>
    <xf numFmtId="43" fontId="9" fillId="4" borderId="2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 wrapText="1"/>
    </xf>
    <xf numFmtId="165" fontId="3" fillId="0" borderId="2" xfId="1" applyNumberFormat="1" applyFont="1" applyFill="1" applyBorder="1" applyAlignment="1">
      <alignment horizontal="center" vertical="center"/>
    </xf>
    <xf numFmtId="164" fontId="9" fillId="0" borderId="2" xfId="1" applyFont="1" applyBorder="1" applyAlignment="1">
      <alignment horizontal="center" vertical="center"/>
    </xf>
    <xf numFmtId="4" fontId="9" fillId="0" borderId="2" xfId="0" applyNumberFormat="1" applyFont="1" applyBorder="1" applyAlignment="1">
      <alignment vertical="center"/>
    </xf>
    <xf numFmtId="164" fontId="3" fillId="0" borderId="2" xfId="1" applyFont="1" applyFill="1" applyBorder="1" applyAlignment="1">
      <alignment horizontal="center" vertical="center"/>
    </xf>
    <xf numFmtId="164" fontId="3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7" fillId="4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" fontId="8" fillId="0" borderId="10" xfId="1" applyNumberFormat="1" applyFont="1" applyFill="1" applyBorder="1" applyAlignment="1">
      <alignment horizontal="center" vertical="center" wrapText="1"/>
    </xf>
    <xf numFmtId="1" fontId="8" fillId="0" borderId="0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9" fillId="4" borderId="2" xfId="0" applyFont="1" applyFill="1" applyBorder="1" applyAlignment="1">
      <alignment horizontal="center" vertical="top"/>
    </xf>
    <xf numFmtId="164" fontId="9" fillId="0" borderId="0" xfId="1" applyFont="1" applyBorder="1" applyAlignment="1">
      <alignment horizontal="center" vertical="center"/>
    </xf>
    <xf numFmtId="164" fontId="3" fillId="0" borderId="0" xfId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493568</xdr:colOff>
      <xdr:row>38</xdr:row>
      <xdr:rowOff>51955</xdr:rowOff>
    </xdr:from>
    <xdr:to>
      <xdr:col>2</xdr:col>
      <xdr:colOff>2039793</xdr:colOff>
      <xdr:row>45</xdr:row>
      <xdr:rowOff>65810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E4DA2D57-6801-435B-A5AB-3DD8683E2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biLevel thresh="75000"/>
        </a:blip>
        <a:stretch>
          <a:fillRect/>
        </a:stretch>
      </xdr:blipFill>
      <xdr:spPr>
        <a:xfrm>
          <a:off x="1636568" y="10577080"/>
          <a:ext cx="1546225" cy="13187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-CIV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ELECTRI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ALACIO-ALCALDIA\PROYECTOS\ESTRUCTURAS\SALONES%20COMUNALES\LA%20PESQUERA\CANCHA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IS\AppData\Roaming\Microsoft\Excel\Rev%20octu%2008-13%20PRESUPUESTO%20PLAZA%20MERC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Temp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ING.%20CRISTIAN%20VIANA/1.%20PROYECTOS/1.%20PROYECTO%20DIANA%20-%20JIMMY/1.%20PROYECTO%20VIAL%20AL%20PUERTO/1.%20PRESUPUESTO%20OFICIAL/BORRADORES/PRESUPUESTO_VIA_AL_PUERTO_V7_14JUL2021-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%20TORO\VILLA%20DEPORTIVA\08%20ESTRUCTURAL\INFORMES\CANTIDES%20CANCHA%20LA%20LOM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jairo79\Desktop\PRESUPUESTO%20IGLESIA%20NUESTRA%20SE&#209;ORA%20DE%20LA%20PAZ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IRA%20ALEJANDRA\OneDrive\Escritorio\NOVOA\PRESUPUESTO%20DADO%20POR%20EL%20MUNICIPIO%20-COL%20MANUEL%20ANTONIO%20FERNANDEZ%20DE%20NOVOA%20SEDE%20ESCUELA%20HOMBRES%20Y%20MUJERES%20DE%20PENSAMIENTO%20NUEVO%20(6)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BASE DE DATOS DE PRECIOS"/>
      <sheetName val="AMOBLAMINETO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MATERIALES"/>
      <sheetName val="CUADRILLAS"/>
      <sheetName val="FACTOR PRESTACIONAL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LISTA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AJUSTESACTA1PROVI"/>
      <sheetName val="ó&gt;"/>
      <sheetName val="Patrimonio neto personal"/>
      <sheetName val="Cálculos"/>
      <sheetName val="&quot;PAGA&quot;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sum96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strsumm0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 refreshError="1"/>
      <sheetData sheetId="1057">
        <row r="2">
          <cell r="A2">
            <v>0</v>
          </cell>
        </row>
      </sheetData>
      <sheetData sheetId="1058"/>
      <sheetData sheetId="1059"/>
      <sheetData sheetId="1060"/>
      <sheetData sheetId="1061"/>
      <sheetData sheetId="1062"/>
      <sheetData sheetId="1063">
        <row r="2">
          <cell r="A2">
            <v>0</v>
          </cell>
        </row>
      </sheetData>
      <sheetData sheetId="1064"/>
      <sheetData sheetId="1065">
        <row r="2">
          <cell r="A2">
            <v>0</v>
          </cell>
        </row>
      </sheetData>
      <sheetData sheetId="1066"/>
      <sheetData sheetId="1067">
        <row r="2">
          <cell r="A2">
            <v>0</v>
          </cell>
        </row>
      </sheetData>
      <sheetData sheetId="1068">
        <row r="5">
          <cell r="B5">
            <v>0</v>
          </cell>
        </row>
      </sheetData>
      <sheetData sheetId="1069"/>
      <sheetData sheetId="1070">
        <row r="2">
          <cell r="A2">
            <v>0</v>
          </cell>
        </row>
      </sheetData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>
        <row r="2">
          <cell r="B2" t="str">
            <v>Patrimonio
neto
personal</v>
          </cell>
        </row>
      </sheetData>
      <sheetData sheetId="1106">
        <row r="2">
          <cell r="A2">
            <v>0</v>
          </cell>
        </row>
      </sheetData>
      <sheetData sheetId="1107" refreshError="1"/>
      <sheetData sheetId="1108"/>
      <sheetData sheetId="1109">
        <row r="2">
          <cell r="A2">
            <v>0</v>
          </cell>
        </row>
      </sheetData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 refreshError="1"/>
      <sheetData sheetId="1732" refreshError="1"/>
      <sheetData sheetId="1733" refreshError="1"/>
      <sheetData sheetId="1734" refreshError="1"/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 refreshError="1"/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/>
      <sheetData sheetId="2601"/>
      <sheetData sheetId="2602"/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/>
      <sheetData sheetId="2971"/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/>
      <sheetData sheetId="3279"/>
      <sheetData sheetId="3280"/>
      <sheetData sheetId="3281">
        <row r="2">
          <cell r="A2">
            <v>0</v>
          </cell>
        </row>
      </sheetData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>
        <row r="2">
          <cell r="A2">
            <v>0</v>
          </cell>
        </row>
      </sheetData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>
        <row r="2">
          <cell r="A2">
            <v>0</v>
          </cell>
        </row>
      </sheetData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/>
      <sheetData sheetId="3351"/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/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/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/>
      <sheetData sheetId="4019"/>
      <sheetData sheetId="4020"/>
      <sheetData sheetId="4021">
        <row r="2">
          <cell r="A2">
            <v>0</v>
          </cell>
        </row>
      </sheetData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>
        <row r="2">
          <cell r="A2">
            <v>0</v>
          </cell>
        </row>
      </sheetData>
      <sheetData sheetId="4097"/>
      <sheetData sheetId="4098"/>
      <sheetData sheetId="4099"/>
      <sheetData sheetId="4100"/>
      <sheetData sheetId="4101">
        <row r="2">
          <cell r="A2">
            <v>0</v>
          </cell>
        </row>
      </sheetData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/>
      <sheetData sheetId="4140"/>
      <sheetData sheetId="4141"/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/>
      <sheetData sheetId="4145"/>
      <sheetData sheetId="4146"/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/>
      <sheetData sheetId="4150">
        <row r="2">
          <cell r="A2">
            <v>0</v>
          </cell>
        </row>
      </sheetData>
      <sheetData sheetId="4151"/>
      <sheetData sheetId="4152"/>
      <sheetData sheetId="4153"/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/>
      <sheetData sheetId="4175"/>
      <sheetData sheetId="4176"/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/>
      <sheetData sheetId="4180"/>
      <sheetData sheetId="4181"/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/>
      <sheetData sheetId="4185"/>
      <sheetData sheetId="4186"/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>
        <row r="2">
          <cell r="A2">
            <v>0</v>
          </cell>
        </row>
      </sheetData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/>
      <sheetData sheetId="4281">
        <row r="2">
          <cell r="A2">
            <v>0</v>
          </cell>
        </row>
      </sheetData>
      <sheetData sheetId="4282"/>
      <sheetData sheetId="4283"/>
      <sheetData sheetId="4284"/>
      <sheetData sheetId="4285"/>
      <sheetData sheetId="4286">
        <row r="2">
          <cell r="A2">
            <v>0</v>
          </cell>
        </row>
      </sheetData>
      <sheetData sheetId="4287"/>
      <sheetData sheetId="4288"/>
      <sheetData sheetId="4289">
        <row r="2">
          <cell r="A2">
            <v>0</v>
          </cell>
        </row>
      </sheetData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>
        <row r="2">
          <cell r="A2">
            <v>0</v>
          </cell>
        </row>
      </sheetData>
      <sheetData sheetId="4319"/>
      <sheetData sheetId="4320"/>
      <sheetData sheetId="4321"/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/>
      <sheetData sheetId="4325">
        <row r="2">
          <cell r="A2">
            <v>0</v>
          </cell>
        </row>
      </sheetData>
      <sheetData sheetId="4326"/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/>
      <sheetData sheetId="4330"/>
      <sheetData sheetId="4331"/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>
        <row r="2">
          <cell r="A2">
            <v>0</v>
          </cell>
        </row>
      </sheetData>
      <sheetData sheetId="4363"/>
      <sheetData sheetId="4364"/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/>
      <sheetData sheetId="4451"/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/>
      <sheetData sheetId="4473"/>
      <sheetData sheetId="4474">
        <row r="2">
          <cell r="A2">
            <v>0</v>
          </cell>
        </row>
      </sheetData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>
        <row r="2">
          <cell r="A2">
            <v>0</v>
          </cell>
        </row>
      </sheetData>
      <sheetData sheetId="4509"/>
      <sheetData sheetId="4510">
        <row r="2">
          <cell r="A2">
            <v>0</v>
          </cell>
        </row>
      </sheetData>
      <sheetData sheetId="4511"/>
      <sheetData sheetId="4512"/>
      <sheetData sheetId="4513">
        <row r="2">
          <cell r="A2">
            <v>0</v>
          </cell>
        </row>
      </sheetData>
      <sheetData sheetId="4514"/>
      <sheetData sheetId="4515"/>
      <sheetData sheetId="4516"/>
      <sheetData sheetId="4517"/>
      <sheetData sheetId="4518">
        <row r="2">
          <cell r="A2">
            <v>0</v>
          </cell>
        </row>
      </sheetData>
      <sheetData sheetId="4519"/>
      <sheetData sheetId="4520">
        <row r="2">
          <cell r="A2">
            <v>0</v>
          </cell>
        </row>
      </sheetData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>
        <row r="2">
          <cell r="A2">
            <v>0</v>
          </cell>
        </row>
      </sheetData>
      <sheetData sheetId="4554"/>
      <sheetData sheetId="4555"/>
      <sheetData sheetId="4556">
        <row r="2">
          <cell r="A2">
            <v>0</v>
          </cell>
        </row>
      </sheetData>
      <sheetData sheetId="4557"/>
      <sheetData sheetId="4558">
        <row r="2">
          <cell r="A2">
            <v>0</v>
          </cell>
        </row>
      </sheetData>
      <sheetData sheetId="4559"/>
      <sheetData sheetId="4560"/>
      <sheetData sheetId="4561"/>
      <sheetData sheetId="4562"/>
      <sheetData sheetId="4563"/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>
        <row r="2">
          <cell r="A2">
            <v>0</v>
          </cell>
        </row>
      </sheetData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/>
      <sheetData sheetId="4646"/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/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/>
      <sheetData sheetId="4944"/>
      <sheetData sheetId="4945"/>
      <sheetData sheetId="4946">
        <row r="2">
          <cell r="A2">
            <v>0</v>
          </cell>
        </row>
      </sheetData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>
        <row r="2">
          <cell r="A2">
            <v>0</v>
          </cell>
        </row>
      </sheetData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>
        <row r="2">
          <cell r="A2">
            <v>0</v>
          </cell>
        </row>
      </sheetData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>
        <row r="2">
          <cell r="A2">
            <v>0</v>
          </cell>
        </row>
      </sheetData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>
        <row r="2">
          <cell r="A2">
            <v>0</v>
          </cell>
        </row>
      </sheetData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>
        <row r="2">
          <cell r="A2">
            <v>0</v>
          </cell>
        </row>
      </sheetData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>
        <row r="2">
          <cell r="A2">
            <v>0</v>
          </cell>
        </row>
      </sheetData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/>
      <sheetData sheetId="5201"/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/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/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>
        <row r="2">
          <cell r="A2">
            <v>0</v>
          </cell>
        </row>
      </sheetData>
      <sheetData sheetId="5479"/>
      <sheetData sheetId="5480" refreshError="1"/>
      <sheetData sheetId="5481" refreshError="1"/>
      <sheetData sheetId="5482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 refreshError="1"/>
      <sheetData sheetId="5504" refreshError="1"/>
      <sheetData sheetId="5505"/>
      <sheetData sheetId="5506"/>
      <sheetData sheetId="5507" refreshError="1"/>
      <sheetData sheetId="5508" refreshError="1"/>
      <sheetData sheetId="5509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/>
      <sheetData sheetId="5534"/>
      <sheetData sheetId="5535"/>
      <sheetData sheetId="5536"/>
      <sheetData sheetId="5537"/>
      <sheetData sheetId="5538"/>
      <sheetData sheetId="5539"/>
      <sheetData sheetId="55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>
        <row r="6">
          <cell r="D6">
            <v>520</v>
          </cell>
        </row>
        <row r="7">
          <cell r="D7">
            <v>52780</v>
          </cell>
        </row>
        <row r="9">
          <cell r="D9">
            <v>68802.5</v>
          </cell>
        </row>
        <row r="10">
          <cell r="D10">
            <v>25000</v>
          </cell>
        </row>
        <row r="11">
          <cell r="D11">
            <v>80</v>
          </cell>
        </row>
        <row r="26">
          <cell r="D26">
            <v>39949.993999999999</v>
          </cell>
        </row>
        <row r="389">
          <cell r="F389">
            <v>2500</v>
          </cell>
        </row>
        <row r="410">
          <cell r="D410">
            <v>4062.5</v>
          </cell>
        </row>
        <row r="432">
          <cell r="D432">
            <v>2419.7599999999998</v>
          </cell>
        </row>
        <row r="434">
          <cell r="D434">
            <v>1903.56</v>
          </cell>
        </row>
        <row r="1400">
          <cell r="D1400">
            <v>1240</v>
          </cell>
        </row>
        <row r="1401">
          <cell r="D1401">
            <v>16000</v>
          </cell>
        </row>
        <row r="1402">
          <cell r="D1402">
            <v>22500</v>
          </cell>
        </row>
        <row r="1651">
          <cell r="D1651">
            <v>18000</v>
          </cell>
        </row>
        <row r="1652">
          <cell r="D1652">
            <v>2500</v>
          </cell>
        </row>
        <row r="1653">
          <cell r="D1653">
            <v>3600</v>
          </cell>
        </row>
        <row r="1657">
          <cell r="D1657">
            <v>2850</v>
          </cell>
        </row>
        <row r="1658">
          <cell r="D1658">
            <v>2500</v>
          </cell>
        </row>
        <row r="1659">
          <cell r="D1659">
            <v>1260</v>
          </cell>
        </row>
        <row r="1660">
          <cell r="D1660">
            <v>2918</v>
          </cell>
        </row>
        <row r="1661">
          <cell r="D1661">
            <v>1360</v>
          </cell>
        </row>
        <row r="1662">
          <cell r="D1662">
            <v>75000</v>
          </cell>
        </row>
        <row r="1663">
          <cell r="D1663">
            <v>1466.6666666666667</v>
          </cell>
        </row>
        <row r="1664">
          <cell r="D1664">
            <v>12000</v>
          </cell>
        </row>
        <row r="1665">
          <cell r="D1665">
            <v>38164</v>
          </cell>
        </row>
        <row r="1666">
          <cell r="D1666">
            <v>15500</v>
          </cell>
        </row>
        <row r="1667">
          <cell r="D1667">
            <v>350</v>
          </cell>
        </row>
        <row r="1668">
          <cell r="D1668">
            <v>55000</v>
          </cell>
        </row>
        <row r="1669">
          <cell r="D1669">
            <v>4000</v>
          </cell>
        </row>
        <row r="1670">
          <cell r="D1670">
            <v>98300</v>
          </cell>
        </row>
        <row r="1671">
          <cell r="D1671">
            <v>10000</v>
          </cell>
        </row>
        <row r="1672">
          <cell r="D1672">
            <v>650</v>
          </cell>
        </row>
        <row r="1673">
          <cell r="D1673">
            <v>12000</v>
          </cell>
        </row>
      </sheetData>
      <sheetData sheetId="1" refreshError="1"/>
      <sheetData sheetId="2" refreshError="1">
        <row r="8">
          <cell r="C8">
            <v>45000</v>
          </cell>
        </row>
        <row r="10">
          <cell r="G10">
            <v>58075</v>
          </cell>
        </row>
        <row r="11">
          <cell r="G11">
            <v>43935</v>
          </cell>
        </row>
        <row r="13">
          <cell r="G13">
            <v>29290</v>
          </cell>
        </row>
        <row r="14">
          <cell r="G14">
            <v>58580</v>
          </cell>
        </row>
        <row r="24">
          <cell r="D24">
            <v>50000</v>
          </cell>
        </row>
        <row r="25">
          <cell r="D25">
            <v>300000</v>
          </cell>
        </row>
        <row r="26">
          <cell r="D26">
            <v>45000</v>
          </cell>
        </row>
      </sheetData>
      <sheetData sheetId="3" refreshError="1">
        <row r="40">
          <cell r="G40">
            <v>455763.82807096728</v>
          </cell>
        </row>
        <row r="84">
          <cell r="G84">
            <v>332587.36273794359</v>
          </cell>
        </row>
        <row r="172">
          <cell r="G172">
            <v>261898.128</v>
          </cell>
        </row>
        <row r="214">
          <cell r="G214">
            <v>232309.28</v>
          </cell>
        </row>
        <row r="258">
          <cell r="G258">
            <v>211056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  <sheetName val="HER"/>
      <sheetName val="MAT"/>
      <sheetName val="PER"/>
      <sheetName val="TRAN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REQUISITOS INF INTERVENTORÍA"/>
      <sheetName val="Hoja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8">
          <cell r="G8">
            <v>0</v>
          </cell>
        </row>
      </sheetData>
      <sheetData sheetId="2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</sheetData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>
        <row r="50">
          <cell r="B50">
            <v>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  <sheetName val="COSTOS SEMANALES"/>
      <sheetName val="Prog.Inver (2)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APU"/>
      <sheetName val="PREC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 refreshError="1"/>
      <sheetData sheetId="7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  <row r="13">
          <cell r="A13" t="str">
            <v>Herramientas</v>
          </cell>
        </row>
        <row r="14">
          <cell r="A14" t="str">
            <v>Acero 37000</v>
          </cell>
        </row>
        <row r="15">
          <cell r="A15" t="str">
            <v>Acero 60000</v>
          </cell>
        </row>
        <row r="16">
          <cell r="A16" t="str">
            <v>Adaptador hembra 1/2</v>
          </cell>
        </row>
        <row r="17">
          <cell r="A17" t="str">
            <v>Adaptador macho 1/2</v>
          </cell>
        </row>
        <row r="18">
          <cell r="A18" t="str">
            <v>Adaptador macho 3/4</v>
          </cell>
        </row>
        <row r="19">
          <cell r="A19" t="str">
            <v>Adaptador macho 1"</v>
          </cell>
        </row>
        <row r="20">
          <cell r="A20" t="str">
            <v>Adaptador macho 1 1/4</v>
          </cell>
        </row>
        <row r="21">
          <cell r="A21" t="str">
            <v>Adaptador macho 1 1/2</v>
          </cell>
        </row>
        <row r="22">
          <cell r="A22" t="str">
            <v>Adaptador macho  2"</v>
          </cell>
        </row>
        <row r="23">
          <cell r="A23" t="str">
            <v>Adaptador macho 3"</v>
          </cell>
        </row>
        <row r="24">
          <cell r="A24" t="str">
            <v>Adaptador terminal 3"</v>
          </cell>
        </row>
        <row r="25">
          <cell r="A25" t="str">
            <v>Adaptador terminal 2"</v>
          </cell>
        </row>
        <row r="26">
          <cell r="A26" t="str">
            <v>Adaptador terminal 1 1/2"</v>
          </cell>
        </row>
        <row r="27">
          <cell r="A27" t="str">
            <v>Adaptador terminal 1 1/4"</v>
          </cell>
        </row>
        <row r="28">
          <cell r="A28" t="str">
            <v>Adaptador terminal 1"</v>
          </cell>
        </row>
        <row r="29">
          <cell r="A29" t="str">
            <v>Adaptador terminal 3/4"</v>
          </cell>
        </row>
        <row r="30">
          <cell r="A30" t="str">
            <v>Adaptador terminal 1/2"</v>
          </cell>
        </row>
        <row r="31">
          <cell r="A31" t="str">
            <v>Adaptador terminal EMT 1</v>
          </cell>
        </row>
        <row r="32">
          <cell r="A32" t="str">
            <v>Abrazaderas metálicas 4"</v>
          </cell>
        </row>
        <row r="33">
          <cell r="A33" t="str">
            <v>Abrazaderas metálicas 3"</v>
          </cell>
        </row>
        <row r="34">
          <cell r="A34" t="str">
            <v>Abrazaderas metálicas 2"</v>
          </cell>
        </row>
        <row r="35">
          <cell r="A35" t="str">
            <v>Abrazaderas metálicas 1"</v>
          </cell>
        </row>
        <row r="36">
          <cell r="A36" t="str">
            <v>Abrazaderas metálicas 3/4"</v>
          </cell>
        </row>
        <row r="37">
          <cell r="A37" t="str">
            <v>Agua</v>
          </cell>
        </row>
        <row r="38">
          <cell r="A38" t="str">
            <v xml:space="preserve">Aislador de rosca para empalme </v>
          </cell>
        </row>
        <row r="39">
          <cell r="A39" t="str">
            <v>Alambre negro</v>
          </cell>
        </row>
        <row r="40">
          <cell r="A40" t="str">
            <v>Alambre No 10</v>
          </cell>
        </row>
        <row r="41">
          <cell r="A41" t="str">
            <v>Alambre No 12</v>
          </cell>
        </row>
        <row r="42">
          <cell r="A42" t="str">
            <v>Alambre No 14</v>
          </cell>
        </row>
        <row r="43">
          <cell r="A43" t="str">
            <v>Alambre No 8</v>
          </cell>
        </row>
        <row r="44">
          <cell r="A44" t="str">
            <v>Alambre para teléfono</v>
          </cell>
        </row>
        <row r="45">
          <cell r="A45" t="str">
            <v>Alambre pua</v>
          </cell>
        </row>
        <row r="46">
          <cell r="A46" t="str">
            <v>Amarres</v>
          </cell>
        </row>
        <row r="47">
          <cell r="A47" t="str">
            <v>Amarres plasticas (zuncho)</v>
          </cell>
        </row>
        <row r="48">
          <cell r="A48" t="str">
            <v>Anclaje con resina epoxica</v>
          </cell>
        </row>
        <row r="49">
          <cell r="A49" t="str">
            <v>Andamios</v>
          </cell>
        </row>
        <row r="50">
          <cell r="A50" t="str">
            <v>Anticorrosivo</v>
          </cell>
        </row>
        <row r="51">
          <cell r="A51" t="str">
            <v>Arena</v>
          </cell>
        </row>
        <row r="52">
          <cell r="A52" t="str">
            <v>automatico enchufable 1 x 20 amp.</v>
          </cell>
        </row>
        <row r="53">
          <cell r="A53" t="str">
            <v>automatico enchufable 1 x 40 amp.</v>
          </cell>
        </row>
        <row r="54">
          <cell r="A54" t="str">
            <v>automatico enchufable 2 x 40 amp.</v>
          </cell>
        </row>
        <row r="55">
          <cell r="A55" t="str">
            <v>automatico enchufable 3 x 40 amp.</v>
          </cell>
        </row>
        <row r="56">
          <cell r="A56" t="str">
            <v>Balastro</v>
          </cell>
        </row>
        <row r="57">
          <cell r="A57" t="str">
            <v>Baldosa de granito 30 x 30</v>
          </cell>
        </row>
        <row r="58">
          <cell r="A58" t="str">
            <v>Baño movil</v>
          </cell>
        </row>
        <row r="59">
          <cell r="A59" t="str">
            <v>Bisagra cobrizada 3"</v>
          </cell>
        </row>
        <row r="60">
          <cell r="A60" t="str">
            <v xml:space="preserve">Bisagras </v>
          </cell>
        </row>
        <row r="61">
          <cell r="A61" t="str">
            <v>Bloque de cemento 10x20x40</v>
          </cell>
        </row>
        <row r="62">
          <cell r="A62" t="str">
            <v>Bloque de gres hueco 9 x 20 x 40 ( No 4)</v>
          </cell>
        </row>
        <row r="63">
          <cell r="A63" t="str">
            <v>Bloque en concreto 0,15x0,20x0,40</v>
          </cell>
        </row>
        <row r="64">
          <cell r="A64" t="str">
            <v xml:space="preserve">Bloque de gres hueco 15 x 20 x 40 </v>
          </cell>
        </row>
        <row r="65">
          <cell r="A65" t="str">
            <v xml:space="preserve">Bloque de gres hueco 20 x 20 x 40 </v>
          </cell>
        </row>
        <row r="66">
          <cell r="A66" t="str">
            <v xml:space="preserve">Bloque de gres hueco 20 x 25 x 40 </v>
          </cell>
        </row>
        <row r="67">
          <cell r="A67" t="str">
            <v>Bombeo de concreto</v>
          </cell>
        </row>
        <row r="68">
          <cell r="A68" t="str">
            <v>Bombillo 100 W</v>
          </cell>
        </row>
        <row r="69">
          <cell r="A69" t="str">
            <v>Breaker 1x20</v>
          </cell>
        </row>
        <row r="70">
          <cell r="A70" t="str">
            <v>Brocha</v>
          </cell>
        </row>
        <row r="71">
          <cell r="A71" t="str">
            <v>Buje 1 a  3/4</v>
          </cell>
        </row>
        <row r="72">
          <cell r="A72" t="str">
            <v>Buje 3/4 x 1/2</v>
          </cell>
        </row>
        <row r="73">
          <cell r="A73" t="str">
            <v>Buje 4 x 2</v>
          </cell>
        </row>
        <row r="74">
          <cell r="A74" t="str">
            <v>Bulldozer</v>
          </cell>
        </row>
        <row r="75">
          <cell r="A75" t="str">
            <v>Caballetes</v>
          </cell>
        </row>
        <row r="76">
          <cell r="A76" t="str">
            <v>Cable aislado No 2</v>
          </cell>
        </row>
        <row r="77">
          <cell r="A77" t="str">
            <v>Cable aislado No 4</v>
          </cell>
        </row>
        <row r="78">
          <cell r="A78" t="str">
            <v>Cable aislado No 6</v>
          </cell>
        </row>
        <row r="79">
          <cell r="A79" t="str">
            <v>Cable aislado No 8</v>
          </cell>
        </row>
        <row r="80">
          <cell r="A80" t="str">
            <v xml:space="preserve">Cable coaxial </v>
          </cell>
        </row>
        <row r="81">
          <cell r="A81" t="str">
            <v>Caja  2 x 4</v>
          </cell>
        </row>
        <row r="82">
          <cell r="A82" t="str">
            <v>Caja doble</v>
          </cell>
        </row>
        <row r="83">
          <cell r="A83" t="str">
            <v>Caja tacos de 2 circuitos</v>
          </cell>
        </row>
        <row r="84">
          <cell r="A84" t="str">
            <v>Caja tacos de 3 circuitos</v>
          </cell>
        </row>
        <row r="85">
          <cell r="A85" t="str">
            <v>Caja tacos de 4 circuitos</v>
          </cell>
        </row>
        <row r="86">
          <cell r="A86" t="str">
            <v>Caja tacos de 6 circuitos</v>
          </cell>
        </row>
        <row r="87">
          <cell r="A87" t="str">
            <v>Caja cortacircuito duplex indust.</v>
          </cell>
        </row>
        <row r="88">
          <cell r="A88" t="str">
            <v>Gabinete Atlantic</v>
          </cell>
        </row>
        <row r="89">
          <cell r="A89" t="str">
            <v>Caja strip 30 x 30 x 15</v>
          </cell>
        </row>
        <row r="90">
          <cell r="A90" t="str">
            <v>caja en manposteria 30x30x30</v>
          </cell>
        </row>
        <row r="91">
          <cell r="A91" t="str">
            <v>Caja octagonal</v>
          </cell>
        </row>
        <row r="92">
          <cell r="A92" t="str">
            <v>Calados</v>
          </cell>
        </row>
        <row r="93">
          <cell r="A93" t="str">
            <v>Canastilla para lavaplatos 3"</v>
          </cell>
        </row>
        <row r="94">
          <cell r="A94" t="str">
            <v>Canastilla para lavaplatos 4"</v>
          </cell>
        </row>
        <row r="95">
          <cell r="A95" t="str">
            <v>Capacete 1</v>
          </cell>
        </row>
        <row r="96">
          <cell r="A96" t="str">
            <v>Cargador</v>
          </cell>
        </row>
        <row r="97">
          <cell r="A97" t="str">
            <v>Carretilla</v>
          </cell>
        </row>
        <row r="98">
          <cell r="A98" t="str">
            <v>Carrotanque</v>
          </cell>
        </row>
        <row r="99">
          <cell r="A99" t="str">
            <v>Cemento</v>
          </cell>
        </row>
        <row r="100">
          <cell r="A100" t="str">
            <v>Cemento blanco</v>
          </cell>
        </row>
        <row r="101">
          <cell r="A101" t="str">
            <v>Cerámica pared 20x20</v>
          </cell>
        </row>
        <row r="102">
          <cell r="A102" t="str">
            <v>Cerámica pared 20x25</v>
          </cell>
        </row>
        <row r="103">
          <cell r="A103" t="str">
            <v>Cerámica 33 x 33</v>
          </cell>
        </row>
        <row r="104">
          <cell r="A104" t="str">
            <v>Cercha metálica</v>
          </cell>
        </row>
        <row r="105">
          <cell r="A105" t="str">
            <v>Cerradura pomo</v>
          </cell>
        </row>
        <row r="106">
          <cell r="A106" t="str">
            <v>Cerradura vera</v>
          </cell>
        </row>
        <row r="107">
          <cell r="A107" t="str">
            <v>Cerradura sobreponer Yale</v>
          </cell>
        </row>
        <row r="108">
          <cell r="A108" t="str">
            <v>Chaza de madera</v>
          </cell>
        </row>
        <row r="109">
          <cell r="A109" t="str">
            <v>Chazo plastico</v>
          </cell>
        </row>
        <row r="110">
          <cell r="A110" t="str">
            <v>Cinta aislante</v>
          </cell>
        </row>
        <row r="111">
          <cell r="A111" t="str">
            <v>Cinta reflectiva</v>
          </cell>
        </row>
        <row r="112">
          <cell r="A112" t="str">
            <v>Closet en madera</v>
          </cell>
        </row>
        <row r="113">
          <cell r="A113" t="str">
            <v>Codo 1/2</v>
          </cell>
        </row>
        <row r="114">
          <cell r="A114" t="str">
            <v>Codo 11/4</v>
          </cell>
        </row>
        <row r="115">
          <cell r="A115" t="str">
            <v>Codo 11/2</v>
          </cell>
        </row>
        <row r="116">
          <cell r="A116" t="str">
            <v>Codo galvanizado 1/2</v>
          </cell>
        </row>
        <row r="117">
          <cell r="A117" t="str">
            <v>Codo galvanizado 3/4</v>
          </cell>
        </row>
        <row r="118">
          <cell r="A118" t="str">
            <v>Codo galvanizado 1"</v>
          </cell>
        </row>
        <row r="119">
          <cell r="A119" t="str">
            <v>Codo galvanizado 1 1/2"</v>
          </cell>
        </row>
        <row r="120">
          <cell r="A120" t="str">
            <v>Codo galvanizado 2"</v>
          </cell>
        </row>
        <row r="121">
          <cell r="A121" t="str">
            <v>Codo galvanizado 3"</v>
          </cell>
        </row>
        <row r="122">
          <cell r="A122" t="str">
            <v>Codo galvanizado 4"</v>
          </cell>
        </row>
        <row r="123">
          <cell r="A123" t="str">
            <v>Codo p.v.c.</v>
          </cell>
        </row>
        <row r="124">
          <cell r="A124" t="str">
            <v>Codo sanitario 2</v>
          </cell>
        </row>
        <row r="125">
          <cell r="A125" t="str">
            <v>Codo sanitario 3</v>
          </cell>
        </row>
        <row r="126">
          <cell r="A126" t="str">
            <v>Codo 2, 45 CxC sanitaria</v>
          </cell>
        </row>
        <row r="127">
          <cell r="A127" t="str">
            <v>Codo 2, 90 CxC sanitaria</v>
          </cell>
        </row>
        <row r="128">
          <cell r="A128" t="str">
            <v>Codo 4 x 45 sanitaria</v>
          </cell>
        </row>
        <row r="129">
          <cell r="A129" t="str">
            <v>Codo 4 x 90 sanitaria</v>
          </cell>
        </row>
        <row r="130">
          <cell r="A130" t="str">
            <v>Collar de derivación 3 x 1/2</v>
          </cell>
        </row>
        <row r="131">
          <cell r="A131" t="str">
            <v>Compresor neumatico con operador</v>
          </cell>
        </row>
        <row r="132">
          <cell r="A132" t="str">
            <v>Concreto 1500</v>
          </cell>
        </row>
        <row r="133">
          <cell r="A133" t="str">
            <v>Concreto 2000</v>
          </cell>
        </row>
        <row r="134">
          <cell r="A134" t="str">
            <v>Concreto 2500</v>
          </cell>
        </row>
        <row r="135">
          <cell r="A135" t="str">
            <v>Concreto 3000</v>
          </cell>
        </row>
        <row r="136">
          <cell r="A136" t="str">
            <v>Concreto 3000 impermeabilizado</v>
          </cell>
        </row>
        <row r="137">
          <cell r="A137" t="str">
            <v>Concreto 3500</v>
          </cell>
        </row>
        <row r="138">
          <cell r="A138" t="str">
            <v>Concreto 3500 impermeabilizado</v>
          </cell>
        </row>
        <row r="139">
          <cell r="A139" t="str">
            <v>Concreto premezclado 2000</v>
          </cell>
        </row>
        <row r="140">
          <cell r="A140" t="str">
            <v>Concreto premezclado 2500</v>
          </cell>
        </row>
        <row r="141">
          <cell r="A141" t="str">
            <v>Concreto premezclado 3000</v>
          </cell>
        </row>
        <row r="142">
          <cell r="A142" t="str">
            <v>Concreto premezclado 3500</v>
          </cell>
        </row>
        <row r="143">
          <cell r="A143" t="str">
            <v>Conjunto llave</v>
          </cell>
        </row>
        <row r="144">
          <cell r="A144" t="str">
            <v>Control 1/2</v>
          </cell>
        </row>
        <row r="145">
          <cell r="A145" t="str">
            <v>Coraza PVC de 1/2"</v>
          </cell>
        </row>
        <row r="146">
          <cell r="A146" t="str">
            <v>Correa PAG-C- 160X80X2X8480</v>
          </cell>
        </row>
        <row r="147">
          <cell r="A147" t="str">
            <v xml:space="preserve">Cortadora </v>
          </cell>
        </row>
        <row r="148">
          <cell r="A148" t="str">
            <v>Curva conduit c x e 1/2"</v>
          </cell>
        </row>
        <row r="149">
          <cell r="A149" t="str">
            <v>Curva conduit c x e 3/4"</v>
          </cell>
        </row>
        <row r="150">
          <cell r="A150" t="str">
            <v>Curva conduit c x e 1"</v>
          </cell>
        </row>
        <row r="151">
          <cell r="A151" t="str">
            <v>Curva conduit c x e 1 1/4"</v>
          </cell>
        </row>
        <row r="152">
          <cell r="A152" t="str">
            <v>Curva conduit c x e 1 1/2"</v>
          </cell>
        </row>
        <row r="153">
          <cell r="A153" t="str">
            <v>Curva conduit c x e 2"</v>
          </cell>
        </row>
        <row r="154">
          <cell r="A154" t="str">
            <v>Curva conduit c x e 3"</v>
          </cell>
        </row>
        <row r="155">
          <cell r="A155" t="str">
            <v>Curva 45 conduit c x e 1/2"</v>
          </cell>
        </row>
        <row r="156">
          <cell r="A156" t="str">
            <v>Curva 45 conduit c x e 3/4"</v>
          </cell>
        </row>
        <row r="157">
          <cell r="A157" t="str">
            <v>Curva 45  conduit c x e 1"</v>
          </cell>
        </row>
        <row r="158">
          <cell r="A158" t="str">
            <v>Curva 45  conduit c x e 1 1/4"</v>
          </cell>
        </row>
        <row r="159">
          <cell r="A159" t="str">
            <v>Curva 45 conduit c x e 1 1/2"</v>
          </cell>
        </row>
        <row r="160">
          <cell r="A160" t="str">
            <v>Curva 45 conduit c x e 2"</v>
          </cell>
        </row>
        <row r="161">
          <cell r="A161" t="str">
            <v>Curva 45 conduit c x e 3"</v>
          </cell>
        </row>
        <row r="162">
          <cell r="A162" t="str">
            <v>Dobladora</v>
          </cell>
        </row>
        <row r="163">
          <cell r="A163" t="str">
            <v>Ducha</v>
          </cell>
        </row>
        <row r="164">
          <cell r="A164" t="str">
            <v>Encauchetado 3 x 14</v>
          </cell>
        </row>
        <row r="165">
          <cell r="A165" t="str">
            <v>Enchape ceramico  italia 0,2x0,2</v>
          </cell>
        </row>
        <row r="166">
          <cell r="A166" t="str">
            <v>Equipo de soldadura</v>
          </cell>
        </row>
        <row r="167">
          <cell r="A167" t="str">
            <v>Escudo para cerradura</v>
          </cell>
        </row>
        <row r="168">
          <cell r="A168" t="str">
            <v>Espejo cristal incoloro 4 mm</v>
          </cell>
        </row>
        <row r="169">
          <cell r="A169" t="str">
            <v>Estaca</v>
          </cell>
        </row>
        <row r="170">
          <cell r="A170" t="str">
            <v xml:space="preserve">Estuplast cuñete </v>
          </cell>
        </row>
        <row r="171">
          <cell r="A171" t="str">
            <v>Fiberglass duracustic 5/8</v>
          </cell>
        </row>
        <row r="172">
          <cell r="A172" t="str">
            <v>Figuradora</v>
          </cell>
        </row>
        <row r="173">
          <cell r="A173" t="str">
            <v xml:space="preserve">Fluorescente 2 x 48 industrial con aletas </v>
          </cell>
        </row>
        <row r="174">
          <cell r="A174" t="str">
            <v>Formaleta columneta</v>
          </cell>
        </row>
        <row r="175">
          <cell r="A175" t="str">
            <v>Formaleta losa</v>
          </cell>
        </row>
        <row r="176">
          <cell r="A176" t="str">
            <v>Formaleta para columna</v>
          </cell>
        </row>
        <row r="177">
          <cell r="A177" t="str">
            <v>Formaleta para viga</v>
          </cell>
        </row>
        <row r="178">
          <cell r="A178" t="str">
            <v>Formaleta viga inferior</v>
          </cell>
        </row>
        <row r="179">
          <cell r="A179" t="str">
            <v>Formaleta viga superior</v>
          </cell>
        </row>
        <row r="180">
          <cell r="A180" t="str">
            <v>Gabinetes para cocina</v>
          </cell>
        </row>
        <row r="181">
          <cell r="A181" t="str">
            <v>Gancho placa</v>
          </cell>
        </row>
        <row r="182">
          <cell r="A182" t="str">
            <v>Ganchos</v>
          </cell>
        </row>
        <row r="183">
          <cell r="A183" t="str">
            <v>Gato</v>
          </cell>
        </row>
        <row r="184">
          <cell r="A184" t="str">
            <v>Graniplast</v>
          </cell>
        </row>
        <row r="185">
          <cell r="A185" t="str">
            <v>Granito No 2 al 5</v>
          </cell>
        </row>
        <row r="186">
          <cell r="A186" t="str">
            <v>Grapa</v>
          </cell>
        </row>
        <row r="187">
          <cell r="A187" t="str">
            <v>Grasa</v>
          </cell>
        </row>
        <row r="188">
          <cell r="A188" t="str">
            <v xml:space="preserve">grava </v>
          </cell>
        </row>
        <row r="189">
          <cell r="A189" t="str">
            <v>Gravilla</v>
          </cell>
        </row>
        <row r="190">
          <cell r="A190" t="str">
            <v>Grifería para lavamanos</v>
          </cell>
        </row>
        <row r="191">
          <cell r="A191" t="str">
            <v>Grifería para lavaplatos</v>
          </cell>
        </row>
        <row r="192">
          <cell r="A192" t="str">
            <v>Guardaescoba de granito 0,3x0,3</v>
          </cell>
        </row>
        <row r="193">
          <cell r="A193" t="str">
            <v>Hebilla bandit 3/8"</v>
          </cell>
        </row>
        <row r="194">
          <cell r="A194" t="str">
            <v>Hidrosellos 10</v>
          </cell>
        </row>
        <row r="195">
          <cell r="A195" t="str">
            <v>Hidrosellos 4</v>
          </cell>
        </row>
        <row r="196">
          <cell r="A196" t="str">
            <v>Hidrosellos 8</v>
          </cell>
        </row>
        <row r="197">
          <cell r="A197" t="str">
            <v>Hilo</v>
          </cell>
        </row>
        <row r="198">
          <cell r="A198" t="str">
            <v>Hoja de puerta lamina coll rolled.</v>
          </cell>
        </row>
        <row r="199">
          <cell r="A199" t="str">
            <v>Impermeabilizante</v>
          </cell>
        </row>
        <row r="200">
          <cell r="A200" t="str">
            <v>Incrustaciones</v>
          </cell>
        </row>
        <row r="201">
          <cell r="A201" t="str">
            <v>Interruptor sencillo</v>
          </cell>
        </row>
        <row r="202">
          <cell r="A202" t="str">
            <v>Interruptore doble</v>
          </cell>
        </row>
        <row r="203">
          <cell r="A203" t="str">
            <v xml:space="preserve">Interruptore triple </v>
          </cell>
        </row>
        <row r="204">
          <cell r="A204" t="str">
            <v>Jabonera</v>
          </cell>
        </row>
        <row r="205">
          <cell r="A205" t="str">
            <v xml:space="preserve">Ladrillo 8 x 17 x 24  </v>
          </cell>
        </row>
        <row r="206">
          <cell r="A206" t="str">
            <v>Ladrillo común</v>
          </cell>
        </row>
        <row r="207">
          <cell r="A207" t="str">
            <v>Lamina ondulada A.C</v>
          </cell>
        </row>
        <row r="208">
          <cell r="A208" t="str">
            <v xml:space="preserve">Lamina plana de A. C. </v>
          </cell>
        </row>
        <row r="209">
          <cell r="A209" t="str">
            <v>Lampara fluorecente 2 x 48</v>
          </cell>
        </row>
        <row r="210">
          <cell r="A210" t="str">
            <v>Lavadero prefabricado con pozeta</v>
          </cell>
        </row>
        <row r="211">
          <cell r="A211" t="str">
            <v xml:space="preserve">Lavamanos completo minusvalidos </v>
          </cell>
        </row>
        <row r="212">
          <cell r="A212" t="str">
            <v>Lavamanos sobreponer</v>
          </cell>
        </row>
        <row r="213">
          <cell r="A213" t="str">
            <v>Lavamanos trevi</v>
          </cell>
        </row>
        <row r="214">
          <cell r="A214" t="str">
            <v>Lavaplatos</v>
          </cell>
        </row>
        <row r="215">
          <cell r="A215" t="str">
            <v>Lavaplatos doble</v>
          </cell>
        </row>
        <row r="216">
          <cell r="A216" t="str">
            <v>Limpiador PVC de 1/4</v>
          </cell>
        </row>
        <row r="217">
          <cell r="A217" t="str">
            <v>Limpiador PVC de 1/8</v>
          </cell>
        </row>
        <row r="218">
          <cell r="A218" t="str">
            <v>Liston 2x1x15</v>
          </cell>
        </row>
        <row r="219">
          <cell r="A219" t="str">
            <v>Liston 2x2x3</v>
          </cell>
        </row>
        <row r="220">
          <cell r="A220" t="str">
            <v>Liston 2x4x4</v>
          </cell>
        </row>
        <row r="221">
          <cell r="A221" t="str">
            <v>Listón 2x5x4</v>
          </cell>
        </row>
        <row r="222">
          <cell r="A222" t="str">
            <v>Llave terminal</v>
          </cell>
        </row>
        <row r="223">
          <cell r="A223" t="str">
            <v>Malla electrosoldada D50</v>
          </cell>
        </row>
        <row r="224">
          <cell r="A224" t="str">
            <v>Malla electrosoldada D63</v>
          </cell>
        </row>
        <row r="225">
          <cell r="A225" t="str">
            <v>Malla vena 60 x 200</v>
          </cell>
        </row>
        <row r="226">
          <cell r="A226" t="str">
            <v>Manguera de 1/2</v>
          </cell>
        </row>
        <row r="227">
          <cell r="A227" t="str">
            <v>Manguera inodoro</v>
          </cell>
        </row>
        <row r="228">
          <cell r="A228" t="str">
            <v>Marco de puerta</v>
          </cell>
        </row>
        <row r="229">
          <cell r="A229" t="str">
            <v>Marmolina</v>
          </cell>
        </row>
        <row r="230">
          <cell r="A230" t="str">
            <v>Mezcladora</v>
          </cell>
        </row>
        <row r="231">
          <cell r="A231" t="str">
            <v>Mortero 1:2</v>
          </cell>
        </row>
        <row r="232">
          <cell r="A232" t="str">
            <v>Mortero 1:2 impermeabilizado</v>
          </cell>
        </row>
        <row r="233">
          <cell r="A233" t="str">
            <v>Mortero 1:3</v>
          </cell>
        </row>
        <row r="234">
          <cell r="A234" t="str">
            <v>Mortero 1:3 impermeabilizado</v>
          </cell>
        </row>
        <row r="235">
          <cell r="A235" t="str">
            <v>Mortero 1:4</v>
          </cell>
        </row>
        <row r="236">
          <cell r="A236" t="str">
            <v>Mortero 1:4 impermeabilizado</v>
          </cell>
        </row>
        <row r="237">
          <cell r="A237" t="str">
            <v>Mortero 1:5</v>
          </cell>
        </row>
        <row r="238">
          <cell r="A238" t="str">
            <v>Mortero 1:6</v>
          </cell>
        </row>
        <row r="239">
          <cell r="A239" t="str">
            <v>Motobomba</v>
          </cell>
        </row>
        <row r="240">
          <cell r="A240" t="str">
            <v>Motoniveladora</v>
          </cell>
        </row>
        <row r="241">
          <cell r="A241" t="str">
            <v xml:space="preserve">Orinal completo  </v>
          </cell>
        </row>
        <row r="242">
          <cell r="A242" t="str">
            <v xml:space="preserve">Papelera completa </v>
          </cell>
        </row>
        <row r="243">
          <cell r="A243" t="str">
            <v>Pegacor</v>
          </cell>
        </row>
        <row r="244">
          <cell r="A244" t="str">
            <v>Pegante plastico</v>
          </cell>
        </row>
        <row r="245">
          <cell r="A245" t="str">
            <v>Pegante PVC 1 galón</v>
          </cell>
        </row>
        <row r="246">
          <cell r="A246" t="str">
            <v>Perfil cuadrado en coll rolled cal 18.</v>
          </cell>
        </row>
        <row r="247">
          <cell r="A247" t="str">
            <v>Piedra</v>
          </cell>
        </row>
        <row r="248">
          <cell r="A248" t="str">
            <v>Pintura de aceite</v>
          </cell>
        </row>
        <row r="249">
          <cell r="A249" t="str">
            <v>Pintura wash primer</v>
          </cell>
        </row>
        <row r="250">
          <cell r="A250" t="str">
            <v>Pirlan aluminio</v>
          </cell>
        </row>
        <row r="251">
          <cell r="A251" t="str">
            <v>Plafond luz (casquilla)</v>
          </cell>
        </row>
        <row r="252">
          <cell r="A252" t="str">
            <v>Plancha Vibratoria</v>
          </cell>
        </row>
        <row r="253">
          <cell r="A253" t="str">
            <v>Portacandado negro No 4</v>
          </cell>
        </row>
        <row r="254">
          <cell r="A254" t="str">
            <v xml:space="preserve">Puerta en madera 1 x 2. Incluye marco </v>
          </cell>
        </row>
        <row r="255">
          <cell r="A255" t="str">
            <v xml:space="preserve">Puerta en madera 0,9 x 2. Incluye marco </v>
          </cell>
        </row>
        <row r="256">
          <cell r="A256" t="str">
            <v xml:space="preserve">Puerta en madera 0,8 x 2. Incluye marco </v>
          </cell>
        </row>
        <row r="257">
          <cell r="A257" t="str">
            <v xml:space="preserve">Puerta en madera 0,7 x 2. Incluye marco </v>
          </cell>
        </row>
        <row r="258">
          <cell r="A258" t="str">
            <v xml:space="preserve">Puertas metálicas 0.70x2.0 sin cerradura </v>
          </cell>
        </row>
        <row r="259">
          <cell r="A259" t="str">
            <v>Puertas metálicas 0.90x2.0 con cerradura</v>
          </cell>
        </row>
        <row r="260">
          <cell r="A260" t="str">
            <v xml:space="preserve">Puertas metálicas 0.90x2.0 sin cerradura </v>
          </cell>
        </row>
        <row r="261">
          <cell r="A261" t="str">
            <v>Pulidora</v>
          </cell>
        </row>
        <row r="262">
          <cell r="A262" t="str">
            <v xml:space="preserve">Puntal </v>
          </cell>
        </row>
        <row r="263">
          <cell r="A263" t="str">
            <v>Puntal de madera</v>
          </cell>
        </row>
        <row r="264">
          <cell r="A264" t="str">
            <v>Puntilla</v>
          </cell>
        </row>
        <row r="265">
          <cell r="A265" t="str">
            <v>Reflector de 8 sin vidrio</v>
          </cell>
        </row>
        <row r="266">
          <cell r="A266" t="str">
            <v xml:space="preserve">Reja metálica </v>
          </cell>
        </row>
        <row r="267">
          <cell r="A267" t="str">
            <v>Rejilla</v>
          </cell>
        </row>
        <row r="268">
          <cell r="A268" t="str">
            <v>Relleno seleccionado</v>
          </cell>
        </row>
        <row r="269">
          <cell r="A269" t="str">
            <v>Remate lateral para cubierta</v>
          </cell>
        </row>
        <row r="270">
          <cell r="A270" t="str">
            <v>Retroexcavadora</v>
          </cell>
        </row>
        <row r="271">
          <cell r="A271" t="str">
            <v>Rieles para pavimentos</v>
          </cell>
        </row>
        <row r="272">
          <cell r="A272" t="str">
            <v>Saco de cerramiento</v>
          </cell>
        </row>
        <row r="273">
          <cell r="A273" t="str">
            <v xml:space="preserve">Sanitario acuaser </v>
          </cell>
        </row>
        <row r="274">
          <cell r="A274" t="str">
            <v xml:space="preserve">Sanitario completo </v>
          </cell>
        </row>
        <row r="275">
          <cell r="A275" t="str">
            <v>Sanitario trevi</v>
          </cell>
        </row>
        <row r="276">
          <cell r="A276" t="str">
            <v>Sifón para lavadero completo</v>
          </cell>
        </row>
        <row r="277">
          <cell r="A277" t="str">
            <v>Sifón para lavamanos</v>
          </cell>
        </row>
        <row r="278">
          <cell r="A278" t="str">
            <v>Sifón para lavaplatos</v>
          </cell>
        </row>
        <row r="279">
          <cell r="A279" t="str">
            <v>Sifón 2</v>
          </cell>
        </row>
        <row r="280">
          <cell r="A280" t="str">
            <v>Sifón 3"</v>
          </cell>
        </row>
        <row r="281">
          <cell r="A281" t="str">
            <v>Silla yee 10 x 4</v>
          </cell>
        </row>
        <row r="282">
          <cell r="A282" t="str">
            <v>Silla yee 8 x 4</v>
          </cell>
        </row>
        <row r="283">
          <cell r="A283" t="str">
            <v>Soldadura</v>
          </cell>
        </row>
        <row r="284">
          <cell r="A284" t="str">
            <v>Soldadura electrica 004-3/23"</v>
          </cell>
        </row>
        <row r="285">
          <cell r="A285" t="str">
            <v>Soldadura PVC liquida 1/4"</v>
          </cell>
        </row>
        <row r="286">
          <cell r="A286" t="str">
            <v>Soldadura PVC liquida 1/8"</v>
          </cell>
        </row>
        <row r="287">
          <cell r="A287" t="str">
            <v>Tabla</v>
          </cell>
        </row>
        <row r="288">
          <cell r="A288" t="str">
            <v>Tablero trifasico 24 circuitos con puerta</v>
          </cell>
        </row>
        <row r="289">
          <cell r="A289" t="str">
            <v>Tablero trifasico 18 circuitos con puerta</v>
          </cell>
        </row>
        <row r="290">
          <cell r="A290" t="str">
            <v>Tablero trifasico 18 circuitos sin puerta</v>
          </cell>
        </row>
        <row r="291">
          <cell r="A291" t="str">
            <v>Tablero trifasico 12 circuitos con puerta</v>
          </cell>
        </row>
        <row r="292">
          <cell r="A292" t="str">
            <v>Tablero trifasico 12 circuitos sin puerta</v>
          </cell>
        </row>
        <row r="293">
          <cell r="A293" t="str">
            <v>Tablero bifasico 12 circuitos sin puerta</v>
          </cell>
        </row>
        <row r="294">
          <cell r="A294" t="str">
            <v>Tablero monófasico 12 circuitos sin puerta</v>
          </cell>
        </row>
        <row r="295">
          <cell r="A295" t="str">
            <v>Tablero trifasico 8 circuitos con puerta</v>
          </cell>
        </row>
        <row r="296">
          <cell r="A296" t="str">
            <v>Tablero monófasico 8 circuitos sin puerta</v>
          </cell>
        </row>
        <row r="297">
          <cell r="A297" t="str">
            <v>Tablero bifasico 8 circuitos sin puerta</v>
          </cell>
        </row>
        <row r="298">
          <cell r="A298" t="str">
            <v>Tablero trifasico 6 circuitos sin puerta</v>
          </cell>
        </row>
        <row r="299">
          <cell r="A299" t="str">
            <v>Tablero monófasico 6 circuitos sin puerta</v>
          </cell>
        </row>
        <row r="300">
          <cell r="A300" t="str">
            <v>Tablero monófasico 4 circuitos sin puerta</v>
          </cell>
        </row>
        <row r="301">
          <cell r="A301" t="str">
            <v>Tableta de gress</v>
          </cell>
        </row>
        <row r="302">
          <cell r="A302" t="str">
            <v>Tablón vitrificado 33x33</v>
          </cell>
        </row>
        <row r="303">
          <cell r="A303" t="str">
            <v>Taco de 20 amp</v>
          </cell>
        </row>
        <row r="304">
          <cell r="A304" t="str">
            <v>Taco metálico de 3 m</v>
          </cell>
        </row>
        <row r="305">
          <cell r="A305" t="str">
            <v>Tanque de 12 latas</v>
          </cell>
        </row>
        <row r="306">
          <cell r="A306" t="str">
            <v>Tanque elevado de 1000 lts</v>
          </cell>
        </row>
        <row r="307">
          <cell r="A307" t="str">
            <v xml:space="preserve">tapa caja 2 x 4 </v>
          </cell>
        </row>
        <row r="308">
          <cell r="A308" t="str">
            <v xml:space="preserve">tapa caja octagonal </v>
          </cell>
        </row>
        <row r="309">
          <cell r="A309" t="str">
            <v>Tapa para caja 30x30x0,05</v>
          </cell>
        </row>
        <row r="310">
          <cell r="A310" t="str">
            <v>tapon 3/4</v>
          </cell>
        </row>
        <row r="311">
          <cell r="A311" t="str">
            <v>Tapón macho galvanizado 1/2</v>
          </cell>
        </row>
        <row r="312">
          <cell r="A312" t="str">
            <v>Tapón p.v.c. 3</v>
          </cell>
        </row>
        <row r="313">
          <cell r="A313" t="str">
            <v>Tee 1</v>
          </cell>
        </row>
        <row r="314">
          <cell r="A314" t="str">
            <v>Tee 1 1/4</v>
          </cell>
        </row>
        <row r="315">
          <cell r="A315" t="str">
            <v>Tee 1 1/2</v>
          </cell>
        </row>
        <row r="316">
          <cell r="A316" t="str">
            <v>Tee 1/2</v>
          </cell>
        </row>
        <row r="317">
          <cell r="A317" t="str">
            <v>Tee 10 x 10 x 3 H.F.</v>
          </cell>
        </row>
        <row r="318">
          <cell r="A318" t="str">
            <v>Tee 2 sanitaria</v>
          </cell>
        </row>
        <row r="319">
          <cell r="A319" t="str">
            <v>Tee 3/4</v>
          </cell>
        </row>
        <row r="320">
          <cell r="A320" t="str">
            <v>Tee 4 sanitaria</v>
          </cell>
        </row>
        <row r="321">
          <cell r="A321" t="str">
            <v>Tee en H.F.  3</v>
          </cell>
        </row>
        <row r="322">
          <cell r="A322" t="str">
            <v>Tee p.v.c. 2</v>
          </cell>
        </row>
        <row r="323">
          <cell r="A323" t="str">
            <v>Tee p.v.c. 3</v>
          </cell>
        </row>
        <row r="324">
          <cell r="A324" t="str">
            <v>Tee galvanizada 3/4"</v>
          </cell>
        </row>
        <row r="325">
          <cell r="A325" t="str">
            <v>Tee galvanizada 1"</v>
          </cell>
        </row>
        <row r="326">
          <cell r="A326" t="str">
            <v>Tee galvanizada 1 1/2"</v>
          </cell>
        </row>
        <row r="327">
          <cell r="A327" t="str">
            <v>Tee galvanizada 2"</v>
          </cell>
        </row>
        <row r="328">
          <cell r="A328" t="str">
            <v>Tee galvanizada 3"</v>
          </cell>
        </row>
        <row r="329">
          <cell r="A329" t="str">
            <v>Tee galvanizada 4"</v>
          </cell>
        </row>
        <row r="330">
          <cell r="A330" t="str">
            <v>Teflón</v>
          </cell>
        </row>
        <row r="331">
          <cell r="A331" t="str">
            <v>Teja termoacustica</v>
          </cell>
        </row>
        <row r="332">
          <cell r="A332" t="str">
            <v>Tela sintetica</v>
          </cell>
        </row>
        <row r="333">
          <cell r="A333" t="str">
            <v>Thinner</v>
          </cell>
        </row>
        <row r="334">
          <cell r="A334" t="str">
            <v>Toma doble monofasico con polo a tierra</v>
          </cell>
        </row>
        <row r="335">
          <cell r="A335" t="str">
            <v>Toma de 3 patas 50A- 250v</v>
          </cell>
        </row>
        <row r="336">
          <cell r="A336" t="str">
            <v>Toma de para teléfono</v>
          </cell>
        </row>
        <row r="337">
          <cell r="A337" t="str">
            <v>Toma para tv</v>
          </cell>
        </row>
        <row r="338">
          <cell r="A338" t="str">
            <v>Tornillos fijación cubierta</v>
          </cell>
        </row>
        <row r="339">
          <cell r="A339" t="str">
            <v xml:space="preserve">Tornillos y anclajes </v>
          </cell>
        </row>
        <row r="340">
          <cell r="A340" t="str">
            <v>Tronillos goloso</v>
          </cell>
        </row>
        <row r="341">
          <cell r="A341" t="str">
            <v>Tubería 1" pvc</v>
          </cell>
        </row>
        <row r="342">
          <cell r="A342" t="str">
            <v>Tubería 1/2 pvc</v>
          </cell>
        </row>
        <row r="343">
          <cell r="A343" t="str">
            <v>Tubería 11/2 pvc</v>
          </cell>
        </row>
        <row r="344">
          <cell r="A344" t="str">
            <v>Tubería 3/4 pvc</v>
          </cell>
        </row>
        <row r="345">
          <cell r="A345" t="str">
            <v>Tubería a presión p.v.c.  2</v>
          </cell>
        </row>
        <row r="346">
          <cell r="A346" t="str">
            <v>Tubería a presión p.v.c.  3</v>
          </cell>
        </row>
        <row r="347">
          <cell r="A347" t="str">
            <v>Tubería a presión p.v.c. 1</v>
          </cell>
        </row>
        <row r="348">
          <cell r="A348" t="str">
            <v>Tubería a presión p.v.c. 1 1/4"</v>
          </cell>
        </row>
        <row r="349">
          <cell r="A349" t="str">
            <v>Tubería a presión p.v.c. 1/2</v>
          </cell>
        </row>
        <row r="350">
          <cell r="A350" t="str">
            <v>Tubería a presión p.v.c. 3/4</v>
          </cell>
        </row>
        <row r="351">
          <cell r="A351" t="str">
            <v>Tubería de ventilación PVC 1 1/2"</v>
          </cell>
        </row>
        <row r="352">
          <cell r="A352" t="str">
            <v>Tubería de ventilación PVC 2 1/2"</v>
          </cell>
        </row>
        <row r="353">
          <cell r="A353" t="str">
            <v>Tubería de ventilación PVC 2"</v>
          </cell>
        </row>
        <row r="354">
          <cell r="A354" t="str">
            <v>Tubería de ventilación PVC 3"</v>
          </cell>
        </row>
        <row r="355">
          <cell r="A355" t="str">
            <v>Tuberia galvanizada de 3/4 "</v>
          </cell>
        </row>
        <row r="356">
          <cell r="A356" t="str">
            <v>Tuberia galvanizada de 1 "</v>
          </cell>
        </row>
        <row r="357">
          <cell r="A357" t="str">
            <v>Tuberia galvanizada de 1 1/2"</v>
          </cell>
        </row>
        <row r="358">
          <cell r="A358" t="str">
            <v>Tuberia galvanizada de 2"</v>
          </cell>
        </row>
        <row r="359">
          <cell r="A359" t="str">
            <v>Tuberia galvanizada de 3"</v>
          </cell>
        </row>
        <row r="360">
          <cell r="A360" t="str">
            <v>Tuberia galvanizada de 4"</v>
          </cell>
        </row>
        <row r="361">
          <cell r="A361" t="str">
            <v>Tubería sanitaria 2 pvc</v>
          </cell>
        </row>
        <row r="362">
          <cell r="A362" t="str">
            <v>Tubería sanitaria 3 pvc</v>
          </cell>
        </row>
        <row r="363">
          <cell r="A363" t="str">
            <v>Tubería sanitaria 4 pvc</v>
          </cell>
        </row>
        <row r="364">
          <cell r="A364" t="str">
            <v>Tubería sanitaria 6 pvc</v>
          </cell>
        </row>
        <row r="365">
          <cell r="A365" t="str">
            <v>Tubería sanitaría Durafort 10</v>
          </cell>
        </row>
        <row r="366">
          <cell r="A366" t="str">
            <v>Tubería sanitaría Durafort 8</v>
          </cell>
        </row>
        <row r="367">
          <cell r="A367" t="str">
            <v>Tubería sanitaría Durafort 6</v>
          </cell>
        </row>
        <row r="368">
          <cell r="A368" t="str">
            <v>Tubería sanitaría Durafort 4</v>
          </cell>
        </row>
        <row r="369">
          <cell r="A369" t="str">
            <v>Tubo 3/4" cold rolled cal.18</v>
          </cell>
        </row>
        <row r="370">
          <cell r="A370" t="str">
            <v>Tubo conduit 3"</v>
          </cell>
        </row>
        <row r="371">
          <cell r="A371" t="str">
            <v>Tubo conduit 2"</v>
          </cell>
        </row>
        <row r="372">
          <cell r="A372" t="str">
            <v>Tubo conduit 1 1/2"</v>
          </cell>
        </row>
        <row r="373">
          <cell r="A373" t="str">
            <v>Tubo conduit 1 1/4"</v>
          </cell>
        </row>
        <row r="374">
          <cell r="A374" t="str">
            <v>Tubo conduit 1</v>
          </cell>
        </row>
        <row r="375">
          <cell r="A375" t="str">
            <v>Tubo conduit 3/4</v>
          </cell>
        </row>
        <row r="376">
          <cell r="A376" t="str">
            <v>Tubo conduit 1/2</v>
          </cell>
        </row>
        <row r="377">
          <cell r="A377" t="str">
            <v>Tubo conduit EMT 1</v>
          </cell>
        </row>
        <row r="378">
          <cell r="A378" t="str">
            <v>Unión 1/2</v>
          </cell>
        </row>
        <row r="379">
          <cell r="A379" t="str">
            <v>Unión de 1/2</v>
          </cell>
        </row>
        <row r="380">
          <cell r="A380" t="str">
            <v>Unión EMT 1</v>
          </cell>
        </row>
        <row r="381">
          <cell r="A381" t="str">
            <v>Unión PVC presión 1</v>
          </cell>
        </row>
        <row r="382">
          <cell r="A382" t="str">
            <v>Unión PVC presión 1 1/4</v>
          </cell>
        </row>
        <row r="383">
          <cell r="A383" t="str">
            <v>Unión PVC presión 1 1/2</v>
          </cell>
        </row>
        <row r="384">
          <cell r="A384" t="str">
            <v>Unión PVC presión 1/2</v>
          </cell>
        </row>
        <row r="385">
          <cell r="A385" t="str">
            <v>Unión PVC presión 2</v>
          </cell>
        </row>
        <row r="386">
          <cell r="A386" t="str">
            <v>Unión PVC presión 3/4</v>
          </cell>
        </row>
        <row r="387">
          <cell r="A387" t="str">
            <v>Unión galvanizada 1/2</v>
          </cell>
        </row>
        <row r="388">
          <cell r="A388" t="str">
            <v>Unión galvanizada 3/4</v>
          </cell>
        </row>
        <row r="389">
          <cell r="A389" t="str">
            <v>Unión galvanizada 1"</v>
          </cell>
        </row>
        <row r="390">
          <cell r="A390" t="str">
            <v>Unión galvanizada 1 1/2</v>
          </cell>
        </row>
        <row r="391">
          <cell r="A391" t="str">
            <v>Unión galvanizada 2"</v>
          </cell>
        </row>
        <row r="392">
          <cell r="A392" t="str">
            <v>Unión galvanizada 3"</v>
          </cell>
        </row>
        <row r="393">
          <cell r="A393" t="str">
            <v>Unión galvanizada 4"</v>
          </cell>
        </row>
        <row r="394">
          <cell r="A394" t="str">
            <v xml:space="preserve">Unión sanitaria 2 </v>
          </cell>
        </row>
        <row r="395">
          <cell r="A395" t="str">
            <v>Unión sanitaria 3</v>
          </cell>
        </row>
        <row r="396">
          <cell r="A396" t="str">
            <v>Unión sanitaria 4</v>
          </cell>
        </row>
        <row r="397">
          <cell r="A397" t="str">
            <v>Unión sanitaria 6</v>
          </cell>
        </row>
        <row r="398">
          <cell r="A398" t="str">
            <v>Unión universal 1"</v>
          </cell>
        </row>
        <row r="399">
          <cell r="A399" t="str">
            <v>Unión conduit 1/2"</v>
          </cell>
        </row>
        <row r="400">
          <cell r="A400" t="str">
            <v>Unión conduit 3/4"</v>
          </cell>
        </row>
        <row r="401">
          <cell r="A401" t="str">
            <v>Unión conduit 1"</v>
          </cell>
        </row>
        <row r="402">
          <cell r="A402" t="str">
            <v>Unión conduit 1 1/4"</v>
          </cell>
        </row>
        <row r="403">
          <cell r="A403" t="str">
            <v>Unión conduit 1 1/2"</v>
          </cell>
        </row>
        <row r="404">
          <cell r="A404" t="str">
            <v>Unión conduit 2"</v>
          </cell>
        </row>
        <row r="405">
          <cell r="A405" t="str">
            <v>Valvula de cierre rapido 1/2"</v>
          </cell>
        </row>
        <row r="406">
          <cell r="A406" t="str">
            <v>Valvula de cierre rapido 3/4"</v>
          </cell>
        </row>
        <row r="407">
          <cell r="A407" t="str">
            <v>Valvula de cierre rapido 1"</v>
          </cell>
        </row>
        <row r="408">
          <cell r="A408" t="str">
            <v>Valvula de cierre rapido 1 1/4"</v>
          </cell>
        </row>
        <row r="409">
          <cell r="A409" t="str">
            <v>Valvula de cierre rapido 1 1/2"</v>
          </cell>
        </row>
        <row r="410">
          <cell r="A410" t="str">
            <v>Valvula de cierre rapido 2"</v>
          </cell>
        </row>
        <row r="411">
          <cell r="A411" t="str">
            <v>Valvula de cierre rapido 2 1/2"</v>
          </cell>
        </row>
        <row r="412">
          <cell r="A412" t="str">
            <v>Valvula de cierre rapido 3"</v>
          </cell>
        </row>
        <row r="413">
          <cell r="A413" t="str">
            <v>Valvula de compuerta de 3/4"</v>
          </cell>
        </row>
        <row r="414">
          <cell r="A414" t="str">
            <v>Valvula de compuerta de 1"</v>
          </cell>
        </row>
        <row r="415">
          <cell r="A415" t="str">
            <v>Valvula de compuerta de 1 1/4"</v>
          </cell>
        </row>
        <row r="416">
          <cell r="A416" t="str">
            <v>Valvula de compuerta de 1 1/2"</v>
          </cell>
        </row>
        <row r="417">
          <cell r="A417" t="str">
            <v>Valvula de compuerta de 2"</v>
          </cell>
        </row>
        <row r="418">
          <cell r="A418" t="str">
            <v>Valvula de compuerta de 3"</v>
          </cell>
        </row>
        <row r="419">
          <cell r="A419" t="str">
            <v>Valvula H.F. 3</v>
          </cell>
        </row>
        <row r="420">
          <cell r="A420" t="str">
            <v>Valvula mariposa 1/2</v>
          </cell>
        </row>
        <row r="421">
          <cell r="A421" t="str">
            <v>Varilla 1/2</v>
          </cell>
        </row>
        <row r="422">
          <cell r="A422" t="str">
            <v>Varilla 3/8</v>
          </cell>
        </row>
        <row r="423">
          <cell r="A423" t="str">
            <v>Varilla coper-weld 2.4 mts x 5/8"</v>
          </cell>
        </row>
        <row r="424">
          <cell r="A424" t="str">
            <v>Varilla coper-well</v>
          </cell>
        </row>
        <row r="425">
          <cell r="A425" t="str">
            <v>Ventana metálica</v>
          </cell>
        </row>
        <row r="426">
          <cell r="A426" t="str">
            <v>Ventana 1.0x0.8</v>
          </cell>
        </row>
        <row r="427">
          <cell r="A427" t="str">
            <v>Ventana 1.3x1.0 con rejas protectoras</v>
          </cell>
        </row>
        <row r="428">
          <cell r="A428" t="str">
            <v>Ventilador de techo</v>
          </cell>
        </row>
        <row r="429">
          <cell r="A429" t="str">
            <v>Vibrador concreto</v>
          </cell>
        </row>
        <row r="430">
          <cell r="A430" t="str">
            <v>Vibrocompactador</v>
          </cell>
        </row>
        <row r="431">
          <cell r="A431" t="str">
            <v>Vidrio 4mm</v>
          </cell>
        </row>
        <row r="432">
          <cell r="A432" t="str">
            <v>Vidrio esmerilado 4 mm</v>
          </cell>
        </row>
        <row r="433">
          <cell r="A433" t="str">
            <v>Vinilo Tipo 1</v>
          </cell>
        </row>
        <row r="434">
          <cell r="A434" t="str">
            <v>Vinilo Tipo 3</v>
          </cell>
        </row>
        <row r="435">
          <cell r="A435" t="str">
            <v>Visagras 2"</v>
          </cell>
        </row>
        <row r="436">
          <cell r="A436" t="str">
            <v>Visagras 2 1/2"</v>
          </cell>
        </row>
        <row r="437">
          <cell r="A437" t="str">
            <v>Visagras 3"</v>
          </cell>
        </row>
        <row r="438">
          <cell r="A438" t="str">
            <v>Visagras 3 1/2"</v>
          </cell>
        </row>
        <row r="439">
          <cell r="A439" t="str">
            <v xml:space="preserve">Volqueta 6 m3 </v>
          </cell>
        </row>
        <row r="440">
          <cell r="A440" t="str">
            <v>Vuelta galvanizada 3/4"</v>
          </cell>
        </row>
        <row r="441">
          <cell r="A441" t="str">
            <v>Vuelta galvanizada 1"</v>
          </cell>
        </row>
        <row r="442">
          <cell r="A442" t="str">
            <v>Vuelta galvanizada 1 1/4"</v>
          </cell>
        </row>
        <row r="443">
          <cell r="A443" t="str">
            <v>Vuelta galvanizada 1 1/2"</v>
          </cell>
        </row>
        <row r="444">
          <cell r="A444" t="str">
            <v>Win plastico</v>
          </cell>
        </row>
        <row r="445">
          <cell r="A445" t="str">
            <v>Yee 2 sanitaria</v>
          </cell>
        </row>
        <row r="446">
          <cell r="A446" t="str">
            <v>Yee 4 sanitaria</v>
          </cell>
        </row>
        <row r="447">
          <cell r="A447" t="str">
            <v>Yee sanitaria 2x4" reducida</v>
          </cell>
        </row>
        <row r="448">
          <cell r="A448" t="str">
            <v>Yee sanitaria 3</v>
          </cell>
        </row>
        <row r="449">
          <cell r="A449" t="str">
            <v xml:space="preserve">Zuncho metalico 3/8" 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>
        <row r="10">
          <cell r="A10">
            <v>1.4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0">
          <cell r="A10">
            <v>0</v>
          </cell>
        </row>
      </sheetData>
      <sheetData sheetId="17"/>
      <sheetData sheetId="18"/>
      <sheetData sheetId="19">
        <row r="10">
          <cell r="A10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>
        <row r="4">
          <cell r="A4">
            <v>1</v>
          </cell>
          <cell r="CV4">
            <v>74.333300000000008</v>
          </cell>
          <cell r="CW4">
            <v>4</v>
          </cell>
          <cell r="CX4">
            <v>16</v>
          </cell>
          <cell r="CY4">
            <v>10</v>
          </cell>
          <cell r="CZ4">
            <v>0</v>
          </cell>
        </row>
        <row r="5">
          <cell r="A5">
            <v>2</v>
          </cell>
          <cell r="CV5">
            <v>74.333300000000008</v>
          </cell>
          <cell r="CW5">
            <v>4</v>
          </cell>
          <cell r="CX5">
            <v>16</v>
          </cell>
          <cell r="CY5">
            <v>10</v>
          </cell>
          <cell r="CZ5">
            <v>0</v>
          </cell>
        </row>
        <row r="6">
          <cell r="A6">
            <v>3</v>
          </cell>
          <cell r="CV6">
            <v>74.333300000000008</v>
          </cell>
          <cell r="CW6">
            <v>4</v>
          </cell>
          <cell r="CX6">
            <v>16</v>
          </cell>
          <cell r="CY6">
            <v>10</v>
          </cell>
          <cell r="CZ6">
            <v>0</v>
          </cell>
        </row>
        <row r="7">
          <cell r="A7">
            <v>4</v>
          </cell>
          <cell r="CV7">
            <v>74.333300000000008</v>
          </cell>
          <cell r="CW7">
            <v>4</v>
          </cell>
          <cell r="CX7">
            <v>16</v>
          </cell>
          <cell r="CY7">
            <v>10</v>
          </cell>
          <cell r="CZ7">
            <v>0</v>
          </cell>
        </row>
        <row r="8">
          <cell r="A8">
            <v>5</v>
          </cell>
          <cell r="CV8">
            <v>68.333300000000008</v>
          </cell>
          <cell r="CW8">
            <v>4</v>
          </cell>
          <cell r="CX8">
            <v>16</v>
          </cell>
          <cell r="CY8">
            <v>10</v>
          </cell>
          <cell r="CZ8">
            <v>0</v>
          </cell>
        </row>
        <row r="9">
          <cell r="A9">
            <v>6</v>
          </cell>
          <cell r="CV9">
            <v>73.333300000000008</v>
          </cell>
          <cell r="CW9">
            <v>1</v>
          </cell>
          <cell r="CX9">
            <v>16</v>
          </cell>
          <cell r="CY9">
            <v>10</v>
          </cell>
          <cell r="CZ9">
            <v>0</v>
          </cell>
        </row>
        <row r="10">
          <cell r="A10">
            <v>7</v>
          </cell>
          <cell r="CV10">
            <v>60.333300000000001</v>
          </cell>
          <cell r="CW10">
            <v>1</v>
          </cell>
          <cell r="CX10">
            <v>16</v>
          </cell>
          <cell r="CY10">
            <v>10</v>
          </cell>
          <cell r="CZ10">
            <v>0</v>
          </cell>
        </row>
        <row r="11">
          <cell r="A11">
            <v>8</v>
          </cell>
          <cell r="CV11">
            <v>55</v>
          </cell>
          <cell r="CW11">
            <v>1</v>
          </cell>
          <cell r="CX11">
            <v>16</v>
          </cell>
          <cell r="CY11">
            <v>10</v>
          </cell>
          <cell r="CZ11">
            <v>0</v>
          </cell>
        </row>
        <row r="12">
          <cell r="A12">
            <v>9</v>
          </cell>
          <cell r="CV12">
            <v>73.333300000000008</v>
          </cell>
          <cell r="CW12">
            <v>1</v>
          </cell>
          <cell r="CX12">
            <v>16</v>
          </cell>
          <cell r="CY12">
            <v>10</v>
          </cell>
          <cell r="CZ12">
            <v>0</v>
          </cell>
        </row>
        <row r="13">
          <cell r="A13">
            <v>10</v>
          </cell>
          <cell r="CV13">
            <v>73.333300000000008</v>
          </cell>
          <cell r="CW13">
            <v>1</v>
          </cell>
          <cell r="CX13">
            <v>16</v>
          </cell>
          <cell r="CY13">
            <v>10</v>
          </cell>
          <cell r="CZ13">
            <v>0</v>
          </cell>
        </row>
        <row r="14">
          <cell r="A14">
            <v>11</v>
          </cell>
          <cell r="CV14">
            <v>73.333300000000008</v>
          </cell>
          <cell r="CW14">
            <v>1</v>
          </cell>
          <cell r="CX14">
            <v>16</v>
          </cell>
          <cell r="CY14">
            <v>10</v>
          </cell>
          <cell r="CZ14">
            <v>0</v>
          </cell>
        </row>
        <row r="15">
          <cell r="A15">
            <v>12</v>
          </cell>
          <cell r="CV15">
            <v>25</v>
          </cell>
          <cell r="CW15">
            <v>0</v>
          </cell>
          <cell r="CX15">
            <v>8</v>
          </cell>
          <cell r="CY15">
            <v>3</v>
          </cell>
          <cell r="CZ15">
            <v>0</v>
          </cell>
        </row>
        <row r="16">
          <cell r="A16">
            <v>13</v>
          </cell>
          <cell r="CV16">
            <v>55</v>
          </cell>
          <cell r="CW16">
            <v>1</v>
          </cell>
          <cell r="CX16">
            <v>16</v>
          </cell>
          <cell r="CY16">
            <v>10</v>
          </cell>
          <cell r="CZ16">
            <v>0</v>
          </cell>
        </row>
        <row r="17">
          <cell r="A17">
            <v>14</v>
          </cell>
          <cell r="CV17">
            <v>0</v>
          </cell>
          <cell r="CW17">
            <v>0</v>
          </cell>
          <cell r="CX17">
            <v>21</v>
          </cell>
          <cell r="CY17">
            <v>0</v>
          </cell>
          <cell r="CZ17">
            <v>0</v>
          </cell>
        </row>
        <row r="18">
          <cell r="A18">
            <v>15</v>
          </cell>
          <cell r="CV18">
            <v>0</v>
          </cell>
          <cell r="CW18">
            <v>0</v>
          </cell>
          <cell r="CX18">
            <v>14</v>
          </cell>
          <cell r="CY18">
            <v>0</v>
          </cell>
          <cell r="CZ18">
            <v>0</v>
          </cell>
        </row>
        <row r="19">
          <cell r="A19">
            <v>16</v>
          </cell>
          <cell r="CV19">
            <v>0</v>
          </cell>
          <cell r="CW19">
            <v>0</v>
          </cell>
          <cell r="CX19">
            <v>14</v>
          </cell>
          <cell r="CY19">
            <v>0</v>
          </cell>
          <cell r="CZ19">
            <v>0</v>
          </cell>
        </row>
        <row r="20"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</row>
        <row r="21"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</row>
        <row r="22"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</row>
        <row r="23"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</row>
        <row r="24"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</row>
        <row r="25"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</row>
        <row r="26"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</row>
        <row r="27"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</row>
        <row r="28"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</row>
        <row r="29"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</row>
        <row r="30">
          <cell r="A30">
            <v>1</v>
          </cell>
          <cell r="CV30">
            <v>74.333300000000008</v>
          </cell>
          <cell r="CW30">
            <v>4</v>
          </cell>
          <cell r="CX30">
            <v>16</v>
          </cell>
          <cell r="CY30">
            <v>10</v>
          </cell>
          <cell r="CZ30">
            <v>0</v>
          </cell>
        </row>
        <row r="31">
          <cell r="A31">
            <v>2</v>
          </cell>
          <cell r="CV31">
            <v>74.333300000000008</v>
          </cell>
          <cell r="CW31">
            <v>4</v>
          </cell>
          <cell r="CX31">
            <v>16</v>
          </cell>
          <cell r="CY31">
            <v>10</v>
          </cell>
          <cell r="CZ31">
            <v>0</v>
          </cell>
        </row>
        <row r="32">
          <cell r="A32">
            <v>3</v>
          </cell>
          <cell r="CV32">
            <v>74.333300000000008</v>
          </cell>
          <cell r="CW32">
            <v>4</v>
          </cell>
          <cell r="CX32">
            <v>16</v>
          </cell>
          <cell r="CY32">
            <v>10</v>
          </cell>
          <cell r="CZ32">
            <v>0</v>
          </cell>
        </row>
        <row r="33">
          <cell r="A33">
            <v>4</v>
          </cell>
          <cell r="CV33">
            <v>74.333300000000008</v>
          </cell>
          <cell r="CW33">
            <v>4</v>
          </cell>
          <cell r="CX33">
            <v>16</v>
          </cell>
          <cell r="CY33">
            <v>10</v>
          </cell>
          <cell r="CZ33">
            <v>0</v>
          </cell>
        </row>
        <row r="34">
          <cell r="A34">
            <v>5</v>
          </cell>
          <cell r="CV34">
            <v>68.333300000000008</v>
          </cell>
          <cell r="CW34">
            <v>4</v>
          </cell>
          <cell r="CX34">
            <v>16</v>
          </cell>
          <cell r="CY34">
            <v>10</v>
          </cell>
          <cell r="CZ34">
            <v>0</v>
          </cell>
        </row>
        <row r="35">
          <cell r="A35">
            <v>6</v>
          </cell>
          <cell r="CV35">
            <v>73.333300000000008</v>
          </cell>
          <cell r="CW35">
            <v>1</v>
          </cell>
          <cell r="CX35">
            <v>16</v>
          </cell>
          <cell r="CY35">
            <v>10</v>
          </cell>
          <cell r="CZ35">
            <v>0</v>
          </cell>
        </row>
        <row r="36">
          <cell r="A36">
            <v>7</v>
          </cell>
          <cell r="CV36">
            <v>60.333300000000001</v>
          </cell>
          <cell r="CW36">
            <v>1</v>
          </cell>
          <cell r="CX36">
            <v>16</v>
          </cell>
          <cell r="CY36">
            <v>10</v>
          </cell>
          <cell r="CZ36">
            <v>0</v>
          </cell>
        </row>
        <row r="37">
          <cell r="A37">
            <v>8</v>
          </cell>
          <cell r="CV37">
            <v>55</v>
          </cell>
          <cell r="CW37">
            <v>1</v>
          </cell>
          <cell r="CX37">
            <v>16</v>
          </cell>
          <cell r="CY37">
            <v>10</v>
          </cell>
          <cell r="CZ37">
            <v>0</v>
          </cell>
        </row>
        <row r="38">
          <cell r="A38">
            <v>9</v>
          </cell>
          <cell r="CV38">
            <v>73.333300000000008</v>
          </cell>
          <cell r="CW38">
            <v>1</v>
          </cell>
          <cell r="CX38">
            <v>16</v>
          </cell>
          <cell r="CY38">
            <v>10</v>
          </cell>
          <cell r="CZ38">
            <v>0</v>
          </cell>
        </row>
        <row r="39">
          <cell r="A39">
            <v>10</v>
          </cell>
          <cell r="CV39">
            <v>73.333300000000008</v>
          </cell>
          <cell r="CW39">
            <v>1</v>
          </cell>
          <cell r="CX39">
            <v>16</v>
          </cell>
          <cell r="CY39">
            <v>10</v>
          </cell>
          <cell r="CZ39">
            <v>0</v>
          </cell>
        </row>
        <row r="40">
          <cell r="A40">
            <v>11</v>
          </cell>
          <cell r="CV40">
            <v>73.333300000000008</v>
          </cell>
          <cell r="CW40">
            <v>1</v>
          </cell>
          <cell r="CX40">
            <v>16</v>
          </cell>
          <cell r="CY40">
            <v>10</v>
          </cell>
          <cell r="CZ40">
            <v>0</v>
          </cell>
        </row>
        <row r="41">
          <cell r="A41">
            <v>12</v>
          </cell>
          <cell r="CV41">
            <v>25</v>
          </cell>
          <cell r="CW41">
            <v>0</v>
          </cell>
          <cell r="CX41">
            <v>8</v>
          </cell>
          <cell r="CY41">
            <v>3</v>
          </cell>
          <cell r="CZ41">
            <v>0</v>
          </cell>
        </row>
        <row r="42">
          <cell r="A42">
            <v>13</v>
          </cell>
          <cell r="CV42">
            <v>55</v>
          </cell>
          <cell r="CW42">
            <v>1</v>
          </cell>
          <cell r="CX42">
            <v>16</v>
          </cell>
          <cell r="CY42">
            <v>10</v>
          </cell>
          <cell r="CZ42">
            <v>0</v>
          </cell>
        </row>
        <row r="43">
          <cell r="A43">
            <v>14</v>
          </cell>
          <cell r="CV43">
            <v>0</v>
          </cell>
          <cell r="CW43">
            <v>0</v>
          </cell>
          <cell r="CX43">
            <v>21</v>
          </cell>
          <cell r="CY43">
            <v>0</v>
          </cell>
          <cell r="CZ43">
            <v>0</v>
          </cell>
        </row>
        <row r="44">
          <cell r="A44">
            <v>15</v>
          </cell>
          <cell r="CV44">
            <v>0</v>
          </cell>
          <cell r="CW44">
            <v>0</v>
          </cell>
          <cell r="CX44">
            <v>14</v>
          </cell>
          <cell r="CY44">
            <v>0</v>
          </cell>
          <cell r="CZ44">
            <v>0</v>
          </cell>
        </row>
        <row r="45">
          <cell r="A45">
            <v>16</v>
          </cell>
          <cell r="CV45">
            <v>0</v>
          </cell>
          <cell r="CW45">
            <v>0</v>
          </cell>
          <cell r="CX45">
            <v>14</v>
          </cell>
          <cell r="CY45">
            <v>0</v>
          </cell>
          <cell r="CZ45">
            <v>0</v>
          </cell>
        </row>
        <row r="46"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</row>
        <row r="47"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</row>
        <row r="48"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</row>
        <row r="49"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</row>
        <row r="50"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</row>
        <row r="51"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</row>
        <row r="52"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</row>
        <row r="53"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</row>
      </sheetData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C21">
            <v>22000</v>
          </cell>
        </row>
        <row r="24">
          <cell r="C24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>
        <row r="1">
          <cell r="B1" t="str">
            <v>DENOMINACION</v>
          </cell>
          <cell r="C1" t="str">
            <v>[mm]</v>
          </cell>
          <cell r="D1" t="str">
            <v>[mm²]</v>
          </cell>
          <cell r="E1" t="str">
            <v>[mm]</v>
          </cell>
          <cell r="F1" t="str">
            <v>[kgf/m]</v>
          </cell>
        </row>
        <row r="2">
          <cell r="B2">
            <v>2</v>
          </cell>
          <cell r="C2">
            <v>6.35</v>
          </cell>
          <cell r="D2">
            <v>31.669217443593606</v>
          </cell>
          <cell r="E2">
            <v>19.949113350295185</v>
          </cell>
          <cell r="F2">
            <v>0.24701989606003011</v>
          </cell>
        </row>
        <row r="3">
          <cell r="B3">
            <v>3</v>
          </cell>
          <cell r="C3">
            <v>9.5249999999999986</v>
          </cell>
          <cell r="D3">
            <v>71.255739248085604</v>
          </cell>
          <cell r="E3">
            <v>29.923670025442775</v>
          </cell>
          <cell r="F3">
            <v>0.55579476613506773</v>
          </cell>
        </row>
        <row r="4">
          <cell r="B4">
            <v>4</v>
          </cell>
          <cell r="C4">
            <v>12.7</v>
          </cell>
          <cell r="D4">
            <v>126.67686977437442</v>
          </cell>
          <cell r="E4">
            <v>39.898226700590371</v>
          </cell>
          <cell r="F4">
            <v>0.98807958424012043</v>
          </cell>
        </row>
        <row r="5">
          <cell r="B5">
            <v>5</v>
          </cell>
          <cell r="C5">
            <v>15.875</v>
          </cell>
          <cell r="D5">
            <v>197.93260902246004</v>
          </cell>
          <cell r="E5">
            <v>49.872783375737967</v>
          </cell>
          <cell r="F5">
            <v>1.5438743503751884</v>
          </cell>
        </row>
        <row r="6">
          <cell r="B6">
            <v>6</v>
          </cell>
          <cell r="C6">
            <v>19.049999999999997</v>
          </cell>
          <cell r="D6">
            <v>285.02295699234242</v>
          </cell>
          <cell r="E6">
            <v>59.847340050885549</v>
          </cell>
          <cell r="F6">
            <v>2.2231790645402709</v>
          </cell>
        </row>
        <row r="7">
          <cell r="B7">
            <v>7</v>
          </cell>
          <cell r="C7">
            <v>22.224999999999998</v>
          </cell>
          <cell r="D7">
            <v>387.94791368402161</v>
          </cell>
          <cell r="E7">
            <v>69.821896726033145</v>
          </cell>
          <cell r="F7">
            <v>3.0259937267353685</v>
          </cell>
        </row>
        <row r="8">
          <cell r="B8">
            <v>8</v>
          </cell>
          <cell r="C8">
            <v>25.4</v>
          </cell>
          <cell r="D8">
            <v>506.7074790974977</v>
          </cell>
          <cell r="E8">
            <v>79.796453401180742</v>
          </cell>
          <cell r="F8">
            <v>3.9523183369604817</v>
          </cell>
        </row>
        <row r="9">
          <cell r="B9">
            <v>9</v>
          </cell>
          <cell r="C9">
            <v>28.574999999999999</v>
          </cell>
          <cell r="D9">
            <v>641.3016532327706</v>
          </cell>
          <cell r="E9">
            <v>89.771010076328338</v>
          </cell>
          <cell r="F9">
            <v>5.0021528952156107</v>
          </cell>
        </row>
        <row r="10">
          <cell r="B10">
            <v>10</v>
          </cell>
          <cell r="C10">
            <v>31.75</v>
          </cell>
          <cell r="D10">
            <v>791.73043608984017</v>
          </cell>
          <cell r="E10">
            <v>99.745566751475934</v>
          </cell>
          <cell r="F10">
            <v>6.1754974015007535</v>
          </cell>
        </row>
        <row r="11">
          <cell r="B11" t="str">
            <v>N11</v>
          </cell>
          <cell r="C11">
            <v>34.924999999999997</v>
          </cell>
          <cell r="D11">
            <v>957.99382766870644</v>
          </cell>
          <cell r="E11">
            <v>109.72012342662352</v>
          </cell>
          <cell r="F11">
            <v>7.4723518558159094</v>
          </cell>
        </row>
        <row r="12">
          <cell r="B12" t="str">
            <v>N14</v>
          </cell>
          <cell r="C12">
            <v>44.449999999999996</v>
          </cell>
          <cell r="D12">
            <v>1551.7916547360865</v>
          </cell>
          <cell r="E12">
            <v>139.64379345206629</v>
          </cell>
          <cell r="F12">
            <v>12.103974906941474</v>
          </cell>
        </row>
        <row r="13">
          <cell r="B13" t="str">
            <v>N18</v>
          </cell>
          <cell r="C13">
            <v>57.15</v>
          </cell>
          <cell r="D13">
            <v>2565.2066129310824</v>
          </cell>
          <cell r="E13">
            <v>179.54202015265668</v>
          </cell>
          <cell r="F13">
            <v>20.008611580862443</v>
          </cell>
        </row>
        <row r="14">
          <cell r="B14" t="str">
            <v>3.0M</v>
          </cell>
          <cell r="C14">
            <v>3</v>
          </cell>
          <cell r="D14">
            <v>7.0685834705770345</v>
          </cell>
          <cell r="E14">
            <v>9.4247779607693793</v>
          </cell>
          <cell r="F14">
            <v>5.5134951070500871E-2</v>
          </cell>
        </row>
        <row r="15">
          <cell r="B15" t="str">
            <v>3.5M</v>
          </cell>
          <cell r="C15">
            <v>3.5</v>
          </cell>
          <cell r="D15">
            <v>9.6211275016187408</v>
          </cell>
          <cell r="E15">
            <v>10.995574287564276</v>
          </cell>
          <cell r="F15">
            <v>7.5044794512626176E-2</v>
          </cell>
        </row>
        <row r="16">
          <cell r="B16" t="str">
            <v>4.0M</v>
          </cell>
          <cell r="C16">
            <v>4</v>
          </cell>
          <cell r="D16">
            <v>12.566370614359172</v>
          </cell>
          <cell r="E16">
            <v>12.566370614359172</v>
          </cell>
          <cell r="F16">
            <v>9.8017690792001552E-2</v>
          </cell>
        </row>
        <row r="17">
          <cell r="B17" t="str">
            <v>4.5M</v>
          </cell>
          <cell r="C17">
            <v>4.5</v>
          </cell>
          <cell r="D17">
            <v>15.904312808798327</v>
          </cell>
          <cell r="E17">
            <v>14.137166941154069</v>
          </cell>
          <cell r="F17">
            <v>0.12405363990862696</v>
          </cell>
        </row>
        <row r="18">
          <cell r="B18" t="str">
            <v>5.0M</v>
          </cell>
          <cell r="C18">
            <v>5</v>
          </cell>
          <cell r="D18">
            <v>19.634954084936208</v>
          </cell>
          <cell r="E18">
            <v>15.707963267948966</v>
          </cell>
          <cell r="F18">
            <v>0.15315264186250241</v>
          </cell>
        </row>
        <row r="19">
          <cell r="B19" t="str">
            <v>5.5M</v>
          </cell>
          <cell r="C19">
            <v>5.5</v>
          </cell>
          <cell r="D19">
            <v>23.758294442772812</v>
          </cell>
          <cell r="E19">
            <v>17.27875959474386</v>
          </cell>
          <cell r="F19">
            <v>0.18531469665362793</v>
          </cell>
        </row>
        <row r="20">
          <cell r="B20" t="str">
            <v>6.0M</v>
          </cell>
          <cell r="C20">
            <v>6</v>
          </cell>
          <cell r="D20">
            <v>28.274333882308138</v>
          </cell>
          <cell r="E20">
            <v>18.849555921538759</v>
          </cell>
          <cell r="F20">
            <v>0.22053980428200348</v>
          </cell>
        </row>
        <row r="21">
          <cell r="B21" t="str">
            <v>6.5M</v>
          </cell>
          <cell r="C21">
            <v>6.5</v>
          </cell>
          <cell r="D21">
            <v>33.183072403542191</v>
          </cell>
          <cell r="E21">
            <v>20.420352248333657</v>
          </cell>
          <cell r="F21">
            <v>0.25882796474762909</v>
          </cell>
        </row>
        <row r="22">
          <cell r="B22" t="str">
            <v>7.0M</v>
          </cell>
          <cell r="C22">
            <v>7</v>
          </cell>
          <cell r="D22">
            <v>38.484510006474963</v>
          </cell>
          <cell r="E22">
            <v>21.991148575128552</v>
          </cell>
          <cell r="F22">
            <v>0.3001791780505047</v>
          </cell>
        </row>
        <row r="23">
          <cell r="B23" t="str">
            <v>7.5M</v>
          </cell>
          <cell r="C23">
            <v>7.5</v>
          </cell>
          <cell r="D23">
            <v>44.178646691106465</v>
          </cell>
          <cell r="E23">
            <v>23.561944901923447</v>
          </cell>
          <cell r="F23">
            <v>0.34459344419063037</v>
          </cell>
        </row>
        <row r="24">
          <cell r="B24" t="str">
            <v>8.0M</v>
          </cell>
          <cell r="C24">
            <v>8</v>
          </cell>
          <cell r="D24">
            <v>50.26548245743669</v>
          </cell>
          <cell r="E24">
            <v>25.132741228718345</v>
          </cell>
          <cell r="F24">
            <v>0.39207076316800621</v>
          </cell>
        </row>
        <row r="25">
          <cell r="B25" t="str">
            <v>8.5M</v>
          </cell>
          <cell r="C25">
            <v>8.5</v>
          </cell>
          <cell r="D25">
            <v>56.745017305465637</v>
          </cell>
          <cell r="E25">
            <v>26.703537555513243</v>
          </cell>
          <cell r="F25">
            <v>0.44261113498263194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>Peso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>[kgf/m2]</v>
          </cell>
        </row>
        <row r="28">
          <cell r="B28" t="str">
            <v>M-106</v>
          </cell>
          <cell r="C28">
            <v>4.5</v>
          </cell>
          <cell r="D28">
            <v>15.904312808798327</v>
          </cell>
          <cell r="E28">
            <v>14.137166941154069</v>
          </cell>
          <cell r="F28">
            <v>23.8</v>
          </cell>
        </row>
        <row r="29">
          <cell r="B29" t="str">
            <v>M-131</v>
          </cell>
          <cell r="C29">
            <v>5</v>
          </cell>
          <cell r="D29">
            <v>19.634954084936208</v>
          </cell>
          <cell r="E29">
            <v>15.707963267948966</v>
          </cell>
          <cell r="F29">
            <v>29.3</v>
          </cell>
        </row>
        <row r="30">
          <cell r="B30" t="str">
            <v>M-158</v>
          </cell>
          <cell r="C30">
            <v>5.5</v>
          </cell>
          <cell r="D30">
            <v>23.758294442772812</v>
          </cell>
          <cell r="E30">
            <v>17.27875959474386</v>
          </cell>
          <cell r="F30">
            <v>35.5</v>
          </cell>
        </row>
        <row r="31">
          <cell r="B31" t="str">
            <v>M-188</v>
          </cell>
          <cell r="C31">
            <v>6</v>
          </cell>
          <cell r="D31">
            <v>28.274333882308138</v>
          </cell>
          <cell r="E31">
            <v>18.849555921538759</v>
          </cell>
          <cell r="F31">
            <v>42.2</v>
          </cell>
        </row>
        <row r="32">
          <cell r="B32" t="str">
            <v>M-221</v>
          </cell>
          <cell r="C32">
            <v>6.5</v>
          </cell>
          <cell r="D32">
            <v>33.183072403542191</v>
          </cell>
          <cell r="E32">
            <v>20.420352248333657</v>
          </cell>
          <cell r="F32">
            <v>49.6</v>
          </cell>
        </row>
        <row r="33">
          <cell r="B33" t="str">
            <v>M-257</v>
          </cell>
          <cell r="C33">
            <v>7</v>
          </cell>
          <cell r="D33">
            <v>38.484510006474963</v>
          </cell>
          <cell r="E33">
            <v>21.991148575128552</v>
          </cell>
          <cell r="F33">
            <v>57.4</v>
          </cell>
        </row>
        <row r="34">
          <cell r="B34" t="str">
            <v>M-295</v>
          </cell>
          <cell r="C34">
            <v>7.5</v>
          </cell>
          <cell r="D34">
            <v>44.178646691106465</v>
          </cell>
          <cell r="E34">
            <v>23.561944901923447</v>
          </cell>
          <cell r="F34">
            <v>65.900000000000006</v>
          </cell>
        </row>
        <row r="35">
          <cell r="B35" t="str">
            <v>M-335</v>
          </cell>
          <cell r="C35">
            <v>8</v>
          </cell>
          <cell r="D35">
            <v>50.26548245743669</v>
          </cell>
          <cell r="E35">
            <v>25.132741228718345</v>
          </cell>
          <cell r="F35">
            <v>75.099999999999994</v>
          </cell>
        </row>
      </sheetData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>
        <row r="12">
          <cell r="A12">
            <v>10008</v>
          </cell>
        </row>
      </sheetData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  <sheetName val="CRA.MODI"/>
      <sheetName val="Presup_Cancha"/>
      <sheetName val="1,01"/>
      <sheetName val="UNIT.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MEM CANTIDADES"/>
      <sheetName val="MEMORIAS DE CALCULOS "/>
      <sheetName val="MEMORIAS ELE-VARI-AGUA-MOB"/>
      <sheetName val="APUS "/>
    </sheetNames>
    <sheetDataSet>
      <sheetData sheetId="0" refreshError="1"/>
      <sheetData sheetId="1" refreshError="1">
        <row r="25">
          <cell r="AO25">
            <v>334.87</v>
          </cell>
        </row>
        <row r="41">
          <cell r="AO41">
            <v>334.87</v>
          </cell>
        </row>
        <row r="59">
          <cell r="AO59">
            <v>42.45</v>
          </cell>
        </row>
        <row r="81">
          <cell r="AO81">
            <v>119.50399999999999</v>
          </cell>
        </row>
        <row r="102">
          <cell r="AO102">
            <v>340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abSelected="1" zoomScale="80" zoomScaleNormal="80" workbookViewId="0">
      <selection activeCell="J12" sqref="J12"/>
    </sheetView>
  </sheetViews>
  <sheetFormatPr baseColWidth="10" defaultColWidth="11.42578125" defaultRowHeight="12.75" x14ac:dyDescent="0.25"/>
  <cols>
    <col min="1" max="1" width="7.28515625" style="11" customWidth="1"/>
    <col min="2" max="2" width="8.140625" style="11" customWidth="1"/>
    <col min="3" max="3" width="45.42578125" style="1" customWidth="1"/>
    <col min="4" max="4" width="5" style="1" customWidth="1"/>
    <col min="5" max="5" width="7.5703125" style="14" customWidth="1"/>
    <col min="6" max="6" width="10.5703125" style="15" customWidth="1"/>
    <col min="7" max="7" width="19.85546875" style="15" customWidth="1"/>
    <col min="8" max="8" width="8.5703125" style="11" customWidth="1"/>
    <col min="9" max="9" width="17.7109375" style="1" customWidth="1"/>
    <col min="10" max="16384" width="11.42578125" style="1"/>
  </cols>
  <sheetData>
    <row r="1" spans="1:29" ht="102" customHeight="1" x14ac:dyDescent="0.25">
      <c r="A1" s="64" t="s">
        <v>0</v>
      </c>
      <c r="B1" s="65"/>
      <c r="C1" s="65"/>
      <c r="D1" s="65"/>
      <c r="E1" s="65"/>
      <c r="F1" s="65"/>
      <c r="G1" s="65"/>
      <c r="H1" s="65"/>
      <c r="I1" s="65"/>
    </row>
    <row r="2" spans="1:29" ht="25.5" customHeight="1" x14ac:dyDescent="0.25">
      <c r="A2" s="66" t="s">
        <v>26</v>
      </c>
      <c r="B2" s="67"/>
      <c r="C2" s="67"/>
      <c r="D2" s="67"/>
      <c r="E2" s="67"/>
      <c r="F2" s="67"/>
      <c r="G2" s="67"/>
      <c r="H2" s="67"/>
      <c r="I2" s="67"/>
    </row>
    <row r="3" spans="1:29" ht="16.5" customHeight="1" x14ac:dyDescent="0.25">
      <c r="A3" s="68" t="s">
        <v>27</v>
      </c>
      <c r="B3" s="69"/>
      <c r="C3" s="69"/>
      <c r="D3" s="69"/>
      <c r="E3" s="69"/>
      <c r="F3" s="69"/>
      <c r="G3" s="69"/>
      <c r="H3" s="69"/>
      <c r="I3" s="69"/>
    </row>
    <row r="4" spans="1:29" ht="16.5" customHeight="1" x14ac:dyDescent="0.25">
      <c r="A4" s="55" t="s">
        <v>1</v>
      </c>
      <c r="B4" s="56"/>
      <c r="C4" s="56"/>
      <c r="D4" s="56"/>
      <c r="E4" s="56"/>
      <c r="F4" s="56"/>
      <c r="G4" s="57"/>
      <c r="H4" s="70" t="s">
        <v>48</v>
      </c>
      <c r="I4" s="56"/>
    </row>
    <row r="5" spans="1:29" ht="25.5" customHeight="1" x14ac:dyDescent="0.25">
      <c r="A5" s="53" t="s">
        <v>2</v>
      </c>
      <c r="B5" s="54"/>
      <c r="C5" s="80" t="s">
        <v>3</v>
      </c>
      <c r="D5" s="81"/>
      <c r="E5" s="81"/>
      <c r="F5" s="82"/>
      <c r="G5" s="2" t="s">
        <v>4</v>
      </c>
      <c r="H5" s="71">
        <v>154001009645</v>
      </c>
      <c r="I5" s="72"/>
    </row>
    <row r="6" spans="1:29" ht="16.5" customHeight="1" x14ac:dyDescent="0.25">
      <c r="A6" s="53" t="s">
        <v>5</v>
      </c>
      <c r="B6" s="54"/>
      <c r="C6" s="83" t="s">
        <v>6</v>
      </c>
      <c r="D6" s="84"/>
      <c r="E6" s="84"/>
      <c r="F6" s="85"/>
      <c r="G6" s="2" t="s">
        <v>7</v>
      </c>
      <c r="H6" s="78" t="s">
        <v>8</v>
      </c>
      <c r="I6" s="79"/>
    </row>
    <row r="7" spans="1:29" ht="16.5" customHeight="1" x14ac:dyDescent="0.25">
      <c r="A7" s="18"/>
      <c r="B7" s="29"/>
      <c r="C7" s="28"/>
      <c r="D7" s="28"/>
      <c r="E7" s="28"/>
      <c r="F7" s="28"/>
      <c r="G7" s="30"/>
      <c r="H7" s="27"/>
      <c r="I7" s="27"/>
    </row>
    <row r="8" spans="1:29" ht="12" customHeight="1" x14ac:dyDescent="0.25">
      <c r="A8" s="43"/>
      <c r="B8" s="44"/>
      <c r="C8" s="44"/>
      <c r="D8" s="44"/>
      <c r="E8" s="86" t="s">
        <v>42</v>
      </c>
      <c r="F8" s="87"/>
      <c r="G8" s="88"/>
      <c r="H8" s="89" t="s">
        <v>44</v>
      </c>
      <c r="I8" s="90"/>
    </row>
    <row r="9" spans="1:29" s="33" customFormat="1" ht="33.75" customHeight="1" x14ac:dyDescent="0.25">
      <c r="A9" s="31" t="s">
        <v>9</v>
      </c>
      <c r="B9" s="31" t="s">
        <v>10</v>
      </c>
      <c r="C9" s="31" t="s">
        <v>11</v>
      </c>
      <c r="D9" s="31" t="s">
        <v>32</v>
      </c>
      <c r="E9" s="32" t="s">
        <v>43</v>
      </c>
      <c r="F9" s="32" t="s">
        <v>12</v>
      </c>
      <c r="G9" s="32" t="s">
        <v>13</v>
      </c>
      <c r="H9" s="45" t="s">
        <v>43</v>
      </c>
      <c r="I9" s="45" t="s">
        <v>13</v>
      </c>
    </row>
    <row r="10" spans="1:29" s="3" customFormat="1" ht="17.649999999999999" customHeight="1" x14ac:dyDescent="0.25">
      <c r="A10" s="58" t="s">
        <v>14</v>
      </c>
      <c r="B10" s="58"/>
      <c r="C10" s="58"/>
      <c r="D10" s="58"/>
      <c r="E10" s="58"/>
      <c r="F10" s="58"/>
      <c r="G10" s="58"/>
      <c r="H10" s="58"/>
      <c r="I10" s="58"/>
    </row>
    <row r="11" spans="1:29" s="3" customFormat="1" ht="21" customHeight="1" x14ac:dyDescent="0.25">
      <c r="A11" s="58" t="s">
        <v>15</v>
      </c>
      <c r="B11" s="58"/>
      <c r="C11" s="58"/>
      <c r="D11" s="58"/>
      <c r="E11" s="58"/>
      <c r="F11" s="58"/>
      <c r="G11" s="58"/>
      <c r="H11" s="58"/>
      <c r="I11" s="58"/>
    </row>
    <row r="12" spans="1:29" s="3" customFormat="1" ht="47.25" customHeight="1" x14ac:dyDescent="0.25">
      <c r="A12" s="6">
        <v>1.1000000000000001</v>
      </c>
      <c r="B12" s="4"/>
      <c r="C12" s="5" t="s">
        <v>16</v>
      </c>
      <c r="D12" s="6" t="s">
        <v>17</v>
      </c>
      <c r="E12" s="7">
        <f>+'[32]MEM CANTIDADES'!AO25</f>
        <v>334.87</v>
      </c>
      <c r="F12" s="8">
        <v>18969</v>
      </c>
      <c r="G12" s="46">
        <f>F12*E12</f>
        <v>6352149.0300000003</v>
      </c>
      <c r="H12" s="20">
        <v>334.87</v>
      </c>
      <c r="I12" s="22">
        <f>H12*F12</f>
        <v>6352149.0300000003</v>
      </c>
      <c r="AC12" s="8">
        <v>14592</v>
      </c>
    </row>
    <row r="13" spans="1:29" ht="22.5" customHeight="1" x14ac:dyDescent="0.25">
      <c r="A13" s="59" t="s">
        <v>18</v>
      </c>
      <c r="B13" s="59"/>
      <c r="C13" s="59"/>
      <c r="D13" s="59"/>
      <c r="E13" s="59"/>
      <c r="F13" s="59"/>
      <c r="G13" s="47">
        <f>SUM(G12:G12)</f>
        <v>6352149.0300000003</v>
      </c>
      <c r="H13" s="6"/>
      <c r="I13" s="48">
        <f>SUM(I12)</f>
        <v>6352149.0300000003</v>
      </c>
    </row>
    <row r="14" spans="1:29" s="3" customFormat="1" ht="26.25" customHeight="1" x14ac:dyDescent="0.25">
      <c r="A14" s="58" t="s">
        <v>19</v>
      </c>
      <c r="B14" s="58"/>
      <c r="C14" s="58"/>
      <c r="D14" s="58"/>
      <c r="E14" s="58"/>
      <c r="F14" s="58"/>
      <c r="G14" s="58"/>
      <c r="H14" s="58"/>
      <c r="I14" s="58"/>
    </row>
    <row r="15" spans="1:29" ht="26.25" customHeight="1" x14ac:dyDescent="0.25">
      <c r="A15" s="6">
        <v>2.1</v>
      </c>
      <c r="B15" s="6"/>
      <c r="C15" s="9" t="s">
        <v>20</v>
      </c>
      <c r="D15" s="6" t="s">
        <v>17</v>
      </c>
      <c r="E15" s="6">
        <f>'[32]MEM CANTIDADES'!AO41</f>
        <v>334.87</v>
      </c>
      <c r="F15" s="8">
        <v>159178</v>
      </c>
      <c r="G15" s="49">
        <f>E15*F15</f>
        <v>53303936.859999999</v>
      </c>
      <c r="H15" s="6">
        <v>334.87</v>
      </c>
      <c r="I15" s="22">
        <f>H15*F15</f>
        <v>53303936.859999999</v>
      </c>
      <c r="AC15" s="8">
        <v>122445</v>
      </c>
    </row>
    <row r="16" spans="1:29" ht="26.25" customHeight="1" x14ac:dyDescent="0.25">
      <c r="A16" s="6">
        <v>2.2000000000000002</v>
      </c>
      <c r="B16" s="6"/>
      <c r="C16" s="9" t="s">
        <v>21</v>
      </c>
      <c r="D16" s="6" t="s">
        <v>17</v>
      </c>
      <c r="E16" s="6">
        <f>'[32]MEM CANTIDADES'!AO59</f>
        <v>42.45</v>
      </c>
      <c r="F16" s="8">
        <v>74490</v>
      </c>
      <c r="G16" s="49">
        <f>E16*F16</f>
        <v>3162100.5</v>
      </c>
      <c r="H16" s="6">
        <v>92.45</v>
      </c>
      <c r="I16" s="22">
        <f>H16*F16</f>
        <v>6886600.5</v>
      </c>
      <c r="AC16" s="8">
        <v>57300</v>
      </c>
    </row>
    <row r="17" spans="1:29" ht="26.25" customHeight="1" x14ac:dyDescent="0.25">
      <c r="A17" s="59" t="s">
        <v>18</v>
      </c>
      <c r="B17" s="59"/>
      <c r="C17" s="59"/>
      <c r="D17" s="59"/>
      <c r="E17" s="59"/>
      <c r="F17" s="59"/>
      <c r="G17" s="47">
        <f>SUM(G15:G16)</f>
        <v>56466037.359999999</v>
      </c>
      <c r="H17" s="6"/>
      <c r="I17" s="48">
        <f>SUM(I15:I16)</f>
        <v>60190537.359999999</v>
      </c>
    </row>
    <row r="18" spans="1:29" ht="22.5" customHeight="1" x14ac:dyDescent="0.25">
      <c r="A18" s="58" t="s">
        <v>22</v>
      </c>
      <c r="B18" s="58"/>
      <c r="C18" s="58"/>
      <c r="D18" s="58"/>
      <c r="E18" s="58"/>
      <c r="F18" s="58"/>
      <c r="G18" s="58"/>
      <c r="H18" s="58"/>
      <c r="I18" s="58"/>
    </row>
    <row r="19" spans="1:29" ht="40.5" customHeight="1" x14ac:dyDescent="0.25">
      <c r="A19" s="6">
        <v>3.1</v>
      </c>
      <c r="B19" s="6"/>
      <c r="C19" s="5" t="s">
        <v>23</v>
      </c>
      <c r="D19" s="6" t="s">
        <v>17</v>
      </c>
      <c r="E19" s="6">
        <f>'[32]MEM CANTIDADES'!AO81</f>
        <v>119.50399999999999</v>
      </c>
      <c r="F19" s="8">
        <v>18590</v>
      </c>
      <c r="G19" s="49">
        <f>+F19*E19</f>
        <v>2221579.36</v>
      </c>
      <c r="H19" s="6">
        <v>239.50399999999999</v>
      </c>
      <c r="I19" s="22">
        <f>H19*F19</f>
        <v>4452379.3599999994</v>
      </c>
      <c r="AC19" s="8">
        <v>14300</v>
      </c>
    </row>
    <row r="20" spans="1:29" ht="22.5" customHeight="1" x14ac:dyDescent="0.25">
      <c r="A20" s="59" t="s">
        <v>18</v>
      </c>
      <c r="B20" s="59"/>
      <c r="C20" s="59"/>
      <c r="D20" s="59"/>
      <c r="E20" s="59"/>
      <c r="F20" s="59"/>
      <c r="G20" s="47">
        <f>SUM(G19:G19)</f>
        <v>2221579.36</v>
      </c>
      <c r="H20" s="6"/>
      <c r="I20" s="48">
        <f>SUM(I19)</f>
        <v>4452379.3599999994</v>
      </c>
    </row>
    <row r="21" spans="1:29" ht="22.5" customHeight="1" x14ac:dyDescent="0.25">
      <c r="A21" s="58" t="s">
        <v>24</v>
      </c>
      <c r="B21" s="58"/>
      <c r="C21" s="58"/>
      <c r="D21" s="58"/>
      <c r="E21" s="58"/>
      <c r="F21" s="58"/>
      <c r="G21" s="58"/>
      <c r="H21" s="58"/>
      <c r="I21" s="58"/>
    </row>
    <row r="22" spans="1:29" ht="39.75" customHeight="1" x14ac:dyDescent="0.25">
      <c r="A22" s="6">
        <v>4.0999999999999996</v>
      </c>
      <c r="B22" s="6"/>
      <c r="C22" s="10" t="s">
        <v>25</v>
      </c>
      <c r="D22" s="6" t="s">
        <v>17</v>
      </c>
      <c r="E22" s="6">
        <f>'[32]MEM CANTIDADES'!AO102</f>
        <v>340</v>
      </c>
      <c r="F22" s="8">
        <v>14596</v>
      </c>
      <c r="G22" s="49">
        <f>+F22*E22</f>
        <v>4962640</v>
      </c>
      <c r="H22" s="6">
        <v>340</v>
      </c>
      <c r="I22" s="22">
        <f>H22*F22</f>
        <v>4962640</v>
      </c>
      <c r="AC22" s="8">
        <v>11228</v>
      </c>
    </row>
    <row r="23" spans="1:29" ht="18.75" customHeight="1" x14ac:dyDescent="0.25">
      <c r="A23" s="59" t="s">
        <v>18</v>
      </c>
      <c r="B23" s="59"/>
      <c r="C23" s="59"/>
      <c r="D23" s="59"/>
      <c r="E23" s="59"/>
      <c r="F23" s="59"/>
      <c r="G23" s="21">
        <f>SUM(G22:G22)</f>
        <v>4962640</v>
      </c>
      <c r="H23" s="6"/>
      <c r="I23" s="48">
        <f>SUM(I22)</f>
        <v>4962640</v>
      </c>
    </row>
    <row r="24" spans="1:29" s="19" customFormat="1" x14ac:dyDescent="0.2">
      <c r="A24" s="62" t="s">
        <v>30</v>
      </c>
      <c r="B24" s="62"/>
      <c r="C24" s="62"/>
      <c r="D24" s="62"/>
      <c r="E24" s="62"/>
      <c r="F24" s="62"/>
      <c r="G24" s="62"/>
      <c r="H24" s="62"/>
      <c r="I24" s="62"/>
    </row>
    <row r="25" spans="1:29" s="19" customFormat="1" x14ac:dyDescent="0.2">
      <c r="A25" s="6"/>
      <c r="B25" s="17"/>
      <c r="C25" s="24" t="s">
        <v>33</v>
      </c>
      <c r="D25" s="20" t="s">
        <v>17</v>
      </c>
      <c r="E25" s="17"/>
      <c r="F25" s="8">
        <v>26000</v>
      </c>
      <c r="G25" s="21"/>
      <c r="H25" s="7">
        <v>15</v>
      </c>
      <c r="I25" s="22">
        <f>H25*F25</f>
        <v>390000</v>
      </c>
      <c r="AC25" s="23">
        <v>20000</v>
      </c>
    </row>
    <row r="26" spans="1:29" s="19" customFormat="1" x14ac:dyDescent="0.2">
      <c r="A26" s="6"/>
      <c r="B26" s="17"/>
      <c r="C26" s="24" t="s">
        <v>34</v>
      </c>
      <c r="D26" s="20" t="s">
        <v>17</v>
      </c>
      <c r="E26" s="17"/>
      <c r="F26" s="8">
        <v>63440</v>
      </c>
      <c r="G26" s="21"/>
      <c r="H26" s="7">
        <v>15</v>
      </c>
      <c r="I26" s="22">
        <f t="shared" ref="I26:I32" si="0">H26*F26</f>
        <v>951600</v>
      </c>
      <c r="AC26" s="23">
        <v>48800</v>
      </c>
    </row>
    <row r="27" spans="1:29" s="19" customFormat="1" ht="25.5" x14ac:dyDescent="0.2">
      <c r="A27" s="6"/>
      <c r="B27" s="17"/>
      <c r="C27" s="24" t="s">
        <v>35</v>
      </c>
      <c r="D27" s="20" t="s">
        <v>17</v>
      </c>
      <c r="E27" s="17"/>
      <c r="F27" s="8">
        <v>29900</v>
      </c>
      <c r="G27" s="21"/>
      <c r="H27" s="7">
        <v>48</v>
      </c>
      <c r="I27" s="22">
        <f t="shared" si="0"/>
        <v>1435200</v>
      </c>
      <c r="AC27" s="23">
        <v>23000</v>
      </c>
    </row>
    <row r="28" spans="1:29" s="19" customFormat="1" ht="25.5" x14ac:dyDescent="0.2">
      <c r="A28" s="6"/>
      <c r="B28" s="17"/>
      <c r="C28" s="24" t="s">
        <v>36</v>
      </c>
      <c r="D28" s="20" t="s">
        <v>31</v>
      </c>
      <c r="E28" s="17"/>
      <c r="F28" s="8">
        <v>5070000</v>
      </c>
      <c r="G28" s="21"/>
      <c r="H28" s="7">
        <v>1</v>
      </c>
      <c r="I28" s="22">
        <f t="shared" si="0"/>
        <v>5070000</v>
      </c>
      <c r="AC28" s="23">
        <v>3900000</v>
      </c>
    </row>
    <row r="29" spans="1:29" s="19" customFormat="1" ht="15" customHeight="1" x14ac:dyDescent="0.2">
      <c r="A29" s="6"/>
      <c r="B29" s="17"/>
      <c r="C29" s="24" t="s">
        <v>37</v>
      </c>
      <c r="D29" s="20" t="s">
        <v>17</v>
      </c>
      <c r="E29" s="17"/>
      <c r="F29" s="8">
        <v>26000</v>
      </c>
      <c r="G29" s="21"/>
      <c r="H29" s="7">
        <v>2.5</v>
      </c>
      <c r="I29" s="22">
        <f t="shared" si="0"/>
        <v>65000</v>
      </c>
      <c r="AC29" s="23">
        <v>20000</v>
      </c>
    </row>
    <row r="30" spans="1:29" s="3" customFormat="1" ht="15" customHeight="1" x14ac:dyDescent="0.25">
      <c r="A30" s="20"/>
      <c r="B30" s="20"/>
      <c r="C30" s="24" t="s">
        <v>38</v>
      </c>
      <c r="D30" s="20" t="s">
        <v>17</v>
      </c>
      <c r="E30" s="20"/>
      <c r="F30" s="25">
        <v>15600</v>
      </c>
      <c r="G30" s="20"/>
      <c r="H30" s="20">
        <v>4.5</v>
      </c>
      <c r="I30" s="26">
        <f t="shared" si="0"/>
        <v>70200</v>
      </c>
      <c r="AC30" s="3">
        <v>12000</v>
      </c>
    </row>
    <row r="31" spans="1:29" s="3" customFormat="1" ht="15" customHeight="1" x14ac:dyDescent="0.25">
      <c r="A31" s="20"/>
      <c r="B31" s="20"/>
      <c r="C31" s="24" t="s">
        <v>39</v>
      </c>
      <c r="D31" s="20" t="s">
        <v>17</v>
      </c>
      <c r="E31" s="20"/>
      <c r="F31" s="25">
        <v>140400</v>
      </c>
      <c r="G31" s="20"/>
      <c r="H31" s="20">
        <v>2.5</v>
      </c>
      <c r="I31" s="26">
        <f t="shared" si="0"/>
        <v>351000</v>
      </c>
      <c r="AC31" s="3">
        <v>108000</v>
      </c>
    </row>
    <row r="32" spans="1:29" s="3" customFormat="1" ht="15" customHeight="1" x14ac:dyDescent="0.25">
      <c r="A32" s="20"/>
      <c r="B32" s="20"/>
      <c r="C32" s="24" t="s">
        <v>40</v>
      </c>
      <c r="D32" s="20" t="s">
        <v>17</v>
      </c>
      <c r="E32" s="20"/>
      <c r="F32" s="25">
        <v>39000</v>
      </c>
      <c r="G32" s="20"/>
      <c r="H32" s="20">
        <v>52</v>
      </c>
      <c r="I32" s="26">
        <f t="shared" si="0"/>
        <v>2028000</v>
      </c>
      <c r="AC32" s="3">
        <v>30000</v>
      </c>
    </row>
    <row r="33" spans="1:29" ht="39.75" customHeight="1" x14ac:dyDescent="0.25">
      <c r="A33" s="6"/>
      <c r="B33" s="6"/>
      <c r="C33" s="10" t="s">
        <v>25</v>
      </c>
      <c r="D33" s="6" t="s">
        <v>17</v>
      </c>
      <c r="E33" s="6"/>
      <c r="F33" s="8">
        <v>17875</v>
      </c>
      <c r="G33" s="49">
        <f>+F33*E33</f>
        <v>0</v>
      </c>
      <c r="H33" s="6">
        <v>66.2</v>
      </c>
      <c r="I33" s="22">
        <f>H33*F33</f>
        <v>1183325</v>
      </c>
      <c r="AC33" s="8">
        <v>13750</v>
      </c>
    </row>
    <row r="34" spans="1:29" ht="15" customHeight="1" x14ac:dyDescent="0.25">
      <c r="A34" s="63" t="s">
        <v>18</v>
      </c>
      <c r="B34" s="63"/>
      <c r="C34" s="63"/>
      <c r="D34" s="63"/>
      <c r="E34" s="63"/>
      <c r="F34" s="63"/>
      <c r="G34" s="39"/>
      <c r="H34" s="6"/>
      <c r="I34" s="48">
        <f>SUM(I25:I33)</f>
        <v>11544325</v>
      </c>
    </row>
    <row r="35" spans="1:29" ht="19.5" customHeight="1" x14ac:dyDescent="0.25">
      <c r="A35" s="58" t="s">
        <v>41</v>
      </c>
      <c r="B35" s="58"/>
      <c r="C35" s="58"/>
      <c r="D35" s="58"/>
      <c r="E35" s="58"/>
      <c r="F35" s="58"/>
      <c r="G35" s="40">
        <f>ROUND(G13+G17+G23+G20+G34,-3)</f>
        <v>70002000</v>
      </c>
      <c r="H35" s="16"/>
      <c r="I35" s="41">
        <f>ROUND(I13+I17+I20+I23+I34,-3)</f>
        <v>87502000</v>
      </c>
    </row>
    <row r="36" spans="1:29" ht="4.5" customHeight="1" x14ac:dyDescent="0.25">
      <c r="A36" s="60"/>
      <c r="B36" s="60"/>
      <c r="C36" s="60"/>
      <c r="D36" s="60"/>
      <c r="E36" s="60"/>
      <c r="F36" s="60"/>
      <c r="G36" s="60"/>
    </row>
    <row r="37" spans="1:29" ht="17.25" customHeight="1" x14ac:dyDescent="0.25">
      <c r="A37" s="36"/>
      <c r="B37" s="37"/>
      <c r="C37" s="38"/>
      <c r="D37" s="38"/>
      <c r="E37" s="38"/>
      <c r="F37" s="38"/>
      <c r="G37" s="75" t="s">
        <v>45</v>
      </c>
      <c r="H37" s="75"/>
      <c r="I37" s="42">
        <f>I35-G35</f>
        <v>17500000</v>
      </c>
    </row>
    <row r="38" spans="1:29" ht="61.5" hidden="1" customHeight="1" x14ac:dyDescent="0.25">
      <c r="A38" s="35"/>
      <c r="B38" s="35"/>
      <c r="C38" s="35"/>
      <c r="D38" s="35"/>
      <c r="E38" s="35"/>
      <c r="F38" s="35"/>
      <c r="G38" s="35"/>
    </row>
    <row r="39" spans="1:29" x14ac:dyDescent="0.25">
      <c r="A39" s="60"/>
      <c r="B39" s="60"/>
      <c r="C39" s="60"/>
      <c r="D39" s="60"/>
      <c r="E39" s="60"/>
      <c r="F39" s="60"/>
      <c r="G39" s="60"/>
    </row>
    <row r="40" spans="1:29" x14ac:dyDescent="0.25">
      <c r="A40" s="60"/>
      <c r="B40" s="60"/>
      <c r="C40" s="60"/>
      <c r="D40" s="60"/>
      <c r="E40" s="60"/>
      <c r="F40" s="60"/>
      <c r="G40" s="60"/>
    </row>
    <row r="41" spans="1:29" x14ac:dyDescent="0.25">
      <c r="E41" s="12"/>
      <c r="F41" s="13"/>
      <c r="G41" s="13"/>
    </row>
    <row r="42" spans="1:29" ht="28.5" customHeight="1" x14ac:dyDescent="0.25">
      <c r="E42" s="12"/>
      <c r="F42" s="13"/>
      <c r="G42" s="50"/>
      <c r="H42" s="51"/>
      <c r="I42" s="52"/>
    </row>
    <row r="43" spans="1:29" x14ac:dyDescent="0.2">
      <c r="A43" s="34"/>
      <c r="B43" s="34"/>
      <c r="C43" s="34"/>
      <c r="E43" s="12"/>
      <c r="F43" s="13"/>
      <c r="G43" s="76" t="s">
        <v>46</v>
      </c>
      <c r="H43" s="76"/>
      <c r="I43" s="76"/>
    </row>
    <row r="44" spans="1:29" ht="12.75" customHeight="1" x14ac:dyDescent="0.2">
      <c r="A44" s="73" t="s">
        <v>28</v>
      </c>
      <c r="B44" s="73"/>
      <c r="C44" s="73"/>
      <c r="E44" s="12"/>
      <c r="F44" s="13"/>
      <c r="G44" s="77" t="s">
        <v>47</v>
      </c>
      <c r="H44" s="77"/>
      <c r="I44" s="77"/>
    </row>
    <row r="45" spans="1:29" ht="12.75" customHeight="1" x14ac:dyDescent="0.2">
      <c r="A45" s="74" t="s">
        <v>29</v>
      </c>
      <c r="B45" s="74"/>
      <c r="C45" s="74"/>
      <c r="E45" s="12"/>
      <c r="F45" s="13"/>
      <c r="G45" s="13"/>
    </row>
    <row r="46" spans="1:29" ht="14.25" x14ac:dyDescent="0.25">
      <c r="A46" s="61"/>
      <c r="B46" s="61"/>
      <c r="C46" s="61"/>
      <c r="E46" s="12"/>
      <c r="F46" s="13"/>
      <c r="G46" s="13"/>
    </row>
    <row r="47" spans="1:29" x14ac:dyDescent="0.25">
      <c r="E47" s="12"/>
      <c r="F47" s="13"/>
      <c r="G47" s="13"/>
    </row>
    <row r="48" spans="1:29" x14ac:dyDescent="0.25">
      <c r="E48" s="12"/>
      <c r="F48" s="13"/>
      <c r="G48" s="13"/>
    </row>
  </sheetData>
  <mergeCells count="34">
    <mergeCell ref="A46:C46"/>
    <mergeCell ref="A24:I24"/>
    <mergeCell ref="A34:F34"/>
    <mergeCell ref="A1:I1"/>
    <mergeCell ref="A2:I2"/>
    <mergeCell ref="A3:I3"/>
    <mergeCell ref="H4:I4"/>
    <mergeCell ref="H5:I5"/>
    <mergeCell ref="A39:G39"/>
    <mergeCell ref="A40:G40"/>
    <mergeCell ref="A44:C44"/>
    <mergeCell ref="A45:C45"/>
    <mergeCell ref="G37:H37"/>
    <mergeCell ref="G43:I43"/>
    <mergeCell ref="G44:I44"/>
    <mergeCell ref="H6:I6"/>
    <mergeCell ref="A35:F35"/>
    <mergeCell ref="A36:G36"/>
    <mergeCell ref="A17:F17"/>
    <mergeCell ref="A20:F20"/>
    <mergeCell ref="A23:F23"/>
    <mergeCell ref="A5:B5"/>
    <mergeCell ref="A4:G4"/>
    <mergeCell ref="A14:I14"/>
    <mergeCell ref="A18:I18"/>
    <mergeCell ref="A21:I21"/>
    <mergeCell ref="A6:B6"/>
    <mergeCell ref="A13:F13"/>
    <mergeCell ref="A11:I11"/>
    <mergeCell ref="A10:I10"/>
    <mergeCell ref="C5:F5"/>
    <mergeCell ref="C6:F6"/>
    <mergeCell ref="E8:G8"/>
    <mergeCell ref="H8:I8"/>
  </mergeCells>
  <pageMargins left="0.70866141732283472" right="0.70866141732283472" top="0.74803149606299213" bottom="0.74803149606299213" header="0.31496062992125984" footer="0.31496062992125984"/>
  <pageSetup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MAIRA ALEJANDRA</dc:creator>
  <cp:lastModifiedBy>usuario</cp:lastModifiedBy>
  <cp:lastPrinted>2023-11-28T15:57:28Z</cp:lastPrinted>
  <dcterms:created xsi:type="dcterms:W3CDTF">2023-09-28T10:01:28Z</dcterms:created>
  <dcterms:modified xsi:type="dcterms:W3CDTF">2023-11-28T19:20:10Z</dcterms:modified>
</cp:coreProperties>
</file>