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C:\Users\LENOVO\Documents\AGN\Minima Persianas\"/>
    </mc:Choice>
  </mc:AlternateContent>
  <xr:revisionPtr revIDLastSave="0" documentId="8_{E244515A-B337-4EC5-91F0-4181A48B5C73}" xr6:coauthVersionLast="47" xr6:coauthVersionMax="47" xr10:uidLastSave="{00000000-0000-0000-0000-000000000000}"/>
  <bookViews>
    <workbookView xWindow="-108" yWindow="-108" windowWidth="23256" windowHeight="12456" xr2:uid="{00000000-000D-0000-FFFF-FFFF00000000}"/>
  </bookViews>
  <sheets>
    <sheet name="Estudio de mercado " sheetId="5" r:id="rId1"/>
    <sheet name="Informe de solicitud " sheetId="7" r:id="rId2"/>
    <sheet name="Instructivo " sheetId="6"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5" l="1"/>
  <c r="I9" i="5"/>
  <c r="J9" i="5" s="1"/>
  <c r="I10" i="5"/>
  <c r="J10" i="5" s="1"/>
  <c r="I11" i="5"/>
  <c r="J11" i="5" s="1"/>
  <c r="I12" i="5"/>
  <c r="J12" i="5" s="1"/>
  <c r="J8" i="5"/>
  <c r="H9" i="5"/>
  <c r="H10" i="5"/>
  <c r="H11" i="5"/>
  <c r="H12" i="5"/>
  <c r="H8" i="5"/>
  <c r="F9" i="5"/>
  <c r="F10" i="5"/>
  <c r="F11" i="5"/>
  <c r="F12" i="5"/>
  <c r="F8" i="5"/>
  <c r="J14" i="5" l="1"/>
  <c r="H14" i="5"/>
  <c r="F14" i="5"/>
</calcChain>
</file>

<file path=xl/sharedStrings.xml><?xml version="1.0" encoding="utf-8"?>
<sst xmlns="http://schemas.openxmlformats.org/spreadsheetml/2006/main" count="72" uniqueCount="59">
  <si>
    <t>ITEM</t>
  </si>
  <si>
    <t>DESCRIPCIÓN DE LOS BIENES Y/O SERVICIOS REQUERIDOS</t>
  </si>
  <si>
    <t>UNIDAD DE MEDIDA</t>
  </si>
  <si>
    <t>CANTIDAD REQUERIDA</t>
  </si>
  <si>
    <t>NOMBRE DE LA EMPRESA:  Innovafloors
CONTACTO: Andrea
NIT: 901-677-761
DIRECCION: Bogotá – ColombiaCarrera 6 # 6-91
TELEFONO: 3223219267</t>
  </si>
  <si>
    <t>NOMBRE DE LA EMPRESA: Lugar Deco 
CONTACTO: 
NIT: 41530522-6
DIRECCION: Carrera 99a # 146a-72
TELEFONO: 3158960778</t>
  </si>
  <si>
    <t>VALOR ESTIMADO</t>
  </si>
  <si>
    <t>Unitario CON IVA</t>
  </si>
  <si>
    <t xml:space="preserve"> TOTAL CON IVA</t>
  </si>
  <si>
    <t>TOTAL CON IVA</t>
  </si>
  <si>
    <t>Valor Unitario  estimado CON IVA</t>
  </si>
  <si>
    <t>VALOR  TOTAL ESTIMADO CON IVA</t>
  </si>
  <si>
    <t>Persiana horizontal con láminas en aluminio.
Medida: 157cm ancho x 155cm alto
Compuesta de láminas de aluminio que giran para controlar la luz, y se recogen en un discreto paquete cuando es necesario tener la ventana libre.
Con soportes de montaje
Tapa Mecanismo Cabezal
Freno Ultimate
Tapa Cabezal Girador Ultimate
Ecualizador
Cinta escalerilla
Varilla de giro
lámina de aluminio 1"(25 mm) 
perilla cinta escalerilla y cordones
Base Tapa base Persianas Horizontales de Aluminio.
Pintura es especial para proteger el producto del polvo, la contaminación y los rayos UV.
Kit de instalación- Accesorios de instalación
Color: Segun Muestra Entidad</t>
  </si>
  <si>
    <t>Unidad</t>
  </si>
  <si>
    <t>Persiana horizontal con láminas en aluminio.
Medida: 115cm ancho x110cm alto
Compuesta de láminas de aluminio que giran para controlar la luz, y se recogen en un discreto paquete cuando es necesario tener la ventana libre.
Con soportes de montaje
Tapa Mecanismo Cabezal
Freno Ultimate
Tapa Cabezal Girador Ultimate
Ecualizador
Cinta escalerilla
Varilla de giro
lámina de aluminio 1" (25mm) 
perilla cinta escalerilla y cordones
Base Tapa base Persianas Horizontales de Aluminio.
Pintura es especial para proteger el producto del polvo, la contaminación y los rayos UV.
Kit de instalación- Accesorios de instalación
Color: Segun Muestra Entidad</t>
  </si>
  <si>
    <t>Persiana horizontal con láminas en aluminio.
Medida: 90cm ancho x 92cm alto
Compuesta de láminas de aluminio que giran para controlar la luz, y se recogen en un discreto paquete cuando es necesario tener la ventana libre.
Con soportes de montaje
Tapa Mecanismo Cabezal
Freno Ultimate
Tapa Cabezal Girador Ultimate
Ecualizador
Cinta escalerilla
Varilla de giro
lámina de aluminio 1" (25mm) 
perilla cinta escalerilla y cordones
Base Tapa base Persianas Horizontales de Aluminio.
Pintura es especial para proteger el producto del polvo, la contaminación y los rayos UV.
Kit de instalación- Accesorios de instalación
Color: Segun Muestra Entidad</t>
  </si>
  <si>
    <t>Persiana horizontal con láminas en aluminio.
Medida: 180cm ancho x 180cm alto
Compuesta de láminas de aluminio que giran para controlar la luz, y se recogen en un discreto paquete cuando es necesario tener la ventana libre.
Con soportes de montaje
Tapa Mecanismo Cabezal
Freno Ultimate
Tapa Cabezal Girador Ultimate
Ecualizador
Cinta escalerilla
Varilla de giro
lámina de aluminio 1" (25mm) 
perilla cinta escalerilla y cordones
Base Tapa base Persianas Horizontales de Aluminio.
Pintura es especial para proteger el producto del polvo, la contaminación y los rayos UV.
Kit de instalación- Accesorios de instalación
Color: Segun Muestra Entidad</t>
  </si>
  <si>
    <t>Persiana horizontal con láminas en aluminio.
Medida: 216cm ancho x 210cm alto
Compuesta de láminas de aluminio que giran para controlar la luz, y se recogen en un discreto paquete cuando es necesario tener la ventana libre.
Con soportes de montaje
Tapa Mecanismo Cabezal
Freno Ultimate
Tapa Cabezal Girador Ultimate
Ecualizador
Cinta escalerilla
Varilla de giro
lámina de aluminio 1" (25mm) 
perilla cinta escalerilla y cordones
Base Tapa base Persianas Horizontales de Aluminio.
Pintura es especial para proteger el producto del polvo, la contaminación y los rayos UV.
Kit de instalación- Accesorios de instalación
Color: Segun Muestra Entidad</t>
  </si>
  <si>
    <t>TOTAL ESTIMADO</t>
  </si>
  <si>
    <t>VALOR TOTAL DE LA OFERTA</t>
  </si>
  <si>
    <t>Observaciones:</t>
  </si>
  <si>
    <r>
      <rPr>
        <b/>
        <sz val="11"/>
        <color rgb="FF000000"/>
        <rFont val="Arial"/>
      </rPr>
      <t xml:space="preserve">Presupuesto estimado y justificación del mismo: </t>
    </r>
    <r>
      <rPr>
        <sz val="11"/>
        <color rgb="FF000000"/>
        <rFont val="Arial"/>
      </rPr>
      <t xml:space="preserve">Para determinar el presupuesto oficial se solicitó información vía correo electrónico de precios de acuerdo con las especificaciones técnicas a las empresas:
Lugar Deco, Innovafloors, Cortinas Chapinero, Decorarco y Cortinas en Bogotá SAS. De los cuales se obtuvo la cotización de Lugar Deco y Innovafloors. Una vez revisada la información de los proveedores, Innovafloors hace un descuento del 10% en el total de la cotizacion por ende es necesario incluir el descuento por item, al igual incluir el IVA del 19% a cada item. Observando diferencias entre los precios unitarios de los provedores. 
Por lo cual para el cálculo del presupuesto oficial estimado utilizando el metodo de media aritmética que consiste en sumar los valores unitarios de las cotizaciones y dividirlas por el número de cotizaciones relacionadas, obteniendo como resultado un valor de Presupuesto Oficial: El presupuesto oficial para la realización de este contrato es de </t>
    </r>
    <r>
      <rPr>
        <b/>
        <sz val="11"/>
        <color rgb="FF000000"/>
        <rFont val="Arial"/>
      </rPr>
      <t>Veintinueve millones ochocientos noventa y ocho mil setecientos sesenta y tres pesos M/CTE ($ 29.898.763)  incluido IVA</t>
    </r>
    <r>
      <rPr>
        <sz val="11"/>
        <color rgb="FF000000"/>
        <rFont val="Arial"/>
      </rPr>
      <t xml:space="preserve"> Y demás valores y costos directos e indirectos en que incurra el contratista para el cumplimiento del contrato.									
</t>
    </r>
  </si>
  <si>
    <r>
      <rPr>
        <b/>
        <sz val="11"/>
        <color rgb="FF000000"/>
        <rFont val="Arial"/>
      </rPr>
      <t xml:space="preserve">Presupuesto Oficial: </t>
    </r>
    <r>
      <rPr>
        <sz val="11"/>
        <color rgb="FF000000"/>
        <rFont val="Arial"/>
      </rPr>
      <t xml:space="preserve">El presupuesto oficial para la realización de este contrato es de </t>
    </r>
    <r>
      <rPr>
        <b/>
        <sz val="11"/>
        <color rgb="FF000000"/>
        <rFont val="Arial"/>
      </rPr>
      <t xml:space="preserve">Veintinueve millones ochocientos noventa y ocho mil setecientos sesenta y tres pesos M/CTE ($ 29.898.763)  incluido IVA </t>
    </r>
    <r>
      <rPr>
        <sz val="11"/>
        <color rgb="FF000000"/>
        <rFont val="Arial"/>
      </rPr>
      <t>Y demás valores y costos directos e indirectos en que incurra el contratista para el cumplimiento del contrato.</t>
    </r>
  </si>
  <si>
    <r>
      <t>Revisó:</t>
    </r>
    <r>
      <rPr>
        <sz val="11"/>
        <rFont val="Arial"/>
        <family val="2"/>
      </rPr>
      <t xml:space="preserve">
YENNYFER YASMIN BAYONA BAYONA
Coordinadora Grupo de Servicios Administrativos</t>
    </r>
  </si>
  <si>
    <r>
      <t xml:space="preserve">Fecha de Estudio Comparativo:
</t>
    </r>
    <r>
      <rPr>
        <sz val="11"/>
        <rFont val="Arial"/>
        <family val="2"/>
      </rPr>
      <t>11/2023</t>
    </r>
  </si>
  <si>
    <t>Fecha</t>
  </si>
  <si>
    <t>Proveedor</t>
  </si>
  <si>
    <t>Teléfono</t>
  </si>
  <si>
    <t>Correo Electrónico</t>
  </si>
  <si>
    <t>Trámite o evento</t>
  </si>
  <si>
    <t>Observaciones</t>
  </si>
  <si>
    <t>Lugar Deco</t>
  </si>
  <si>
    <t>lugardeco@gmail.com</t>
  </si>
  <si>
    <t>Se remition solicitud de cotizacion</t>
  </si>
  <si>
    <t>Se recibio cotizacion</t>
  </si>
  <si>
    <t>Innovafloors</t>
  </si>
  <si>
    <t>ventas@innovafloors.com</t>
  </si>
  <si>
    <t>Cortinas Chapinero</t>
  </si>
  <si>
    <t>cortinaschapinero@gmail.com</t>
  </si>
  <si>
    <t>Decorarco</t>
  </si>
  <si>
    <t>decorarco_bogota@hotmail.com</t>
  </si>
  <si>
    <t>Cortinas en Bogotá SAS</t>
  </si>
  <si>
    <t>cortinasenbogotasas@gmail.com</t>
  </si>
  <si>
    <t xml:space="preserve">INSTRUCTIVO DE ESTUDIO DE MERCADO </t>
  </si>
  <si>
    <t xml:space="preserve">El presente instructivo es una guía para la elaboración del estudio de mercado, las actividades descritas a continuación podrán variar según el proceso de contratación.  </t>
  </si>
  <si>
    <t>CONSIDERACIONES GENERALES</t>
  </si>
  <si>
    <t>1)	Se debe mantener la integridad de la información en los formatos “Documento técnico” y “ Estudio de mercado".
2)	Se debe diligenciar la información de cada uno de los proveedores.
3)	Sólo se deben diligenciar las celdas de las cuales se tenga información 
4)	El documento debe estar firmado por quien elabora y por quien revisa.
5)	No se debe modificar la estructura del Formato de Estudio de Mercado.</t>
  </si>
  <si>
    <t>N°</t>
  </si>
  <si>
    <t>Actividad</t>
  </si>
  <si>
    <t>ACTIVIDAD PREVIA A LA ELABORACIÓN DEL ESTUDIO DE MERCADO</t>
  </si>
  <si>
    <t>Solicitud de información de precios</t>
  </si>
  <si>
    <t>Para el proceso de solicitud de información de precios se sugiere que la dependencia, siga los siguientes pasos:
a)	Contactar vía telefónica con los posibles proveedores, en el que explique brevemente el proceso y solicite un correo electrónico para enviar la solicitud de información de precios.
b)	Enviar correo electrónico de la solicitud de información de precios, adjuntando: Formato de solicitud de información de precios y documento técnico GCO-FO-02.
c)	Confirmar con el proveedor el recibido del correo.
d)	En caso de no recibir respuestas en un periodo de tiempo (determinado por la dependencia), contactar a los posibles proveedores, conocer si se tienen dudas con respecto a la información proporcionada.
e)	En caso de no recibir respuesta o que los proveedores manifiesten no poder proporcionar la información, solicitar una respuesta vía correo electrónico del mismo.
f)	La dependencia solicitante deberá diligenciar la hoja de Informe de proceso de Solicitud de Información de Precios, para realizar el seguimiento, el cual hara parte del estudio de mercado.
Nota: Se recomienda enviar la solicitud de información de precios al mayor número de proveedores posible.</t>
  </si>
  <si>
    <t xml:space="preserve">ESTUDIO DE MERCADO </t>
  </si>
  <si>
    <t>Analisís de lla información</t>
  </si>
  <si>
    <t>La dependencia solicitante deberá analizar la información de precios presentada por los proveedores, verificando que los valores correspondan con el mercado del objeto a contratar.
Para verificar y analizar los valores, la dependencia solicitante puede:
•	Comparar con el precio histórico del AGN.
•	Comparar con otras fuentes de información disponibles, tales como tiendas virtuales (internet), Colombia Compra Eficiente, entre otras.
•	Emplear herramientas estadísticas.
•	Comparar los precios de las diferentes cotizaciones. En el evento en que los precios unitarios entre las diferentes cotizaciones allegadas reflejen una diferencia representativa entre sí (mayor o menor), se procederá a realizar la verificación con el proveedor para determinar el porque de la variación.
Una vez realizado el análisis de la información, se determina que valores son aceptados para la estimación de los precios unitarios.</t>
  </si>
  <si>
    <t>Cálculo del valor estimado</t>
  </si>
  <si>
    <t>Dependiendo de la información disponible, la dependencia solicitante puede emplear diferentes métodos para estimar el presupuesto, a continuación, se mencionan algunos:
•	Media: Consiste en sumar el valor unitario de cada uno de los valores aceptados y dividirlo por el número de los valores aceptados.
Se puede emplear la función “PROMEDIO”
•	Precio histórico: Cuando no se cuente con información de precios, la dependencia solicitante puede emplear el precio histórico de AGN, siempre y cuando los bienes y/o servicios u obras, tengan las mismas características técnicas que en vigencias anteriores. En este caso se debe indicar a que vigencia pertenece el precio histórico y calcular el valor presente de este con el IPC (Índice de precios al consumidor), de cada año hasta el presente.
•	Valor único: Cuando solo se cuente con una (1) cotización o luego de analizar la información presentada por los proveedores solo una (1) de las cotizaciones sea considerada como aceptada. El valor estimado será igual al único valor aceptado, en este caso se deben tener soportes del proceso de solicitud de precios, así como respuestas de proveedores donde informan no poder enviar la información de precios. 
Nota: Los valores estimados se deben redondear con cero (0) decimales, para esto se puede hacer uso de la función “REDONDEAR”.</t>
  </si>
  <si>
    <t>Presupuesto estimado y justificación del mismo</t>
  </si>
  <si>
    <t xml:space="preserve">En este espacio se debe incluir la justificación del estudio de mercado, que consiste en una descripción de los pasos anteriores, en donde se detallan los procedimientos empleados, así como el valor del presupuesto oficial en letras y números (esto tambien debe estar en la celda "Presupuesto Oficial").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</si>
</sst>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164" formatCode="_(&quot;$&quot;\ * #,##0.00_);_(&quot;$&quot;\ * \(#,##0.00\);_(&quot;$&quot;\ * &quot;-&quot;??_);_(@_)"/>
    <numFmt numFmtId="165" formatCode="&quot;$&quot;\ #,##0.00"/>
    <numFmt numFmtId="166" formatCode="_ &quot;$&quot;\ * #,##0.00_ ;_ &quot;$&quot;\ * \-#,##0.00_ ;_ &quot;$&quot;\ * &quot;-&quot;??_ ;_ @_ "/>
    <numFmt numFmtId="167" formatCode="_ &quot;$&quot;\ * #,##0_ ;_ &quot;$&quot;\ * \-#,##0_ ;_ &quot;$&quot;\ * &quot;-&quot;??_ ;_ @_ "/>
    <numFmt numFmtId="168" formatCode="_-&quot;$&quot;* #,##0_-;\-&quot;$&quot;* #,##0_-;_-&quot;$&quot;* &quot;-&quot;??_-;_-@_-"/>
    <numFmt numFmtId="169" formatCode="_-[$$-409]* #,##0_ ;_-[$$-409]* \-#,##0\ ;_-[$$-409]* &quot;-&quot;??_ ;_-@_ "/>
  </numFmts>
  <fonts count="16" x14ac:knownFonts="1">
    <font>
      <sz val="11"/>
      <color theme="1"/>
      <name val="Calibri"/>
      <family val="2"/>
      <scheme val="minor"/>
    </font>
    <font>
      <sz val="11"/>
      <color theme="1"/>
      <name val="Calibri"/>
      <family val="2"/>
      <scheme val="minor"/>
    </font>
    <font>
      <sz val="11"/>
      <color theme="1"/>
      <name val="Arial"/>
      <family val="2"/>
    </font>
    <font>
      <b/>
      <sz val="10"/>
      <name val="Arial"/>
      <family val="2"/>
    </font>
    <font>
      <b/>
      <sz val="12"/>
      <name val="Arial"/>
      <family val="2"/>
    </font>
    <font>
      <b/>
      <sz val="11"/>
      <name val="Arial"/>
      <family val="2"/>
    </font>
    <font>
      <b/>
      <sz val="11"/>
      <color theme="1"/>
      <name val="Calibri"/>
      <family val="2"/>
      <scheme val="minor"/>
    </font>
    <font>
      <sz val="12"/>
      <name val="Arial"/>
      <family val="2"/>
    </font>
    <font>
      <sz val="12"/>
      <color theme="1"/>
      <name val="Arial"/>
      <family val="2"/>
    </font>
    <font>
      <b/>
      <sz val="11"/>
      <color theme="1"/>
      <name val="Arial"/>
      <family val="2"/>
    </font>
    <font>
      <sz val="9"/>
      <color theme="1"/>
      <name val="Arial"/>
      <family val="2"/>
    </font>
    <font>
      <sz val="11"/>
      <name val="Arial"/>
      <family val="2"/>
    </font>
    <font>
      <u/>
      <sz val="11"/>
      <color theme="10"/>
      <name val="Calibri"/>
      <family val="2"/>
      <scheme val="minor"/>
    </font>
    <font>
      <b/>
      <sz val="11"/>
      <color rgb="FF000000"/>
      <name val="Arial"/>
    </font>
    <font>
      <sz val="11"/>
      <color rgb="FF000000"/>
      <name val="Arial"/>
    </font>
    <font>
      <b/>
      <sz val="11"/>
      <color rgb="FF000000"/>
      <name val="Arial"/>
      <family val="2"/>
    </font>
  </fonts>
  <fills count="12">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F2FCB4"/>
        <bgColor indexed="64"/>
      </patternFill>
    </fill>
    <fill>
      <patternFill patternType="solid">
        <fgColor theme="9" tint="0.59999389629810485"/>
        <bgColor indexed="64"/>
      </patternFill>
    </fill>
    <fill>
      <patternFill patternType="solid">
        <fgColor theme="0" tint="-0.14999847407452621"/>
        <bgColor indexed="64"/>
      </patternFill>
    </fill>
  </fills>
  <borders count="30">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12" fillId="0" borderId="0" applyNumberFormat="0" applyFill="0" applyBorder="0" applyAlignment="0" applyProtection="0"/>
  </cellStyleXfs>
  <cellXfs count="94">
    <xf numFmtId="0" fontId="0" fillId="0" borderId="0" xfId="0"/>
    <xf numFmtId="0" fontId="3" fillId="8" borderId="2"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3" fillId="10" borderId="2"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2" fillId="0" borderId="3" xfId="0" applyFont="1" applyBorder="1" applyAlignment="1">
      <alignment horizontal="center" vertical="center" wrapText="1"/>
    </xf>
    <xf numFmtId="166" fontId="4" fillId="3" borderId="26" xfId="1" applyNumberFormat="1" applyFont="1" applyFill="1" applyBorder="1" applyAlignment="1">
      <alignment vertical="center" wrapText="1"/>
    </xf>
    <xf numFmtId="0" fontId="2" fillId="0" borderId="0" xfId="0" applyFont="1"/>
    <xf numFmtId="0" fontId="10" fillId="0" borderId="0" xfId="0" applyFont="1" applyAlignment="1">
      <alignment vertical="center"/>
    </xf>
    <xf numFmtId="0" fontId="10" fillId="4" borderId="0" xfId="0" applyFont="1" applyFill="1" applyAlignment="1">
      <alignment vertical="center"/>
    </xf>
    <xf numFmtId="0" fontId="9" fillId="5" borderId="2" xfId="0" applyFont="1" applyFill="1" applyBorder="1" applyAlignment="1">
      <alignment horizontal="center" vertical="center"/>
    </xf>
    <xf numFmtId="0" fontId="2" fillId="0" borderId="2" xfId="0" applyFont="1" applyBorder="1"/>
    <xf numFmtId="0" fontId="9" fillId="5" borderId="2" xfId="0" applyFont="1" applyFill="1" applyBorder="1"/>
    <xf numFmtId="167" fontId="4" fillId="3" borderId="14" xfId="1" applyNumberFormat="1" applyFont="1" applyFill="1" applyBorder="1" applyAlignment="1">
      <alignment vertical="center" wrapText="1"/>
    </xf>
    <xf numFmtId="167" fontId="4" fillId="3" borderId="15" xfId="1" applyNumberFormat="1" applyFont="1" applyFill="1" applyBorder="1" applyAlignment="1">
      <alignment vertical="center" wrapText="1"/>
    </xf>
    <xf numFmtId="0" fontId="12" fillId="0" borderId="0" xfId="2" applyAlignment="1">
      <alignment horizontal="center" vertical="center"/>
    </xf>
    <xf numFmtId="14" fontId="2" fillId="0" borderId="2" xfId="0" applyNumberFormat="1" applyFont="1" applyBorder="1" applyAlignment="1">
      <alignment horizontal="center"/>
    </xf>
    <xf numFmtId="0" fontId="2" fillId="0" borderId="2" xfId="0" applyFont="1" applyBorder="1" applyAlignment="1">
      <alignment horizontal="center"/>
    </xf>
    <xf numFmtId="0" fontId="0" fillId="0" borderId="0" xfId="0" applyAlignment="1">
      <alignment horizontal="center"/>
    </xf>
    <xf numFmtId="0" fontId="12" fillId="0" borderId="2" xfId="2" applyBorder="1" applyAlignment="1">
      <alignment horizontal="center"/>
    </xf>
    <xf numFmtId="0" fontId="2" fillId="0" borderId="0" xfId="0" applyFont="1" applyAlignment="1">
      <alignment horizontal="center"/>
    </xf>
    <xf numFmtId="0" fontId="11" fillId="0" borderId="2" xfId="0" applyFont="1" applyBorder="1" applyAlignment="1">
      <alignment horizontal="center" vertical="center" wrapText="1"/>
    </xf>
    <xf numFmtId="0" fontId="2" fillId="0" borderId="2" xfId="0" applyFont="1" applyBorder="1" applyAlignment="1">
      <alignment horizontal="center" vertical="center"/>
    </xf>
    <xf numFmtId="42" fontId="2" fillId="4" borderId="2" xfId="0" applyNumberFormat="1" applyFont="1" applyFill="1" applyBorder="1" applyAlignment="1">
      <alignment horizontal="center" vertical="center"/>
    </xf>
    <xf numFmtId="42" fontId="2" fillId="0" borderId="2" xfId="0" applyNumberFormat="1" applyFont="1" applyBorder="1" applyAlignment="1">
      <alignment horizontal="center" vertical="center"/>
    </xf>
    <xf numFmtId="168" fontId="2" fillId="0" borderId="2" xfId="0" applyNumberFormat="1" applyFont="1" applyBorder="1" applyAlignment="1">
      <alignment horizontal="center" vertical="center"/>
    </xf>
    <xf numFmtId="168" fontId="2" fillId="0" borderId="1" xfId="0" applyNumberFormat="1" applyFont="1" applyBorder="1" applyAlignment="1">
      <alignment horizontal="center" vertical="center"/>
    </xf>
    <xf numFmtId="0" fontId="2" fillId="0" borderId="2" xfId="0" applyFont="1" applyBorder="1" applyAlignment="1">
      <alignment horizontal="center" vertical="center" wrapText="1"/>
    </xf>
    <xf numFmtId="9" fontId="2" fillId="0" borderId="0" xfId="0" applyNumberFormat="1" applyFont="1"/>
    <xf numFmtId="169" fontId="2" fillId="0" borderId="0" xfId="0" applyNumberFormat="1" applyFont="1"/>
    <xf numFmtId="0" fontId="3" fillId="3" borderId="13"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9" fillId="0" borderId="19" xfId="0" applyFont="1" applyBorder="1" applyAlignment="1">
      <alignment horizontal="center" vertical="center" wrapText="1"/>
    </xf>
    <xf numFmtId="0" fontId="9" fillId="0" borderId="3" xfId="0" applyFont="1" applyBorder="1" applyAlignment="1">
      <alignment horizontal="center" vertical="center" wrapText="1"/>
    </xf>
    <xf numFmtId="0" fontId="5" fillId="6" borderId="20"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7" borderId="20" xfId="0" applyFont="1" applyFill="1" applyBorder="1" applyAlignment="1">
      <alignment horizontal="center" vertical="center" textRotation="90" wrapText="1"/>
    </xf>
    <xf numFmtId="0" fontId="5" fillId="7" borderId="2" xfId="0" applyFont="1" applyFill="1" applyBorder="1" applyAlignment="1">
      <alignment horizontal="center" vertical="center" textRotation="90" wrapText="1"/>
    </xf>
    <xf numFmtId="0" fontId="5" fillId="4" borderId="20"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5" borderId="9" xfId="0" applyFont="1" applyFill="1" applyBorder="1" applyAlignment="1">
      <alignment horizontal="center" vertical="center" wrapText="1"/>
    </xf>
    <xf numFmtId="165" fontId="3" fillId="5" borderId="12" xfId="0" applyNumberFormat="1" applyFont="1" applyFill="1" applyBorder="1" applyAlignment="1">
      <alignment horizontal="center" vertical="center" wrapText="1"/>
    </xf>
    <xf numFmtId="0" fontId="2" fillId="0" borderId="10" xfId="0" applyFont="1" applyBorder="1" applyAlignment="1">
      <alignment vertical="center" wrapText="1"/>
    </xf>
    <xf numFmtId="0" fontId="5" fillId="4" borderId="21"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5" fillId="4" borderId="25" xfId="0" applyFont="1" applyFill="1" applyBorder="1" applyAlignment="1">
      <alignment horizontal="center" vertical="center" wrapText="1"/>
    </xf>
    <xf numFmtId="0" fontId="8" fillId="0" borderId="0" xfId="0" applyFont="1" applyAlignment="1">
      <alignment horizontal="center" vertical="center"/>
    </xf>
    <xf numFmtId="0" fontId="8"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7" fillId="5" borderId="3" xfId="0" applyFont="1" applyFill="1" applyBorder="1" applyAlignment="1">
      <alignment horizontal="center" vertical="center"/>
    </xf>
    <xf numFmtId="0" fontId="7" fillId="5" borderId="2" xfId="0" applyFont="1" applyFill="1" applyBorder="1" applyAlignment="1">
      <alignment horizontal="center" vertical="center"/>
    </xf>
    <xf numFmtId="0" fontId="4" fillId="0" borderId="9" xfId="0" applyFont="1" applyBorder="1" applyAlignment="1">
      <alignment horizontal="left" vertical="center"/>
    </xf>
    <xf numFmtId="0" fontId="4" fillId="0" borderId="11" xfId="0" applyFont="1" applyBorder="1" applyAlignment="1">
      <alignment horizontal="left" vertical="center"/>
    </xf>
    <xf numFmtId="0" fontId="4" fillId="0" borderId="12" xfId="0" applyFont="1" applyBorder="1" applyAlignment="1">
      <alignment horizontal="left" vertical="center"/>
    </xf>
    <xf numFmtId="0" fontId="4" fillId="0" borderId="10" xfId="0" applyFont="1" applyBorder="1" applyAlignment="1">
      <alignment horizontal="left" vertical="center"/>
    </xf>
    <xf numFmtId="0" fontId="13" fillId="4" borderId="13" xfId="0" applyFont="1" applyFill="1" applyBorder="1" applyAlignment="1">
      <alignment horizontal="left" vertical="center" wrapText="1"/>
    </xf>
    <xf numFmtId="0" fontId="5" fillId="4" borderId="14" xfId="0" applyFont="1" applyFill="1" applyBorder="1" applyAlignment="1">
      <alignment horizontal="left" vertical="center"/>
    </xf>
    <xf numFmtId="0" fontId="9" fillId="0" borderId="14" xfId="0" applyFont="1" applyBorder="1" applyAlignment="1">
      <alignment vertical="center"/>
    </xf>
    <xf numFmtId="0" fontId="9" fillId="0" borderId="15" xfId="0" applyFont="1" applyBorder="1" applyAlignment="1">
      <alignment vertical="center"/>
    </xf>
    <xf numFmtId="0" fontId="5" fillId="4" borderId="13" xfId="0" applyFont="1" applyFill="1" applyBorder="1" applyAlignment="1">
      <alignment horizontal="left" vertical="center"/>
    </xf>
    <xf numFmtId="0" fontId="15" fillId="4" borderId="13" xfId="0" applyFont="1" applyFill="1" applyBorder="1" applyAlignment="1">
      <alignment horizontal="left" vertical="center" wrapText="1"/>
    </xf>
    <xf numFmtId="0" fontId="5" fillId="4" borderId="14" xfId="0" applyFont="1" applyFill="1" applyBorder="1" applyAlignment="1">
      <alignment horizontal="left" vertical="center" wrapText="1"/>
    </xf>
    <xf numFmtId="0" fontId="9" fillId="0" borderId="14" xfId="0" applyFont="1" applyBorder="1" applyAlignment="1">
      <alignment vertical="center" wrapText="1"/>
    </xf>
    <xf numFmtId="0" fontId="9" fillId="0" borderId="15" xfId="0" applyFont="1" applyBorder="1" applyAlignment="1">
      <alignment vertical="center" wrapText="1"/>
    </xf>
    <xf numFmtId="0" fontId="5" fillId="4" borderId="13" xfId="0" applyFont="1" applyFill="1" applyBorder="1" applyAlignment="1">
      <alignment horizontal="left" vertical="center" wrapText="1"/>
    </xf>
    <xf numFmtId="0" fontId="5" fillId="4" borderId="16" xfId="0" applyFont="1" applyFill="1" applyBorder="1" applyAlignment="1">
      <alignment horizontal="left" vertical="center" wrapText="1"/>
    </xf>
    <xf numFmtId="0" fontId="5" fillId="4" borderId="17" xfId="0" applyFont="1" applyFill="1" applyBorder="1" applyAlignment="1">
      <alignment horizontal="left" vertical="center"/>
    </xf>
    <xf numFmtId="0" fontId="9" fillId="0" borderId="17" xfId="0" applyFont="1" applyBorder="1" applyAlignment="1">
      <alignment vertical="center"/>
    </xf>
    <xf numFmtId="0" fontId="9" fillId="0" borderId="18" xfId="0" applyFont="1" applyBorder="1" applyAlignment="1">
      <alignment vertical="center"/>
    </xf>
    <xf numFmtId="0" fontId="9" fillId="0" borderId="2" xfId="0" applyFont="1" applyBorder="1"/>
    <xf numFmtId="0" fontId="2" fillId="0" borderId="2" xfId="0" applyFont="1" applyBorder="1" applyAlignment="1">
      <alignment horizontal="left" vertical="top" wrapText="1"/>
    </xf>
    <xf numFmtId="0" fontId="9" fillId="5" borderId="2" xfId="0" applyFont="1" applyFill="1" applyBorder="1" applyAlignment="1">
      <alignment horizontal="left"/>
    </xf>
    <xf numFmtId="0" fontId="9" fillId="0" borderId="26" xfId="0" applyFont="1" applyBorder="1"/>
    <xf numFmtId="0" fontId="9" fillId="0" borderId="14" xfId="0" applyFont="1" applyBorder="1"/>
    <xf numFmtId="0" fontId="9" fillId="0" borderId="29" xfId="0" applyFont="1" applyBorder="1"/>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9" fillId="11" borderId="26" xfId="0" applyFont="1" applyFill="1" applyBorder="1" applyAlignment="1">
      <alignment horizontal="center"/>
    </xf>
    <xf numFmtId="0" fontId="9" fillId="11" borderId="14" xfId="0" applyFont="1" applyFill="1" applyBorder="1" applyAlignment="1">
      <alignment horizontal="center"/>
    </xf>
    <xf numFmtId="0" fontId="9" fillId="11" borderId="29" xfId="0" applyFont="1" applyFill="1" applyBorder="1" applyAlignment="1">
      <alignment horizontal="center"/>
    </xf>
    <xf numFmtId="0" fontId="6" fillId="11" borderId="2" xfId="0" applyFont="1" applyFill="1" applyBorder="1" applyAlignment="1">
      <alignment horizontal="center"/>
    </xf>
    <xf numFmtId="0" fontId="0" fillId="0" borderId="2" xfId="0" applyBorder="1" applyAlignment="1">
      <alignment horizontal="center" vertical="center"/>
    </xf>
    <xf numFmtId="0" fontId="6" fillId="0" borderId="2" xfId="0" applyFont="1" applyBorder="1" applyAlignment="1">
      <alignment horizontal="left"/>
    </xf>
    <xf numFmtId="0" fontId="0" fillId="0" borderId="2" xfId="0" applyBorder="1" applyAlignment="1">
      <alignment vertical="top" wrapText="1"/>
    </xf>
    <xf numFmtId="0" fontId="0" fillId="0" borderId="2" xfId="0" applyBorder="1" applyAlignment="1">
      <alignment vertical="top"/>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cortinaschapinero@gmail.com" TargetMode="External"/><Relationship Id="rId7" Type="http://schemas.openxmlformats.org/officeDocument/2006/relationships/vmlDrawing" Target="../drawings/vmlDrawing2.vml"/><Relationship Id="rId2" Type="http://schemas.openxmlformats.org/officeDocument/2006/relationships/hyperlink" Target="mailto:ventas@innovafloors.com" TargetMode="External"/><Relationship Id="rId1" Type="http://schemas.openxmlformats.org/officeDocument/2006/relationships/hyperlink" Target="mailto:lugardeco@gmail.com" TargetMode="External"/><Relationship Id="rId6" Type="http://schemas.openxmlformats.org/officeDocument/2006/relationships/printerSettings" Target="../printerSettings/printerSettings2.bin"/><Relationship Id="rId5" Type="http://schemas.openxmlformats.org/officeDocument/2006/relationships/hyperlink" Target="mailto:cortinasenbogotasas@gmail.com" TargetMode="External"/><Relationship Id="rId4" Type="http://schemas.openxmlformats.org/officeDocument/2006/relationships/hyperlink" Target="mailto:decorarco_bogota@hotmail.com"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F4964-B80A-4B3B-B63C-D6DB22356893}">
  <sheetPr>
    <pageSetUpPr fitToPage="1"/>
  </sheetPr>
  <dimension ref="A3:Q26"/>
  <sheetViews>
    <sheetView tabSelected="1" view="pageLayout" topLeftCell="A21" zoomScale="91" zoomScaleNormal="100" zoomScalePageLayoutView="91" workbookViewId="0">
      <selection activeCell="B25" sqref="B25"/>
    </sheetView>
  </sheetViews>
  <sheetFormatPr baseColWidth="10" defaultColWidth="10" defaultRowHeight="13.8" x14ac:dyDescent="0.25"/>
  <cols>
    <col min="1" max="1" width="10" style="7"/>
    <col min="2" max="2" width="54.5546875" style="7" customWidth="1"/>
    <col min="3" max="3" width="12.5546875" style="7" customWidth="1"/>
    <col min="4" max="4" width="10.33203125" style="7" customWidth="1"/>
    <col min="5" max="5" width="24.33203125" style="7" customWidth="1"/>
    <col min="6" max="6" width="25.44140625" style="7" customWidth="1"/>
    <col min="7" max="7" width="22.33203125" style="7" customWidth="1"/>
    <col min="8" max="8" width="26.33203125" style="7" customWidth="1"/>
    <col min="9" max="9" width="19" style="7" customWidth="1"/>
    <col min="10" max="10" width="19.5546875" style="7" customWidth="1"/>
    <col min="11" max="11" width="10" style="7"/>
    <col min="12" max="12" width="13" style="7" bestFit="1" customWidth="1"/>
    <col min="13" max="13" width="14.33203125" style="7" bestFit="1" customWidth="1"/>
    <col min="14" max="14" width="17.44140625" style="7" bestFit="1" customWidth="1"/>
    <col min="15" max="15" width="16.44140625" style="7" customWidth="1"/>
    <col min="16" max="16" width="10" style="7"/>
    <col min="17" max="17" width="18.109375" style="7" customWidth="1"/>
    <col min="18" max="16384" width="10" style="7"/>
  </cols>
  <sheetData>
    <row r="3" spans="1:17" ht="42" customHeight="1" thickBot="1" x14ac:dyDescent="0.3">
      <c r="A3" s="8"/>
      <c r="B3" s="8"/>
      <c r="C3" s="8"/>
      <c r="D3" s="8"/>
      <c r="E3" s="8"/>
      <c r="F3" s="8"/>
      <c r="G3" s="8"/>
      <c r="H3" s="8"/>
      <c r="I3" s="8"/>
      <c r="J3" s="8"/>
    </row>
    <row r="4" spans="1:17" x14ac:dyDescent="0.25">
      <c r="A4" s="32" t="s">
        <v>0</v>
      </c>
      <c r="B4" s="34" t="s">
        <v>1</v>
      </c>
      <c r="C4" s="34" t="s">
        <v>2</v>
      </c>
      <c r="D4" s="36" t="s">
        <v>3</v>
      </c>
      <c r="E4" s="46" t="s">
        <v>4</v>
      </c>
      <c r="F4" s="47"/>
      <c r="G4" s="38" t="s">
        <v>5</v>
      </c>
      <c r="H4" s="38"/>
      <c r="I4" s="38" t="s">
        <v>6</v>
      </c>
      <c r="J4" s="40"/>
    </row>
    <row r="5" spans="1:17" x14ac:dyDescent="0.25">
      <c r="A5" s="33"/>
      <c r="B5" s="35"/>
      <c r="C5" s="35"/>
      <c r="D5" s="37"/>
      <c r="E5" s="48"/>
      <c r="F5" s="49"/>
      <c r="G5" s="39"/>
      <c r="H5" s="39"/>
      <c r="I5" s="39"/>
      <c r="J5" s="41"/>
    </row>
    <row r="6" spans="1:17" ht="78" customHeight="1" x14ac:dyDescent="0.25">
      <c r="A6" s="33"/>
      <c r="B6" s="35"/>
      <c r="C6" s="35"/>
      <c r="D6" s="37"/>
      <c r="E6" s="50"/>
      <c r="F6" s="51"/>
      <c r="G6" s="39"/>
      <c r="H6" s="39"/>
      <c r="I6" s="39"/>
      <c r="J6" s="41"/>
    </row>
    <row r="7" spans="1:17" ht="91.5" customHeight="1" x14ac:dyDescent="0.25">
      <c r="A7" s="33"/>
      <c r="B7" s="35"/>
      <c r="C7" s="35"/>
      <c r="D7" s="37"/>
      <c r="E7" s="1" t="s">
        <v>7</v>
      </c>
      <c r="F7" s="1" t="s">
        <v>8</v>
      </c>
      <c r="G7" s="2" t="s">
        <v>7</v>
      </c>
      <c r="H7" s="2" t="s">
        <v>9</v>
      </c>
      <c r="I7" s="3" t="s">
        <v>10</v>
      </c>
      <c r="J7" s="4" t="s">
        <v>11</v>
      </c>
      <c r="L7" s="28"/>
    </row>
    <row r="8" spans="1:17" ht="314.25" customHeight="1" x14ac:dyDescent="0.25">
      <c r="A8" s="5">
        <v>1</v>
      </c>
      <c r="B8" s="21" t="s">
        <v>12</v>
      </c>
      <c r="C8" s="22" t="s">
        <v>13</v>
      </c>
      <c r="D8" s="23">
        <v>41</v>
      </c>
      <c r="E8" s="24">
        <v>332010</v>
      </c>
      <c r="F8" s="25">
        <f>E8*D8</f>
        <v>13612410</v>
      </c>
      <c r="G8" s="24">
        <v>295120</v>
      </c>
      <c r="H8" s="25">
        <f>G8*D8</f>
        <v>12099920</v>
      </c>
      <c r="I8" s="25">
        <f t="shared" ref="I8:I12" si="0">AVERAGE(E8,G8)</f>
        <v>313565</v>
      </c>
      <c r="J8" s="26">
        <f t="shared" ref="J8:J12" si="1">I8*D8</f>
        <v>12856165</v>
      </c>
      <c r="L8" s="29"/>
      <c r="M8" s="29"/>
      <c r="N8" s="29"/>
      <c r="O8" s="29"/>
      <c r="P8" s="29"/>
      <c r="Q8" s="29"/>
    </row>
    <row r="9" spans="1:17" ht="299.25" customHeight="1" x14ac:dyDescent="0.25">
      <c r="A9" s="5">
        <v>2</v>
      </c>
      <c r="B9" s="27" t="s">
        <v>14</v>
      </c>
      <c r="C9" s="22" t="s">
        <v>13</v>
      </c>
      <c r="D9" s="23">
        <v>24</v>
      </c>
      <c r="E9" s="24">
        <v>236048.4</v>
      </c>
      <c r="F9" s="25">
        <f t="shared" ref="F9:F12" si="2">E9*D9</f>
        <v>5665161.5999999996</v>
      </c>
      <c r="G9" s="24">
        <v>192780</v>
      </c>
      <c r="H9" s="25">
        <f t="shared" ref="H9:H12" si="3">G9*D9</f>
        <v>4626720</v>
      </c>
      <c r="I9" s="25">
        <f t="shared" si="0"/>
        <v>214414.2</v>
      </c>
      <c r="J9" s="26">
        <f t="shared" si="1"/>
        <v>5145940.8000000007</v>
      </c>
    </row>
    <row r="10" spans="1:17" ht="303.75" customHeight="1" x14ac:dyDescent="0.25">
      <c r="A10" s="5">
        <v>3</v>
      </c>
      <c r="B10" s="27" t="s">
        <v>15</v>
      </c>
      <c r="C10" s="22" t="s">
        <v>13</v>
      </c>
      <c r="D10" s="23">
        <v>26</v>
      </c>
      <c r="E10" s="24">
        <v>151011</v>
      </c>
      <c r="F10" s="25">
        <f t="shared" si="2"/>
        <v>3926286</v>
      </c>
      <c r="G10" s="24">
        <v>123760</v>
      </c>
      <c r="H10" s="25">
        <f t="shared" si="3"/>
        <v>3217760</v>
      </c>
      <c r="I10" s="25">
        <f t="shared" si="0"/>
        <v>137385.5</v>
      </c>
      <c r="J10" s="26">
        <f t="shared" si="1"/>
        <v>3572023</v>
      </c>
    </row>
    <row r="11" spans="1:17" ht="310.5" customHeight="1" x14ac:dyDescent="0.25">
      <c r="A11" s="5">
        <v>4</v>
      </c>
      <c r="B11" s="27" t="s">
        <v>16</v>
      </c>
      <c r="C11" s="22" t="s">
        <v>13</v>
      </c>
      <c r="D11" s="23">
        <v>4</v>
      </c>
      <c r="E11" s="24">
        <v>377848.8</v>
      </c>
      <c r="F11" s="25">
        <f t="shared" si="2"/>
        <v>1511395.2</v>
      </c>
      <c r="G11" s="24">
        <v>340340</v>
      </c>
      <c r="H11" s="25">
        <f t="shared" si="3"/>
        <v>1361360</v>
      </c>
      <c r="I11" s="25">
        <f t="shared" si="0"/>
        <v>359094.4</v>
      </c>
      <c r="J11" s="26">
        <f t="shared" si="1"/>
        <v>1436377.6</v>
      </c>
    </row>
    <row r="12" spans="1:17" ht="306.75" customHeight="1" x14ac:dyDescent="0.25">
      <c r="A12" s="5">
        <v>5</v>
      </c>
      <c r="B12" s="27" t="s">
        <v>17</v>
      </c>
      <c r="C12" s="22" t="s">
        <v>13</v>
      </c>
      <c r="D12" s="23">
        <v>14</v>
      </c>
      <c r="E12" s="24">
        <v>533036.69999999995</v>
      </c>
      <c r="F12" s="25">
        <f t="shared" si="2"/>
        <v>7462513.7999999989</v>
      </c>
      <c r="G12" s="24">
        <v>451000</v>
      </c>
      <c r="H12" s="25">
        <f t="shared" si="3"/>
        <v>6314000</v>
      </c>
      <c r="I12" s="25">
        <f t="shared" si="0"/>
        <v>492018.35</v>
      </c>
      <c r="J12" s="26">
        <f t="shared" si="1"/>
        <v>6888256.8999999994</v>
      </c>
    </row>
    <row r="13" spans="1:17" x14ac:dyDescent="0.25">
      <c r="A13" s="42"/>
      <c r="B13" s="43"/>
      <c r="C13" s="43"/>
      <c r="D13" s="43"/>
      <c r="E13" s="43"/>
      <c r="F13" s="43"/>
      <c r="G13" s="43"/>
      <c r="H13" s="43"/>
      <c r="I13" s="44" t="s">
        <v>18</v>
      </c>
      <c r="J13" s="45"/>
    </row>
    <row r="14" spans="1:17" ht="15.6" x14ac:dyDescent="0.25">
      <c r="A14" s="30" t="s">
        <v>19</v>
      </c>
      <c r="B14" s="31"/>
      <c r="C14" s="31"/>
      <c r="D14" s="31"/>
      <c r="E14" s="6"/>
      <c r="F14" s="13">
        <f>SUM(F8:F12)</f>
        <v>32177766.600000001</v>
      </c>
      <c r="G14" s="6"/>
      <c r="H14" s="13">
        <f>SUM(H8:H12)</f>
        <v>27619760</v>
      </c>
      <c r="I14" s="6"/>
      <c r="J14" s="14">
        <f>SUM(J8:J12)</f>
        <v>29898763.300000001</v>
      </c>
    </row>
    <row r="15" spans="1:17" ht="15" x14ac:dyDescent="0.25">
      <c r="A15" s="53"/>
      <c r="B15" s="54"/>
      <c r="C15" s="54"/>
      <c r="D15" s="54"/>
      <c r="E15" s="55"/>
      <c r="F15" s="55"/>
      <c r="G15" s="55"/>
      <c r="H15" s="55"/>
      <c r="I15" s="56"/>
      <c r="J15" s="57"/>
    </row>
    <row r="16" spans="1:17" ht="15.6" x14ac:dyDescent="0.25">
      <c r="A16" s="58"/>
      <c r="B16" s="59"/>
      <c r="C16" s="59"/>
      <c r="D16" s="59"/>
      <c r="E16" s="60" t="s">
        <v>20</v>
      </c>
      <c r="F16" s="61"/>
      <c r="G16" s="60" t="s">
        <v>20</v>
      </c>
      <c r="H16" s="61"/>
      <c r="I16" s="62"/>
      <c r="J16" s="63"/>
    </row>
    <row r="17" spans="1:10" x14ac:dyDescent="0.25">
      <c r="A17" s="64" t="s">
        <v>21</v>
      </c>
      <c r="B17" s="65"/>
      <c r="C17" s="65"/>
      <c r="D17" s="65"/>
      <c r="E17" s="65"/>
      <c r="F17" s="65"/>
      <c r="G17" s="65"/>
      <c r="H17" s="65"/>
      <c r="I17" s="66"/>
      <c r="J17" s="67"/>
    </row>
    <row r="18" spans="1:10" ht="104.25" customHeight="1" x14ac:dyDescent="0.25">
      <c r="A18" s="68"/>
      <c r="B18" s="65"/>
      <c r="C18" s="65"/>
      <c r="D18" s="65"/>
      <c r="E18" s="65"/>
      <c r="F18" s="65"/>
      <c r="G18" s="65"/>
      <c r="H18" s="65"/>
      <c r="I18" s="66"/>
      <c r="J18" s="67"/>
    </row>
    <row r="19" spans="1:10" ht="30.75" customHeight="1" x14ac:dyDescent="0.25">
      <c r="A19" s="69" t="s">
        <v>22</v>
      </c>
      <c r="B19" s="70"/>
      <c r="C19" s="70"/>
      <c r="D19" s="70"/>
      <c r="E19" s="70"/>
      <c r="F19" s="70"/>
      <c r="G19" s="70"/>
      <c r="H19" s="70"/>
      <c r="I19" s="71"/>
      <c r="J19" s="72"/>
    </row>
    <row r="20" spans="1:10" ht="60" customHeight="1" x14ac:dyDescent="0.25">
      <c r="A20" s="73" t="s">
        <v>23</v>
      </c>
      <c r="B20" s="65"/>
      <c r="C20" s="65"/>
      <c r="D20" s="65"/>
      <c r="E20" s="65"/>
      <c r="F20" s="65"/>
      <c r="G20" s="65"/>
      <c r="H20" s="65"/>
      <c r="I20" s="66"/>
      <c r="J20" s="67"/>
    </row>
    <row r="21" spans="1:10" ht="36" customHeight="1" thickBot="1" x14ac:dyDescent="0.3">
      <c r="A21" s="74" t="s">
        <v>24</v>
      </c>
      <c r="B21" s="75"/>
      <c r="C21" s="75"/>
      <c r="D21" s="75"/>
      <c r="E21" s="75"/>
      <c r="F21" s="75"/>
      <c r="G21" s="75"/>
      <c r="H21" s="75"/>
      <c r="I21" s="76"/>
      <c r="J21" s="77"/>
    </row>
    <row r="22" spans="1:10" x14ac:dyDescent="0.25">
      <c r="A22" s="8"/>
      <c r="B22" s="8"/>
      <c r="C22" s="8"/>
      <c r="D22" s="8"/>
      <c r="E22" s="8"/>
      <c r="F22" s="8"/>
      <c r="G22" s="8"/>
      <c r="H22" s="8"/>
      <c r="I22" s="8"/>
      <c r="J22" s="8"/>
    </row>
    <row r="23" spans="1:10" ht="15" x14ac:dyDescent="0.25">
      <c r="A23" s="52"/>
      <c r="B23" s="52"/>
      <c r="C23" s="52"/>
      <c r="D23" s="52"/>
      <c r="E23" s="52"/>
      <c r="F23" s="52"/>
      <c r="G23" s="52"/>
      <c r="H23" s="52"/>
      <c r="I23" s="52"/>
      <c r="J23" s="52"/>
    </row>
    <row r="24" spans="1:10" x14ac:dyDescent="0.25">
      <c r="A24" s="8"/>
      <c r="B24" s="9"/>
      <c r="C24" s="9"/>
      <c r="D24" s="9"/>
      <c r="E24" s="9"/>
      <c r="F24" s="9"/>
      <c r="G24" s="9"/>
      <c r="H24" s="9"/>
      <c r="I24" s="8"/>
      <c r="J24" s="8"/>
    </row>
    <row r="25" spans="1:10" ht="60" customHeight="1" x14ac:dyDescent="0.25">
      <c r="A25" s="8"/>
      <c r="B25" s="9"/>
      <c r="C25" s="9"/>
      <c r="D25" s="9"/>
      <c r="E25" s="9"/>
      <c r="F25" s="9"/>
      <c r="G25" s="9"/>
      <c r="H25" s="9"/>
      <c r="I25" s="8"/>
      <c r="J25" s="8"/>
    </row>
    <row r="26" spans="1:10" x14ac:dyDescent="0.25">
      <c r="A26" s="8"/>
      <c r="B26" s="9"/>
      <c r="C26" s="9"/>
      <c r="D26" s="9"/>
      <c r="E26" s="9"/>
      <c r="F26" s="9"/>
      <c r="G26" s="9"/>
      <c r="H26" s="9"/>
      <c r="I26" s="8"/>
      <c r="J26" s="8"/>
    </row>
  </sheetData>
  <mergeCells count="20">
    <mergeCell ref="A23:J23"/>
    <mergeCell ref="A15:J15"/>
    <mergeCell ref="A16:D16"/>
    <mergeCell ref="E16:F16"/>
    <mergeCell ref="G16:H16"/>
    <mergeCell ref="I16:J16"/>
    <mergeCell ref="A17:J18"/>
    <mergeCell ref="A19:J19"/>
    <mergeCell ref="A20:J20"/>
    <mergeCell ref="A21:J21"/>
    <mergeCell ref="G4:H6"/>
    <mergeCell ref="I4:J6"/>
    <mergeCell ref="A13:H13"/>
    <mergeCell ref="I13:J13"/>
    <mergeCell ref="E4:F6"/>
    <mergeCell ref="A14:D14"/>
    <mergeCell ref="A4:A7"/>
    <mergeCell ref="B4:B7"/>
    <mergeCell ref="C4:C7"/>
    <mergeCell ref="D4:D7"/>
  </mergeCells>
  <dataValidations count="1">
    <dataValidation type="custom" allowBlank="1" showInputMessage="1" showErrorMessage="1" sqref="E9:E12 F8:J12" xr:uid="{544107DC-6F03-4D69-8289-3A1193E1F0A2}">
      <formula1>ISNUMBER(E8)</formula1>
    </dataValidation>
  </dataValidations>
  <printOptions horizontalCentered="1"/>
  <pageMargins left="0.43307086614173229" right="0.62992125984251968" top="0.66117216117216115" bottom="1.2598425196850394" header="0.31496062992125984" footer="0.31496062992125984"/>
  <pageSetup scale="21" orientation="landscape" horizontalDpi="4294967295" verticalDpi="4294967295" r:id="rId1"/>
  <headerFooter>
    <oddHeader xml:space="preserve">&amp;L&amp;G&amp;C&amp;"Arial,Negrita"&amp;14
ESTUDIO DE MERCADO COMPARATIVO DE PRECIOS&amp;R&amp;"Arial,Negrita"&amp;12
GCO-FO-03
</oddHeader>
    <oddFooter>&amp;C&amp;"Arial,Normal"Favor imprimir a doble cara
Proceso: Gestión Contractual GCO, Versión  01, Página &amp;P,  vigente desde: 02-08-2023 
&amp;"Arial,Cursiva"&amp;10Este documento es fiel copia del original, su impresión se considera copia no controlada.</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F805C-7A49-4B4A-B402-1B934A9EE2C7}">
  <sheetPr>
    <pageSetUpPr fitToPage="1"/>
  </sheetPr>
  <dimension ref="B3:G36"/>
  <sheetViews>
    <sheetView view="pageLayout" zoomScale="118" zoomScaleNormal="100" zoomScalePageLayoutView="118" workbookViewId="0">
      <selection activeCell="F15" sqref="F15"/>
    </sheetView>
  </sheetViews>
  <sheetFormatPr baseColWidth="10" defaultColWidth="10" defaultRowHeight="14.4" x14ac:dyDescent="0.3"/>
  <cols>
    <col min="2" max="2" width="13" customWidth="1"/>
    <col min="3" max="3" width="27" customWidth="1"/>
    <col min="4" max="4" width="12.44140625" customWidth="1"/>
    <col min="5" max="5" width="33.44140625" customWidth="1"/>
    <col min="6" max="6" width="30.109375" customWidth="1"/>
    <col min="7" max="7" width="27.109375" customWidth="1"/>
    <col min="8" max="8" width="13.109375" customWidth="1"/>
  </cols>
  <sheetData>
    <row r="3" spans="2:7" ht="42" customHeight="1" x14ac:dyDescent="0.3">
      <c r="B3" s="10" t="s">
        <v>25</v>
      </c>
      <c r="C3" s="10" t="s">
        <v>26</v>
      </c>
      <c r="D3" s="10" t="s">
        <v>27</v>
      </c>
      <c r="E3" s="10" t="s">
        <v>28</v>
      </c>
      <c r="F3" s="10" t="s">
        <v>29</v>
      </c>
      <c r="G3" s="10" t="s">
        <v>30</v>
      </c>
    </row>
    <row r="4" spans="2:7" ht="18" customHeight="1" x14ac:dyDescent="0.3">
      <c r="B4" s="16">
        <v>45224</v>
      </c>
      <c r="C4" s="17" t="s">
        <v>31</v>
      </c>
      <c r="D4" s="17">
        <v>3158960778</v>
      </c>
      <c r="E4" s="15" t="s">
        <v>32</v>
      </c>
      <c r="F4" s="11" t="s">
        <v>33</v>
      </c>
      <c r="G4" s="11" t="s">
        <v>34</v>
      </c>
    </row>
    <row r="5" spans="2:7" ht="18" customHeight="1" x14ac:dyDescent="0.3">
      <c r="B5" s="16">
        <v>45224</v>
      </c>
      <c r="C5" s="17" t="s">
        <v>35</v>
      </c>
      <c r="D5" s="18">
        <v>3223219267</v>
      </c>
      <c r="E5" s="19" t="s">
        <v>36</v>
      </c>
      <c r="F5" s="11" t="s">
        <v>33</v>
      </c>
      <c r="G5" s="11" t="s">
        <v>34</v>
      </c>
    </row>
    <row r="6" spans="2:7" ht="18" customHeight="1" x14ac:dyDescent="0.3">
      <c r="B6" s="16">
        <v>45224</v>
      </c>
      <c r="C6" s="17" t="s">
        <v>37</v>
      </c>
      <c r="D6" s="20">
        <v>3133077811</v>
      </c>
      <c r="E6" s="19" t="s">
        <v>38</v>
      </c>
      <c r="F6" s="11" t="s">
        <v>33</v>
      </c>
      <c r="G6" s="11"/>
    </row>
    <row r="7" spans="2:7" ht="18" customHeight="1" x14ac:dyDescent="0.3">
      <c r="B7" s="16">
        <v>45224</v>
      </c>
      <c r="C7" s="17" t="s">
        <v>39</v>
      </c>
      <c r="D7" s="20">
        <v>3165237547</v>
      </c>
      <c r="E7" s="19" t="s">
        <v>40</v>
      </c>
      <c r="F7" s="11" t="s">
        <v>33</v>
      </c>
      <c r="G7" s="11"/>
    </row>
    <row r="8" spans="2:7" ht="18" customHeight="1" x14ac:dyDescent="0.3">
      <c r="B8" s="16">
        <v>45224</v>
      </c>
      <c r="C8" s="17" t="s">
        <v>41</v>
      </c>
      <c r="D8" s="20">
        <v>3178550558</v>
      </c>
      <c r="E8" s="19" t="s">
        <v>42</v>
      </c>
      <c r="F8" s="11" t="s">
        <v>33</v>
      </c>
      <c r="G8" s="11"/>
    </row>
    <row r="9" spans="2:7" ht="18" customHeight="1" x14ac:dyDescent="0.3">
      <c r="B9" s="11"/>
      <c r="C9" s="11"/>
      <c r="D9" s="11"/>
      <c r="E9" s="11"/>
      <c r="F9" s="11"/>
      <c r="G9" s="11"/>
    </row>
    <row r="10" spans="2:7" ht="18" customHeight="1" x14ac:dyDescent="0.3">
      <c r="B10" s="11"/>
      <c r="C10" s="11"/>
      <c r="D10" s="11"/>
      <c r="E10" s="11"/>
      <c r="F10" s="11"/>
      <c r="G10" s="11"/>
    </row>
    <row r="11" spans="2:7" ht="18" customHeight="1" x14ac:dyDescent="0.3">
      <c r="B11" s="11"/>
      <c r="C11" s="11"/>
      <c r="D11" s="11"/>
      <c r="E11" s="11"/>
      <c r="F11" s="11"/>
      <c r="G11" s="11"/>
    </row>
    <row r="12" spans="2:7" ht="18" customHeight="1" x14ac:dyDescent="0.3">
      <c r="B12" s="11"/>
      <c r="C12" s="11"/>
      <c r="D12" s="11"/>
      <c r="E12" s="11"/>
      <c r="F12" s="11"/>
      <c r="G12" s="11"/>
    </row>
    <row r="13" spans="2:7" ht="18" customHeight="1" x14ac:dyDescent="0.3">
      <c r="B13" s="11"/>
      <c r="C13" s="11"/>
      <c r="D13" s="11"/>
      <c r="E13" s="11"/>
      <c r="F13" s="11"/>
      <c r="G13" s="11"/>
    </row>
    <row r="14" spans="2:7" ht="18" customHeight="1" x14ac:dyDescent="0.3">
      <c r="B14" s="11"/>
      <c r="C14" s="11"/>
      <c r="D14" s="11"/>
      <c r="E14" s="11"/>
      <c r="F14" s="11"/>
      <c r="G14" s="11"/>
    </row>
    <row r="15" spans="2:7" ht="18" customHeight="1" x14ac:dyDescent="0.3">
      <c r="B15" s="11"/>
      <c r="C15" s="11"/>
      <c r="D15" s="11"/>
      <c r="E15" s="11"/>
      <c r="F15" s="11"/>
      <c r="G15" s="11"/>
    </row>
    <row r="16" spans="2:7" ht="18" customHeight="1" x14ac:dyDescent="0.3">
      <c r="B16" s="11"/>
      <c r="C16" s="11"/>
      <c r="D16" s="11"/>
      <c r="E16" s="11"/>
      <c r="F16" s="11"/>
      <c r="G16" s="11"/>
    </row>
    <row r="17" spans="2:7" ht="18" customHeight="1" x14ac:dyDescent="0.3">
      <c r="B17" s="11"/>
      <c r="C17" s="11"/>
      <c r="D17" s="11"/>
      <c r="E17" s="11"/>
      <c r="F17" s="11"/>
      <c r="G17" s="11"/>
    </row>
    <row r="18" spans="2:7" ht="18" customHeight="1" x14ac:dyDescent="0.3">
      <c r="B18" s="11"/>
      <c r="C18" s="11"/>
      <c r="D18" s="11"/>
      <c r="E18" s="11"/>
      <c r="F18" s="11"/>
      <c r="G18" s="11"/>
    </row>
    <row r="19" spans="2:7" x14ac:dyDescent="0.3">
      <c r="B19" s="7"/>
      <c r="C19" s="7"/>
      <c r="D19" s="7"/>
      <c r="E19" s="7"/>
      <c r="F19" s="7"/>
      <c r="G19" s="7"/>
    </row>
    <row r="20" spans="2:7" x14ac:dyDescent="0.3">
      <c r="B20" s="7"/>
      <c r="C20" s="7"/>
      <c r="D20" s="7"/>
      <c r="E20" s="7"/>
      <c r="F20" s="7"/>
      <c r="G20" s="7"/>
    </row>
    <row r="21" spans="2:7" x14ac:dyDescent="0.3">
      <c r="B21" s="7"/>
      <c r="C21" s="7"/>
      <c r="D21" s="7"/>
      <c r="E21" s="7"/>
      <c r="F21" s="7"/>
      <c r="G21" s="7"/>
    </row>
    <row r="22" spans="2:7" x14ac:dyDescent="0.3">
      <c r="B22" s="7"/>
      <c r="C22" s="7"/>
      <c r="D22" s="7"/>
      <c r="E22" s="7"/>
      <c r="F22" s="7"/>
      <c r="G22" s="7"/>
    </row>
    <row r="23" spans="2:7" ht="15" customHeight="1" x14ac:dyDescent="0.3"/>
    <row r="24" spans="2:7" ht="15.75" customHeight="1" x14ac:dyDescent="0.3"/>
    <row r="27" spans="2:7" ht="15" customHeight="1" x14ac:dyDescent="0.3"/>
    <row r="30" spans="2:7" ht="15" customHeight="1" x14ac:dyDescent="0.3"/>
    <row r="31" spans="2:7" ht="15" customHeight="1" x14ac:dyDescent="0.3"/>
    <row r="32" spans="2:7" ht="15.75" customHeight="1" x14ac:dyDescent="0.3"/>
    <row r="36" ht="60" customHeight="1" x14ac:dyDescent="0.3"/>
  </sheetData>
  <dataValidations count="1">
    <dataValidation type="custom" allowBlank="1" showInputMessage="1" showErrorMessage="1" sqref="G8:M22 F9:F22" xr:uid="{4F47474F-A648-419E-9EEB-F6487834EE6A}">
      <formula1>ISNUMBER(F8)</formula1>
    </dataValidation>
  </dataValidations>
  <hyperlinks>
    <hyperlink ref="E4" r:id="rId1" display="mailto:lugardeco@gmail.com" xr:uid="{DCE7489B-F927-41B8-B796-892316591AC4}"/>
    <hyperlink ref="E5" r:id="rId2" xr:uid="{07C54F0E-A0B8-4960-A11C-3A5155F25521}"/>
    <hyperlink ref="E6" r:id="rId3" xr:uid="{92CCD4A4-4465-4AA6-990A-27D839698BAC}"/>
    <hyperlink ref="E7" r:id="rId4" xr:uid="{D750AE9F-DF89-412D-B6C2-605C6530AE18}"/>
    <hyperlink ref="E8" r:id="rId5" xr:uid="{7B1E38DD-945E-4527-88B4-321BF9010AEB}"/>
  </hyperlinks>
  <printOptions horizontalCentered="1"/>
  <pageMargins left="0.43307086614173229" right="0.62992125984251968" top="1.0236220472440944" bottom="1.2598425196850394" header="0.31496062992125984" footer="0.31496062992125984"/>
  <pageSetup scale="82" orientation="landscape" horizontalDpi="4294967295" verticalDpi="4294967295" r:id="rId6"/>
  <headerFooter>
    <oddHeader xml:space="preserve">&amp;L&amp;G&amp;C&amp;"Arial,Negrita"&amp;12
ESTUDIO DE MERCADO COMPARATIVO DE PRECIOS&amp;R&amp;"Arial,Negrita"&amp;12
GCO-FO-03
</oddHeader>
    <oddFooter>&amp;C&amp;"Arial,Normal"Favor imprimir a doble cara
Proceso: Gestión Contractual GCO, Versión  01, Página &amp;P,  vigente desde: 02-08-2023 
&amp;"Arial,Cursiva"&amp;10Este documento es fiel copia del original, su impresión se considera copia no controlada.</oddFooter>
  </headerFooter>
  <legacyDrawingHF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BA63E-AC7A-48BC-8175-23D6A1C592E3}">
  <sheetPr>
    <pageSetUpPr fitToPage="1"/>
  </sheetPr>
  <dimension ref="A2:G35"/>
  <sheetViews>
    <sheetView view="pageLayout" topLeftCell="A27" zoomScale="85" zoomScaleNormal="100" zoomScalePageLayoutView="85" workbookViewId="0">
      <selection activeCell="H24" sqref="H24"/>
    </sheetView>
  </sheetViews>
  <sheetFormatPr baseColWidth="10" defaultColWidth="10" defaultRowHeight="14.4" x14ac:dyDescent="0.3"/>
  <cols>
    <col min="2" max="2" width="11" customWidth="1"/>
    <col min="3" max="3" width="15" customWidth="1"/>
    <col min="4" max="4" width="10.33203125" customWidth="1"/>
    <col min="5" max="5" width="19.44140625" customWidth="1"/>
    <col min="6" max="6" width="16.6640625" customWidth="1"/>
    <col min="7" max="7" width="27.109375" customWidth="1"/>
    <col min="8" max="8" width="13.109375" customWidth="1"/>
  </cols>
  <sheetData>
    <row r="2" spans="1:7" x14ac:dyDescent="0.3">
      <c r="A2" s="78" t="s">
        <v>43</v>
      </c>
      <c r="B2" s="78"/>
      <c r="C2" s="78"/>
      <c r="D2" s="78"/>
      <c r="E2" s="78"/>
      <c r="F2" s="78"/>
      <c r="G2" s="78"/>
    </row>
    <row r="3" spans="1:7" ht="42" customHeight="1" x14ac:dyDescent="0.3">
      <c r="A3" s="79" t="s">
        <v>44</v>
      </c>
      <c r="B3" s="79"/>
      <c r="C3" s="79"/>
      <c r="D3" s="79"/>
      <c r="E3" s="79"/>
      <c r="F3" s="79"/>
      <c r="G3" s="79"/>
    </row>
    <row r="4" spans="1:7" ht="15" customHeight="1" x14ac:dyDescent="0.3">
      <c r="A4" s="7"/>
      <c r="B4" s="7"/>
      <c r="C4" s="7"/>
      <c r="D4" s="7"/>
      <c r="E4" s="7"/>
      <c r="F4" s="7"/>
      <c r="G4" s="7"/>
    </row>
    <row r="5" spans="1:7" ht="15" customHeight="1" x14ac:dyDescent="0.3">
      <c r="A5" s="78" t="s">
        <v>45</v>
      </c>
      <c r="B5" s="78"/>
      <c r="C5" s="78"/>
      <c r="D5" s="78"/>
      <c r="E5" s="78"/>
      <c r="F5" s="78"/>
      <c r="G5" s="78"/>
    </row>
    <row r="6" spans="1:7" ht="15" customHeight="1" x14ac:dyDescent="0.3">
      <c r="A6" s="79" t="s">
        <v>46</v>
      </c>
      <c r="B6" s="79"/>
      <c r="C6" s="79"/>
      <c r="D6" s="79"/>
      <c r="E6" s="79"/>
      <c r="F6" s="79"/>
      <c r="G6" s="79"/>
    </row>
    <row r="7" spans="1:7" ht="15" customHeight="1" x14ac:dyDescent="0.3">
      <c r="A7" s="79"/>
      <c r="B7" s="79"/>
      <c r="C7" s="79"/>
      <c r="D7" s="79"/>
      <c r="E7" s="79"/>
      <c r="F7" s="79"/>
      <c r="G7" s="79"/>
    </row>
    <row r="8" spans="1:7" ht="15.75" customHeight="1" x14ac:dyDescent="0.3">
      <c r="A8" s="79"/>
      <c r="B8" s="79"/>
      <c r="C8" s="79"/>
      <c r="D8" s="79"/>
      <c r="E8" s="79"/>
      <c r="F8" s="79"/>
      <c r="G8" s="79"/>
    </row>
    <row r="9" spans="1:7" x14ac:dyDescent="0.3">
      <c r="A9" s="79"/>
      <c r="B9" s="79"/>
      <c r="C9" s="79"/>
      <c r="D9" s="79"/>
      <c r="E9" s="79"/>
      <c r="F9" s="79"/>
      <c r="G9" s="79"/>
    </row>
    <row r="10" spans="1:7" x14ac:dyDescent="0.3">
      <c r="A10" s="79"/>
      <c r="B10" s="79"/>
      <c r="C10" s="79"/>
      <c r="D10" s="79"/>
      <c r="E10" s="79"/>
      <c r="F10" s="79"/>
      <c r="G10" s="79"/>
    </row>
    <row r="11" spans="1:7" x14ac:dyDescent="0.3">
      <c r="A11" s="7"/>
      <c r="B11" s="7"/>
      <c r="C11" s="7"/>
      <c r="D11" s="7"/>
      <c r="E11" s="7"/>
      <c r="F11" s="7"/>
      <c r="G11" s="7"/>
    </row>
    <row r="12" spans="1:7" x14ac:dyDescent="0.3">
      <c r="A12" s="12" t="s">
        <v>47</v>
      </c>
      <c r="B12" s="80" t="s">
        <v>48</v>
      </c>
      <c r="C12" s="80"/>
      <c r="D12" s="80"/>
      <c r="E12" s="80"/>
      <c r="F12" s="80"/>
      <c r="G12" s="80"/>
    </row>
    <row r="13" spans="1:7" x14ac:dyDescent="0.3">
      <c r="A13" s="86" t="s">
        <v>49</v>
      </c>
      <c r="B13" s="87"/>
      <c r="C13" s="87"/>
      <c r="D13" s="87"/>
      <c r="E13" s="87"/>
      <c r="F13" s="87"/>
      <c r="G13" s="88"/>
    </row>
    <row r="14" spans="1:7" ht="13.5" customHeight="1" x14ac:dyDescent="0.3">
      <c r="A14" s="84">
        <v>1</v>
      </c>
      <c r="B14" s="81" t="s">
        <v>50</v>
      </c>
      <c r="C14" s="82"/>
      <c r="D14" s="82"/>
      <c r="E14" s="82"/>
      <c r="F14" s="82"/>
      <c r="G14" s="83"/>
    </row>
    <row r="15" spans="1:7" ht="223.5" customHeight="1" x14ac:dyDescent="0.3">
      <c r="A15" s="85"/>
      <c r="B15" s="79" t="s">
        <v>51</v>
      </c>
      <c r="C15" s="79"/>
      <c r="D15" s="79"/>
      <c r="E15" s="79"/>
      <c r="F15" s="79"/>
      <c r="G15" s="79"/>
    </row>
    <row r="17" spans="1:7" x14ac:dyDescent="0.3">
      <c r="A17" s="89" t="s">
        <v>52</v>
      </c>
      <c r="B17" s="89"/>
      <c r="C17" s="89"/>
      <c r="D17" s="89"/>
      <c r="E17" s="89"/>
      <c r="F17" s="89"/>
      <c r="G17" s="89"/>
    </row>
    <row r="18" spans="1:7" x14ac:dyDescent="0.3">
      <c r="A18" s="90">
        <v>2</v>
      </c>
      <c r="B18" s="91" t="s">
        <v>53</v>
      </c>
      <c r="C18" s="91"/>
      <c r="D18" s="91"/>
      <c r="E18" s="91"/>
      <c r="F18" s="91"/>
      <c r="G18" s="91"/>
    </row>
    <row r="19" spans="1:7" ht="198" customHeight="1" x14ac:dyDescent="0.3">
      <c r="A19" s="90"/>
      <c r="B19" s="92" t="s">
        <v>54</v>
      </c>
      <c r="C19" s="93"/>
      <c r="D19" s="93"/>
      <c r="E19" s="93"/>
      <c r="F19" s="93"/>
      <c r="G19" s="93"/>
    </row>
    <row r="22" spans="1:7" ht="15" customHeight="1" x14ac:dyDescent="0.3">
      <c r="A22" s="89" t="s">
        <v>52</v>
      </c>
      <c r="B22" s="89"/>
      <c r="C22" s="89"/>
      <c r="D22" s="89"/>
      <c r="E22" s="89"/>
      <c r="F22" s="89"/>
      <c r="G22" s="89"/>
    </row>
    <row r="23" spans="1:7" ht="15.75" customHeight="1" x14ac:dyDescent="0.3">
      <c r="A23" s="90">
        <v>3</v>
      </c>
      <c r="B23" s="91" t="s">
        <v>55</v>
      </c>
      <c r="C23" s="91"/>
      <c r="D23" s="91"/>
      <c r="E23" s="91"/>
      <c r="F23" s="91"/>
      <c r="G23" s="91"/>
    </row>
    <row r="24" spans="1:7" ht="275.25" customHeight="1" x14ac:dyDescent="0.3">
      <c r="A24" s="90"/>
      <c r="B24" s="92" t="s">
        <v>56</v>
      </c>
      <c r="C24" s="93"/>
      <c r="D24" s="93"/>
      <c r="E24" s="93"/>
      <c r="F24" s="93"/>
      <c r="G24" s="93"/>
    </row>
    <row r="25" spans="1:7" x14ac:dyDescent="0.3">
      <c r="A25" s="89" t="s">
        <v>52</v>
      </c>
      <c r="B25" s="89"/>
      <c r="C25" s="89"/>
      <c r="D25" s="89"/>
      <c r="E25" s="89"/>
      <c r="F25" s="89"/>
      <c r="G25" s="89"/>
    </row>
    <row r="26" spans="1:7" ht="15" customHeight="1" x14ac:dyDescent="0.3">
      <c r="A26" s="90">
        <v>4</v>
      </c>
      <c r="B26" s="91" t="s">
        <v>57</v>
      </c>
      <c r="C26" s="91"/>
      <c r="D26" s="91"/>
      <c r="E26" s="91"/>
      <c r="F26" s="91"/>
      <c r="G26" s="91"/>
    </row>
    <row r="27" spans="1:7" ht="56.25" customHeight="1" x14ac:dyDescent="0.3">
      <c r="A27" s="90"/>
      <c r="B27" s="92" t="s">
        <v>58</v>
      </c>
      <c r="C27" s="93"/>
      <c r="D27" s="93"/>
      <c r="E27" s="93"/>
      <c r="F27" s="93"/>
      <c r="G27" s="93"/>
    </row>
    <row r="29" spans="1:7" ht="15" customHeight="1" x14ac:dyDescent="0.3"/>
    <row r="30" spans="1:7" ht="15" customHeight="1" x14ac:dyDescent="0.3"/>
    <row r="31" spans="1:7" ht="15.75" customHeight="1" x14ac:dyDescent="0.3"/>
    <row r="35" ht="60" customHeight="1" x14ac:dyDescent="0.3"/>
  </sheetData>
  <mergeCells count="21">
    <mergeCell ref="A26:A27"/>
    <mergeCell ref="B26:G26"/>
    <mergeCell ref="B27:G27"/>
    <mergeCell ref="A17:G17"/>
    <mergeCell ref="B18:G18"/>
    <mergeCell ref="B19:G19"/>
    <mergeCell ref="A18:A19"/>
    <mergeCell ref="A22:G22"/>
    <mergeCell ref="A23:A24"/>
    <mergeCell ref="B23:G23"/>
    <mergeCell ref="B24:G24"/>
    <mergeCell ref="B15:G15"/>
    <mergeCell ref="B14:G14"/>
    <mergeCell ref="A14:A15"/>
    <mergeCell ref="A13:G13"/>
    <mergeCell ref="A25:G25"/>
    <mergeCell ref="A2:G2"/>
    <mergeCell ref="A3:G3"/>
    <mergeCell ref="A5:G5"/>
    <mergeCell ref="A6:G10"/>
    <mergeCell ref="B12:G12"/>
  </mergeCells>
  <dataValidations count="1">
    <dataValidation type="custom" allowBlank="1" showInputMessage="1" showErrorMessage="1" sqref="H8:M21 F11:G11 F16:G16 F20:G21" xr:uid="{FB84E59C-50E0-485E-8499-A69CF0E37899}">
      <formula1>ISNUMBER(F8)</formula1>
    </dataValidation>
  </dataValidations>
  <printOptions horizontalCentered="1"/>
  <pageMargins left="0.43307086614173229" right="0.62992125984251968" top="1.0236220472440944" bottom="1.2598425196850394" header="0.31496062992125984" footer="0.31496062992125984"/>
  <pageSetup scale="55" orientation="portrait" horizontalDpi="4294967295" verticalDpi="4294967295" r:id="rId1"/>
  <headerFooter>
    <oddHeader xml:space="preserve">&amp;L&amp;G&amp;C&amp;"Arial,Negrita"&amp;14
ESTUDIO DE MERCADO COMPARATIVO DE PRECIOS&amp;R&amp;"Arial,Negrita"&amp;12
GCO-FO-03
</oddHeader>
    <oddFooter>&amp;C&amp;"Arial,Normal"Favor imprimir a doble cara
Proceso: Gestión Contractual GCO, Versión  01, Página &amp;P,  vigente desde: 02-08-2023 
&amp;"Arial,Cursiva"&amp;10Este documento es fiel copia del original, su impresión se considera copia no controlada.</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0195500B7CB0C4081F376F35FCF90FA" ma:contentTypeVersion="15" ma:contentTypeDescription="Crear nuevo documento." ma:contentTypeScope="" ma:versionID="7520785d99f8bff20f77c469205860e0">
  <xsd:schema xmlns:xsd="http://www.w3.org/2001/XMLSchema" xmlns:xs="http://www.w3.org/2001/XMLSchema" xmlns:p="http://schemas.microsoft.com/office/2006/metadata/properties" xmlns:ns2="ac6a8062-22a0-4fe8-8185-d4eaa9f5d3b8" xmlns:ns3="144a6012-cb96-4758-9d86-3a50b623edf3" targetNamespace="http://schemas.microsoft.com/office/2006/metadata/properties" ma:root="true" ma:fieldsID="fea5ea79341b83b7fd97ba8cbc645ac2" ns2:_="" ns3:_="">
    <xsd:import namespace="ac6a8062-22a0-4fe8-8185-d4eaa9f5d3b8"/>
    <xsd:import namespace="144a6012-cb96-4758-9d86-3a50b623edf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6a8062-22a0-4fe8-8185-d4eaa9f5d3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5d2144ec-9557-4c10-a176-1f8e1edccfb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144a6012-cb96-4758-9d86-3a50b623edf3"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0adf1a16-377d-4cbd-9280-fa05af924d54}" ma:internalName="TaxCatchAll" ma:showField="CatchAllData" ma:web="144a6012-cb96-4758-9d86-3a50b623ed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c6a8062-22a0-4fe8-8185-d4eaa9f5d3b8">
      <Terms xmlns="http://schemas.microsoft.com/office/infopath/2007/PartnerControls"/>
    </lcf76f155ced4ddcb4097134ff3c332f>
    <TaxCatchAll xmlns="144a6012-cb96-4758-9d86-3a50b623edf3" xsi:nil="true"/>
  </documentManagement>
</p:properties>
</file>

<file path=customXml/itemProps1.xml><?xml version="1.0" encoding="utf-8"?>
<ds:datastoreItem xmlns:ds="http://schemas.openxmlformats.org/officeDocument/2006/customXml" ds:itemID="{486742B9-A749-4AB4-B1F5-9BF7F17B6720}">
  <ds:schemaRefs>
    <ds:schemaRef ds:uri="http://schemas.microsoft.com/sharepoint/v3/contenttype/forms"/>
  </ds:schemaRefs>
</ds:datastoreItem>
</file>

<file path=customXml/itemProps2.xml><?xml version="1.0" encoding="utf-8"?>
<ds:datastoreItem xmlns:ds="http://schemas.openxmlformats.org/officeDocument/2006/customXml" ds:itemID="{BC611DBE-1A82-4AC1-A416-A9684D378C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6a8062-22a0-4fe8-8185-d4eaa9f5d3b8"/>
    <ds:schemaRef ds:uri="144a6012-cb96-4758-9d86-3a50b623ed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A3CC830-3494-4278-B1CD-C5E80A43999D}">
  <ds:schemaRefs>
    <ds:schemaRef ds:uri="http://schemas.microsoft.com/office/2006/metadata/properties"/>
    <ds:schemaRef ds:uri="http://schemas.microsoft.com/office/infopath/2007/PartnerControls"/>
    <ds:schemaRef ds:uri="ac6a8062-22a0-4fe8-8185-d4eaa9f5d3b8"/>
    <ds:schemaRef ds:uri="144a6012-cb96-4758-9d86-3a50b623edf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Estudio de mercado </vt:lpstr>
      <vt:lpstr>Informe de solicitud </vt:lpstr>
      <vt:lpstr>Instructivo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Yolanda Pulido Bastidas</dc:creator>
  <cp:keywords/>
  <dc:description/>
  <cp:lastModifiedBy>Lorena Martinez</cp:lastModifiedBy>
  <cp:revision/>
  <dcterms:created xsi:type="dcterms:W3CDTF">2018-05-03T14:00:08Z</dcterms:created>
  <dcterms:modified xsi:type="dcterms:W3CDTF">2023-11-28T23:47:48Z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0x010100C0195500B7CB0C4081F376F35FCF90FA</vt:lpwstr>
  </property>
  <property fmtid="{D5CDD505-2E9C-101B-9397-08002B2CF9AE}" pid="3" name="MediaServiceImageTags">
    <vt:lpwstr/>
  </property>
</Properties>
</file>