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mercurio\CONCEJO\CONTRATOS\2023\MINIMA CUANTIA\LOGISTICA-EVENTOS 01-00-32-20-008-23\ANALISIS DEL SECTOR\"/>
    </mc:Choice>
  </mc:AlternateContent>
  <bookViews>
    <workbookView xWindow="0" yWindow="0" windowWidth="25200" windowHeight="11985"/>
  </bookViews>
  <sheets>
    <sheet name="Hoja1" sheetId="1" r:id="rId1"/>
  </sheets>
  <calcPr calcId="152511"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62" i="1" l="1"/>
  <c r="K62" i="1"/>
  <c r="J62" i="1"/>
  <c r="H62" i="1"/>
  <c r="G15" i="1"/>
  <c r="G61" i="1" l="1"/>
  <c r="I61" i="1" s="1"/>
  <c r="G60" i="1"/>
  <c r="G59" i="1"/>
  <c r="I59" i="1" s="1"/>
  <c r="G58" i="1"/>
  <c r="G57" i="1"/>
  <c r="I57" i="1" s="1"/>
  <c r="G56" i="1"/>
  <c r="G55" i="1"/>
  <c r="I55" i="1" s="1"/>
  <c r="G54" i="1"/>
  <c r="G53" i="1"/>
  <c r="I53" i="1" s="1"/>
  <c r="G52" i="1"/>
  <c r="G51" i="1"/>
  <c r="I51" i="1" s="1"/>
  <c r="G50" i="1"/>
  <c r="G49" i="1"/>
  <c r="I49" i="1" s="1"/>
  <c r="G48" i="1"/>
  <c r="G47" i="1"/>
  <c r="I47" i="1" s="1"/>
  <c r="G46" i="1"/>
  <c r="G45" i="1"/>
  <c r="I45" i="1" s="1"/>
  <c r="G44" i="1"/>
  <c r="G43" i="1"/>
  <c r="I43" i="1" s="1"/>
  <c r="G42" i="1"/>
  <c r="G41" i="1"/>
  <c r="G40" i="1"/>
  <c r="I40" i="1" s="1"/>
  <c r="G39" i="1"/>
  <c r="I39" i="1" s="1"/>
  <c r="G38" i="1"/>
  <c r="G37" i="1"/>
  <c r="G36" i="1"/>
  <c r="I36" i="1" s="1"/>
  <c r="G35" i="1"/>
  <c r="G34" i="1"/>
  <c r="G33" i="1"/>
  <c r="G32" i="1"/>
  <c r="I32" i="1" s="1"/>
  <c r="G31" i="1"/>
  <c r="G30" i="1"/>
  <c r="G29" i="1"/>
  <c r="G28" i="1"/>
  <c r="I28" i="1" s="1"/>
  <c r="G27" i="1"/>
  <c r="G26" i="1"/>
  <c r="G25" i="1"/>
  <c r="G24" i="1"/>
  <c r="I24" i="1" s="1"/>
  <c r="G23" i="1"/>
  <c r="G22" i="1"/>
  <c r="G21" i="1"/>
  <c r="G20" i="1"/>
  <c r="I20" i="1" s="1"/>
  <c r="G19" i="1"/>
  <c r="I19" i="1" s="1"/>
  <c r="G18" i="1"/>
  <c r="G17" i="1"/>
  <c r="G16" i="1"/>
  <c r="I16" i="1" s="1"/>
  <c r="G14" i="1"/>
  <c r="I14" i="1" s="1"/>
  <c r="G13" i="1"/>
  <c r="G12" i="1"/>
  <c r="I35" i="1" l="1"/>
  <c r="I58" i="1"/>
  <c r="I54" i="1"/>
  <c r="I50" i="1"/>
  <c r="I46" i="1"/>
  <c r="I31" i="1"/>
  <c r="I27" i="1"/>
  <c r="I26" i="1"/>
  <c r="I23" i="1"/>
  <c r="I22" i="1"/>
  <c r="I34" i="1"/>
  <c r="I30" i="1"/>
  <c r="I38" i="1"/>
  <c r="I42" i="1"/>
  <c r="I13" i="1"/>
  <c r="I18" i="1"/>
  <c r="I17" i="1"/>
  <c r="I25" i="1"/>
  <c r="I33" i="1"/>
  <c r="I41" i="1"/>
  <c r="G62" i="1"/>
  <c r="I12" i="1"/>
  <c r="I21" i="1"/>
  <c r="I29" i="1"/>
  <c r="I37" i="1"/>
  <c r="I44" i="1"/>
  <c r="I48" i="1"/>
  <c r="I52" i="1"/>
  <c r="I56" i="1"/>
  <c r="I60" i="1"/>
  <c r="I62" i="1" l="1"/>
</calcChain>
</file>

<file path=xl/sharedStrings.xml><?xml version="1.0" encoding="utf-8"?>
<sst xmlns="http://schemas.openxmlformats.org/spreadsheetml/2006/main" count="147" uniqueCount="96">
  <si>
    <t>Versión: 01</t>
  </si>
  <si>
    <t>OBJETO:</t>
  </si>
  <si>
    <t xml:space="preserve">N° PROCESO </t>
  </si>
  <si>
    <t>PROVEEDOR:</t>
  </si>
  <si>
    <t>NIT:</t>
  </si>
  <si>
    <t>NOMBRE REPRESENTATE LEGAL:</t>
  </si>
  <si>
    <t>C.C.</t>
  </si>
  <si>
    <t>CONTACTO:</t>
  </si>
  <si>
    <t xml:space="preserve">CORREO ELECTRÓNICO: </t>
  </si>
  <si>
    <t>TELÉFONO FIJO Y/O CELULAR:</t>
  </si>
  <si>
    <t>REGIMEN AL CUAL PERTENECE</t>
  </si>
  <si>
    <t>ÍTEM</t>
  </si>
  <si>
    <r>
      <t xml:space="preserve">DESCRIPCIÓN
</t>
    </r>
    <r>
      <rPr>
        <b/>
        <i/>
        <sz val="11"/>
        <rFont val="Arial Narrow"/>
        <family val="2"/>
      </rPr>
      <t>(Ver detalle en ficha técnica publicada por la entidad)</t>
    </r>
  </si>
  <si>
    <t>UNIDAD DE MANEJO</t>
  </si>
  <si>
    <t>CANTIDAD</t>
  </si>
  <si>
    <t>PROPUESTA ECONÓMICA</t>
  </si>
  <si>
    <r>
      <t xml:space="preserve">VALOR UNITARIO ANTES DE IVA 
</t>
    </r>
    <r>
      <rPr>
        <b/>
        <i/>
        <sz val="10"/>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</si>
  <si>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</si>
  <si>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</si>
  <si>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</si>
  <si>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</si>
  <si>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</si>
  <si>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</si>
  <si>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</si>
  <si>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 xml:space="preserve">Unidad  </t>
  </si>
  <si>
    <t>TOTALES</t>
  </si>
  <si>
    <t>Observaciones:</t>
  </si>
  <si>
    <t xml:space="preserve"> El contrato se adjudicará por el valor total del presupuesto oficial</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</si>
  <si>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</si>
  <si>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El proponente deberá responder en la plataforma SECOP II al ítem “Lista de artículos” poniendo el valor total del presupuesto oficial.</t>
  </si>
  <si>
    <t xml:space="preserve">La ejecución del presupuesto será destinada por la unidad ejecutora, el valor para cada artículo indicado por el proponente ganador en el Anexo 4 - propuesta económica, será la base de liquidación para los pagos. </t>
  </si>
  <si>
    <t>Campos que deberan ser diligenciados por el oferente (Tener en cuenta porcentaje del IVA según el artículo a cotizar)</t>
  </si>
  <si>
    <t>Todos los requerimientos para dicho proceso se deberan verificar en la invitación publica el cual esta publicada en la página www.contratos.gov.co y en las oficinas de la Direción de Compras del Municipio de Envigado ubicado en laCalle 38A Sur # 43-81</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</si>
  <si>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</si>
  <si>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 xml:space="preserve">Tener en cuenta los Valores Asociados al Contrato según el Acuerdo Municipal 052 del 22 de diciembre de 2017 (Estatuto Tributario Municipal)  </t>
  </si>
  <si>
    <t>Plazo de Entrega:</t>
  </si>
  <si>
    <t>SEGÚN LA INDICADA EN AVISO DE INVITACIÓN</t>
  </si>
  <si>
    <t>Forma de Pago:</t>
  </si>
  <si>
    <t>_________________________________________________________</t>
  </si>
  <si>
    <t>Firma del Representante Legal y sello de la empresa</t>
  </si>
  <si>
    <t>Código: CNCJ-01</t>
  </si>
  <si>
    <t>PRESUPUESTO OFICIAL
$ 32.480.000
IVA INCLUIDO</t>
  </si>
  <si>
    <t>Sonido 3,000 vatios de audio doble parlante de 15,2 bajos, consola de 12 canales y rack de procesos con 4 micrófonos de cable profesionales, 2 inalámbricos y reproductor de CD. Incluye caja de prensa y tapacables si se llegara a necesitar. Debe incluir transporte, montaje, desmontaje y personal para su manejo.</t>
  </si>
  <si>
    <t>Sonido con 5,000 vatios de potencia, con medios, altos, bajos, monitores, rack de procesos, mínimo 8 micrófonos de mano profesionales con sus respectivas bases y baterías si se requieren, 4 micrófonos profesionales de mano inalámbricos, kit de batería y/o de cajas directas, unidad de CD y/o DVD, consola de mínimo de 16 canales, incluye caja de prensa y tapacables si se requiere. Debe incluir transporte, montaje, desmontaje y personal para su manejo.</t>
  </si>
  <si>
    <t>Monitor de 15” convencional.</t>
  </si>
  <si>
    <t>Medusa de 16 canales, 4 envíos.</t>
  </si>
  <si>
    <t>Medusa de 32 canales 4 envíos.</t>
  </si>
  <si>
    <t>Micrófono alámbrico profesional con sus respectivas bases, cables, y accesorios.</t>
  </si>
  <si>
    <t>Consola de luces profesional. Incluye montaje y desmontaje.</t>
  </si>
  <si>
    <t>Pantalla de lona (2x2 metros). Debe incluir transporte, montaje, desmontaje y personal para su manejo.</t>
  </si>
  <si>
    <t>Pantalla de lona (3x2 metros). Debe incluir transporte, montaje, desmontaje y personal para su manejo.</t>
  </si>
  <si>
    <t>Pantalla de lona (4x3 metros). Debe incluir transporte, montaje, desmontaje y personal para su manejo.</t>
  </si>
  <si>
    <t>Pantalla de plasma de 50 pulgadas (incluye base de pie o piso). Debe incluir transporte, montaje, desmontaje y personal para su manejo.</t>
  </si>
  <si>
    <t>Alquiler computador, incluye transporte.</t>
  </si>
  <si>
    <t>Planta eléctrica 40 kilovatios. Incluye transporte, montaje, desmontaje y personal capacitado para su manejo.</t>
  </si>
  <si>
    <t>Planta eléctrica 60 kilovatios. Incluye transporte, montaje, desmontaje y personal capacitado para su manejo.</t>
  </si>
  <si>
    <t>Tarima de 2 X 2 MTS. con alturas hasta 60 centímetros, totalmente aforadas con escalas de acceso. Incluye transporte, montaje y desmontaje.</t>
  </si>
  <si>
    <t>Tarima de 3 X 3 MTS. con alturas hasta 60 centímetros, totalmente aforadas con escalas de acceso. Incluye transporte, montaje y desmontaje.</t>
  </si>
  <si>
    <t>Tarima de 4 X 4 MTS. con alturas hasta 60 centímetros, totalmente aforadas con escalas de acceso. Incluye transporte, montaje y desmontaje.</t>
  </si>
  <si>
    <t>Tarima de 6 X 6 MTS. con alturas hasta 60 centímetros, totalmente aforadas con escalas de acceso. Incluye transporte, montaje y desmontaje.</t>
  </si>
  <si>
    <t>Carpa de 3 X 3 MTS. Incluye transporte, montaje y desmontaje. Debe incluir los pesos necesarios según la reglamentación del DAGRD.</t>
  </si>
  <si>
    <t>Carpa de 4 X 4 MTS. Incluye transporte, montaje y desmontaje. Debe incluir los pesos necesarios según la reglamentación del DAGRD.</t>
  </si>
  <si>
    <t>Silla tipo tifany vestida.</t>
  </si>
  <si>
    <t>Silla sin brazos. Incluye transporte, montaje, desmontaje. En excelente estado y presentación.</t>
  </si>
  <si>
    <t>Mesa coctelera en cristal fija. De 60cm de diámetro.</t>
  </si>
  <si>
    <t>Mantel y sobre mantel redondo.</t>
  </si>
  <si>
    <t xml:space="preserve">Mesa redonda. </t>
  </si>
  <si>
    <t>Silla plástica coctelera.</t>
  </si>
  <si>
    <t>Mesa rectangular de 4 puestos.</t>
  </si>
  <si>
    <t>Mesa rectangular de 6 puestos.</t>
  </si>
  <si>
    <t>Mantel y sobre mantel para mesa rectangular de 4 puestos.</t>
  </si>
  <si>
    <t>Mantel y sobre mantel para mesa rectangular de 6 puestos.</t>
  </si>
  <si>
    <t>Baños móviles.</t>
  </si>
  <si>
    <t>Baños móviles discapacitados.</t>
  </si>
  <si>
    <t>Puff cuadrado.</t>
  </si>
  <si>
    <t>Vallas de cerramiento.</t>
  </si>
  <si>
    <t>Atril sencillo.</t>
  </si>
  <si>
    <t>Catenarias.</t>
  </si>
  <si>
    <t>Tapa cables</t>
  </si>
  <si>
    <t>Piso en charolina o moqueta.</t>
  </si>
  <si>
    <t>Extintores multipropósito</t>
  </si>
  <si>
    <t>Extintores solkaflam</t>
  </si>
  <si>
    <t>Piso en grama artificial</t>
  </si>
  <si>
    <t>Toldos.</t>
  </si>
  <si>
    <t xml:space="preserve">Coordinador </t>
  </si>
  <si>
    <t>Logístico por 8 horas</t>
  </si>
  <si>
    <t>Radios con peras o manos libres</t>
  </si>
  <si>
    <t>Tomas a 110 y 220 incluída instalación</t>
  </si>
  <si>
    <t>Operario de baño por 8 horas</t>
  </si>
  <si>
    <t>Sonido 1,000 vatios de audio de 15 y consola de 4 canales y amplificador de potencia con 2 micrófonos de cable profesionales, 1 inalámbricos y reproductor de pistas. Incluye caja de prensa y tapacables si se llegara a necesitar. Debe incluir transporte, montaje, desmontaje y personal para su manejo.</t>
  </si>
  <si>
    <t xml:space="preserve">  RESPONSABLE DE IVA _____    |    NO RESPONSABLE DE IVA ___X___     |     OTRO_______ CUAL:</t>
  </si>
  <si>
    <t>01-00-32-20-008-23</t>
  </si>
  <si>
    <t>Escudos, medallas, condecoraciones para la posesión de los Concejales del Municipio de Envigado 2024-2027 con las siguientes características: ESCUDO EN ORO DE 18 KILATES CON PESO DE 4 GRAMOS. DIMENSIÓN 19 mm POR 26 mm, CON EL LOGO Y COLORES DEL ESCUDO DEL CONCEJO DE ENVIGADO, BROCHE ANTIGIRO EN ACERO DORADO Y ESTUCHE.</t>
  </si>
  <si>
    <r>
      <t xml:space="preserve">FORMATO ANEXO
PROPUESTA ECONÓMICA
</t>
    </r>
    <r>
      <rPr>
        <b/>
        <sz val="14"/>
        <rFont val="Arial Narrow"/>
        <family val="2"/>
      </rPr>
      <t xml:space="preserve"> MINIMA CUANTÍA</t>
    </r>
    <r>
      <rPr>
        <b/>
        <sz val="14"/>
        <color rgb="FFC00000"/>
        <rFont val="Arial Narrow"/>
        <family val="2"/>
      </rPr>
      <t xml:space="preserve">
</t>
    </r>
  </si>
  <si>
    <t>Prestación de servicios de apoyo a la gestión para atender eventos como la posesión protocolaria de los Concejales Electos para el periodo constitucional 2024-2027 y/o  todas las actividades culturales realizadas por el Concejo en la vigencia 2023.</t>
  </si>
  <si>
    <t xml:space="preserve"> En todo caso de no utilizarse todo el recurso económico disponible, al terminar el plazo de ejecución, se liquidará el contrato con el saldo a favor del Municipio de Envigado-Concejo Municipal.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</si>
</sst>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0"/>
  </numFmts>
  <fonts count="21" x14ac:knownFonts="1">
    <font>
      <sz val="12"/>
      <color theme="1"/>
      <name val="Calibri"/>
      <family val="2"/>
      <scheme val="minor"/>
    </font>
    <font>
      <sz val="12"/>
      <color theme="1"/>
      <name val="Calibri"/>
      <family val="2"/>
      <scheme val="minor"/>
    </font>
    <font>
      <b/>
      <sz val="11"/>
      <color theme="3"/>
      <name val="Calibri"/>
      <family val="2"/>
      <scheme val="minor"/>
    </font>
    <font>
      <b/>
      <sz val="12"/>
      <color theme="1"/>
      <name val="Calibri"/>
      <family val="2"/>
      <scheme val="minor"/>
    </font>
    <font>
      <b/>
      <sz val="12"/>
      <color theme="1"/>
      <name val="Arial Narrow"/>
      <family val="2"/>
    </font>
    <font>
      <b/>
      <sz val="14"/>
      <color theme="1"/>
      <name val="Arial Narrow"/>
      <family val="2"/>
    </font>
    <font>
      <b/>
      <sz val="14"/>
      <name val="Arial Narrow"/>
      <family val="2"/>
    </font>
    <font>
      <b/>
      <sz val="14"/>
      <color rgb="FFC00000"/>
      <name val="Arial Narrow"/>
      <family val="2"/>
    </font>
    <font>
      <b/>
      <sz val="13"/>
      <color theme="1"/>
      <name val="Arial Narrow"/>
      <family val="2"/>
    </font>
    <font>
      <b/>
      <sz val="11"/>
      <name val="Arial Narrow"/>
      <family val="2"/>
    </font>
    <font>
      <b/>
      <i/>
      <sz val="11"/>
      <name val="Arial Narrow"/>
      <family val="2"/>
    </font>
    <font>
      <b/>
      <i/>
      <sz val="10"/>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u/>
      <sz val="11"/>
      <color rgb="FF0000FF"/>
      <name val="Arial Narrow"/>
      <family val="2"/>
    </font>
    <font>
      <sz val="13"/>
      <name val="Arial Narrow"/>
      <family val="2"/>
    </font>
    <font>
      <b/>
      <sz val="12"/>
      <name val="Arial Narrow"/>
      <family val="2"/>
    </font>
    <font>
      <sz val="11"/>
      <color theme="1"/>
      <name val="Arial Narrow"/>
      <family val="2"/>
    </font>
    <font>
      <u/>
      <sz val="12"/>
      <color theme="10"/>
      <name val="Calibri"/>
      <family val="2"/>
      <scheme val="minor"/>
    </font>
  </fonts>
  <fills count="10">
    <fill>
      <patternFill patternType="none"/>
    </fill>
    <fill>
      <patternFill patternType="gray125"/>
    </fill>
    <fill>
      <patternFill patternType="solid">
        <fgColor theme="4" tint="0.79998168889431442"/>
        <bgColor indexed="65"/>
      </patternFill>
    </fill>
    <fill>
      <patternFill patternType="solid">
        <fgColor theme="3"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FFFF00"/>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style="thin">
        <color indexed="64"/>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medium">
        <color indexed="64"/>
      </top>
      <bottom style="double">
        <color theme="4"/>
      </bottom>
      <diagonal/>
    </border>
    <border>
      <left/>
      <right style="medium">
        <color theme="3"/>
      </right>
      <top style="medium">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xf numFmtId="0" fontId="20" fillId="0" borderId="0" applyNumberFormat="0" applyFill="0" applyBorder="0" applyAlignment="0" applyProtection="0"/>
  </cellStyleXfs>
  <cellXfs count="99">
    <xf numFmtId="0" fontId="0" fillId="0" borderId="0" xfId="0"/>
    <xf numFmtId="0" fontId="8" fillId="4" borderId="2" xfId="3" applyFont="1" applyFill="1" applyAlignment="1" applyProtection="1">
      <alignment horizontal="left" vertical="center"/>
      <protection locked="0"/>
    </xf>
    <xf numFmtId="0" fontId="8" fillId="4" borderId="16" xfId="3" applyFont="1" applyFill="1" applyBorder="1" applyAlignment="1" applyProtection="1">
      <alignment horizontal="left" vertical="center"/>
      <protection locked="0"/>
    </xf>
    <xf numFmtId="0" fontId="8" fillId="4" borderId="9" xfId="3" applyFont="1" applyFill="1" applyBorder="1" applyAlignment="1" applyProtection="1">
      <alignment vertical="center"/>
      <protection locked="0"/>
    </xf>
    <xf numFmtId="0" fontId="9" fillId="5" borderId="1" xfId="2" applyFont="1" applyFill="1" applyAlignment="1" applyProtection="1">
      <alignment horizontal="center" vertical="center" wrapText="1"/>
    </xf>
    <xf numFmtId="1" fontId="9" fillId="5" borderId="1" xfId="2" applyNumberFormat="1" applyFont="1" applyFill="1" applyAlignment="1" applyProtection="1">
      <alignment horizontal="center" vertical="center"/>
    </xf>
    <xf numFmtId="0" fontId="9" fillId="5" borderId="19" xfId="2" applyFont="1" applyFill="1" applyBorder="1" applyAlignment="1" applyProtection="1">
      <alignment horizontal="center" vertical="center" wrapText="1"/>
    </xf>
    <xf numFmtId="0" fontId="8" fillId="0" borderId="7" xfId="3" applyFont="1" applyBorder="1" applyAlignment="1" applyProtection="1">
      <alignment horizontal="center" vertical="center"/>
    </xf>
    <xf numFmtId="0" fontId="8" fillId="6" borderId="2" xfId="3" applyFont="1" applyFill="1" applyAlignment="1" applyProtection="1">
      <alignment horizontal="center" vertical="center" wrapText="1"/>
    </xf>
    <xf numFmtId="0" fontId="8" fillId="6" borderId="2" xfId="3" applyNumberFormat="1" applyFont="1" applyFill="1" applyAlignment="1" applyProtection="1">
      <alignment horizontal="center" vertical="center" wrapText="1"/>
    </xf>
    <xf numFmtId="165" fontId="8" fillId="4" borderId="2" xfId="3" applyNumberFormat="1" applyFont="1" applyFill="1" applyAlignment="1" applyProtection="1">
      <alignment horizontal="center" vertical="center" wrapText="1"/>
      <protection locked="0"/>
    </xf>
    <xf numFmtId="9" fontId="8" fillId="4" borderId="14" xfId="1" applyFont="1" applyFill="1" applyBorder="1" applyAlignment="1" applyProtection="1">
      <alignment horizontal="center" vertical="center"/>
      <protection locked="0"/>
    </xf>
    <xf numFmtId="165" fontId="8" fillId="0" borderId="2" xfId="3" applyNumberFormat="1" applyFont="1" applyAlignment="1" applyProtection="1">
      <alignment horizontal="center" vertical="center" wrapText="1"/>
    </xf>
    <xf numFmtId="165" fontId="8" fillId="7" borderId="9" xfId="3" applyNumberFormat="1" applyFont="1" applyFill="1" applyBorder="1" applyAlignment="1" applyProtection="1">
      <alignment horizontal="center" vertical="center" wrapText="1"/>
    </xf>
    <xf numFmtId="165" fontId="12" fillId="2" borderId="1" xfId="2" applyNumberFormat="1" applyFont="1" applyFill="1" applyAlignment="1" applyProtection="1">
      <alignment horizontal="center" vertical="center"/>
    </xf>
    <xf numFmtId="0" fontId="17" fillId="0" borderId="20" xfId="0" applyFont="1" applyBorder="1" applyAlignment="1" applyProtection="1">
      <alignment vertical="center"/>
      <protection locked="0"/>
    </xf>
    <xf numFmtId="0" fontId="12" fillId="0" borderId="0" xfId="0" applyFont="1" applyAlignment="1" applyProtection="1">
      <alignment vertical="center"/>
      <protection locked="0"/>
    </xf>
    <xf numFmtId="0" fontId="19" fillId="6" borderId="26" xfId="3" applyFont="1" applyFill="1" applyBorder="1" applyAlignment="1">
      <alignment horizontal="left" vertical="center" wrapText="1"/>
    </xf>
    <xf numFmtId="166" fontId="13" fillId="8" borderId="19" xfId="2" applyNumberFormat="1" applyFont="1" applyFill="1" applyBorder="1" applyAlignment="1" applyProtection="1">
      <alignment horizontal="center" vertical="center"/>
    </xf>
    <xf numFmtId="0" fontId="0" fillId="9" borderId="0" xfId="0" applyFill="1"/>
    <xf numFmtId="0" fontId="8" fillId="0" borderId="7" xfId="3" applyFont="1" applyFill="1" applyBorder="1" applyAlignment="1" applyProtection="1">
      <alignment horizontal="center" vertical="center"/>
    </xf>
    <xf numFmtId="0" fontId="19" fillId="0" borderId="26" xfId="3" applyFont="1" applyFill="1" applyBorder="1" applyAlignment="1">
      <alignment horizontal="left" vertical="center" wrapText="1"/>
    </xf>
    <xf numFmtId="0" fontId="8" fillId="0" borderId="2" xfId="3" applyFont="1" applyFill="1" applyAlignment="1" applyProtection="1">
      <alignment horizontal="center" vertical="center" wrapText="1"/>
    </xf>
    <xf numFmtId="0" fontId="8" fillId="0" borderId="2" xfId="3" applyNumberFormat="1" applyFont="1" applyFill="1" applyAlignment="1" applyProtection="1">
      <alignment horizontal="center" vertical="center" wrapText="1"/>
    </xf>
    <xf numFmtId="165" fontId="8" fillId="0" borderId="2" xfId="3" applyNumberFormat="1" applyFont="1" applyFill="1" applyAlignment="1" applyProtection="1">
      <alignment horizontal="center" vertical="center" wrapText="1"/>
    </xf>
    <xf numFmtId="0" fontId="0" fillId="0" borderId="0" xfId="0" applyFill="1"/>
    <xf numFmtId="0" fontId="0" fillId="6" borderId="0" xfId="0" applyFill="1"/>
    <xf numFmtId="0" fontId="4" fillId="0" borderId="3" xfId="3" applyFont="1" applyBorder="1" applyAlignment="1" applyProtection="1">
      <alignment horizontal="center" vertical="center"/>
    </xf>
    <xf numFmtId="0" fontId="4" fillId="0" borderId="4" xfId="3" applyFont="1" applyBorder="1" applyAlignment="1" applyProtection="1">
      <alignment horizontal="center" vertical="center"/>
    </xf>
    <xf numFmtId="0" fontId="4" fillId="0" borderId="7" xfId="3" applyFont="1" applyBorder="1" applyAlignment="1" applyProtection="1">
      <alignment horizontal="center" vertical="center"/>
    </xf>
    <xf numFmtId="0" fontId="4" fillId="0" borderId="2" xfId="3" applyFont="1" applyAlignment="1" applyProtection="1">
      <alignment horizontal="center" vertical="center"/>
    </xf>
    <xf numFmtId="0" fontId="5" fillId="0" borderId="4" xfId="3" applyFont="1" applyBorder="1" applyAlignment="1" applyProtection="1">
      <alignment horizontal="center" vertical="center" wrapText="1"/>
    </xf>
    <xf numFmtId="0" fontId="5" fillId="0" borderId="2" xfId="3" applyFont="1" applyAlignment="1" applyProtection="1">
      <alignment horizontal="center" vertical="center" wrapText="1"/>
    </xf>
    <xf numFmtId="0" fontId="4" fillId="0" borderId="5" xfId="3" applyFont="1" applyBorder="1" applyAlignment="1" applyProtection="1">
      <alignment horizontal="left" vertical="center"/>
    </xf>
    <xf numFmtId="0" fontId="4" fillId="0" borderId="6" xfId="3" applyFont="1" applyBorder="1" applyAlignment="1" applyProtection="1">
      <alignment horizontal="left" vertical="center"/>
    </xf>
    <xf numFmtId="0" fontId="4" fillId="0" borderId="8" xfId="3" applyFont="1" applyBorder="1" applyAlignment="1" applyProtection="1">
      <alignment horizontal="left" vertical="center"/>
    </xf>
    <xf numFmtId="0" fontId="4" fillId="0" borderId="9" xfId="3" applyFont="1" applyBorder="1" applyAlignment="1" applyProtection="1">
      <alignment horizontal="left" vertical="center"/>
    </xf>
    <xf numFmtId="0" fontId="8" fillId="3" borderId="7" xfId="3" applyFont="1" applyFill="1" applyBorder="1" applyAlignment="1" applyProtection="1">
      <alignment horizontal="left" vertical="center"/>
    </xf>
    <xf numFmtId="0" fontId="8" fillId="3" borderId="2" xfId="3" applyFont="1" applyFill="1" applyAlignment="1" applyProtection="1">
      <alignment horizontal="left" vertical="center"/>
    </xf>
    <xf numFmtId="0" fontId="8" fillId="3" borderId="10" xfId="3" applyFont="1" applyFill="1" applyBorder="1" applyAlignment="1" applyProtection="1">
      <alignment horizontal="left" vertical="center" wrapText="1"/>
    </xf>
    <xf numFmtId="0" fontId="8" fillId="3" borderId="11" xfId="3" applyFont="1" applyFill="1" applyBorder="1" applyAlignment="1" applyProtection="1">
      <alignment horizontal="left" vertical="center" wrapText="1"/>
    </xf>
    <xf numFmtId="164" fontId="8" fillId="3" borderId="12" xfId="3" applyNumberFormat="1" applyFont="1" applyFill="1" applyBorder="1" applyAlignment="1" applyProtection="1">
      <alignment horizontal="center" vertical="center" wrapText="1"/>
    </xf>
    <xf numFmtId="164" fontId="8" fillId="3" borderId="13" xfId="3" applyNumberFormat="1" applyFont="1" applyFill="1" applyBorder="1" applyAlignment="1" applyProtection="1">
      <alignment horizontal="center" vertical="center" wrapText="1"/>
    </xf>
    <xf numFmtId="164" fontId="8" fillId="3" borderId="8" xfId="3" applyNumberFormat="1" applyFont="1" applyFill="1" applyBorder="1" applyAlignment="1" applyProtection="1">
      <alignment horizontal="center" vertical="center" wrapText="1"/>
    </xf>
    <xf numFmtId="164" fontId="8" fillId="3" borderId="9" xfId="3" applyNumberFormat="1" applyFont="1" applyFill="1" applyBorder="1" applyAlignment="1" applyProtection="1">
      <alignment horizontal="center" vertical="center" wrapText="1"/>
    </xf>
    <xf numFmtId="0" fontId="8" fillId="3" borderId="14" xfId="3" applyFont="1" applyFill="1" applyBorder="1" applyAlignment="1" applyProtection="1">
      <alignment horizontal="center" vertical="center"/>
    </xf>
    <xf numFmtId="0" fontId="8" fillId="3" borderId="15" xfId="3" applyFont="1" applyFill="1" applyBorder="1" applyAlignment="1" applyProtection="1">
      <alignment horizontal="center" vertical="center"/>
    </xf>
    <xf numFmtId="0" fontId="8" fillId="4" borderId="7" xfId="3" applyFont="1" applyFill="1" applyBorder="1" applyAlignment="1" applyProtection="1">
      <alignment horizontal="left" vertical="center"/>
      <protection locked="0"/>
    </xf>
    <xf numFmtId="0" fontId="8" fillId="4" borderId="2" xfId="3" applyFont="1" applyFill="1" applyAlignment="1" applyProtection="1">
      <alignment horizontal="left" vertical="center"/>
      <protection locked="0"/>
    </xf>
    <xf numFmtId="0" fontId="8" fillId="4" borderId="14" xfId="3" applyFont="1" applyFill="1" applyBorder="1" applyAlignment="1" applyProtection="1">
      <alignment horizontal="left" vertical="center"/>
      <protection locked="0"/>
    </xf>
    <xf numFmtId="0" fontId="8" fillId="4" borderId="15" xfId="3" applyFont="1" applyFill="1" applyBorder="1" applyAlignment="1" applyProtection="1">
      <alignment horizontal="left" vertical="center"/>
      <protection locked="0"/>
    </xf>
    <xf numFmtId="0" fontId="8" fillId="4" borderId="8" xfId="3" applyFont="1" applyFill="1" applyBorder="1" applyAlignment="1" applyProtection="1">
      <alignment horizontal="left" vertical="center"/>
      <protection locked="0"/>
    </xf>
    <xf numFmtId="0" fontId="20" fillId="4" borderId="14" xfId="4" applyFill="1" applyBorder="1" applyAlignment="1" applyProtection="1">
      <alignment horizontal="left" vertical="top" wrapText="1"/>
      <protection locked="0"/>
    </xf>
    <xf numFmtId="0" fontId="8" fillId="4" borderId="17" xfId="3" applyFont="1" applyFill="1" applyBorder="1" applyAlignment="1" applyProtection="1">
      <alignment horizontal="left" vertical="top"/>
      <protection locked="0"/>
    </xf>
    <xf numFmtId="0" fontId="8" fillId="4" borderId="9" xfId="3" applyFont="1" applyFill="1" applyBorder="1" applyAlignment="1" applyProtection="1">
      <alignment horizontal="left" vertical="center"/>
      <protection locked="0"/>
    </xf>
    <xf numFmtId="0" fontId="15" fillId="7" borderId="22" xfId="3" applyFont="1" applyFill="1" applyBorder="1" applyAlignment="1" applyProtection="1">
      <alignment horizontal="left" vertical="center" wrapText="1"/>
    </xf>
    <xf numFmtId="0" fontId="15" fillId="7" borderId="15" xfId="3" applyFont="1" applyFill="1" applyBorder="1" applyAlignment="1" applyProtection="1">
      <alignment horizontal="left" vertical="center" wrapText="1"/>
    </xf>
    <xf numFmtId="0" fontId="15" fillId="7" borderId="17" xfId="3" applyFont="1" applyFill="1" applyBorder="1" applyAlignment="1" applyProtection="1">
      <alignment horizontal="left" vertical="center" wrapText="1"/>
    </xf>
    <xf numFmtId="0" fontId="9" fillId="5" borderId="18" xfId="2" applyFont="1" applyFill="1" applyBorder="1" applyAlignment="1" applyProtection="1">
      <alignment horizontal="center" vertical="center" wrapText="1"/>
    </xf>
    <xf numFmtId="0" fontId="9" fillId="5" borderId="1" xfId="2" applyFont="1" applyFill="1" applyAlignment="1" applyProtection="1">
      <alignment horizontal="center" vertical="center" wrapText="1"/>
    </xf>
    <xf numFmtId="0" fontId="9" fillId="5" borderId="1" xfId="2" applyFont="1" applyFill="1" applyAlignment="1" applyProtection="1">
      <alignment horizontal="center" vertical="center"/>
    </xf>
    <xf numFmtId="0" fontId="9" fillId="5" borderId="19" xfId="2" applyFont="1" applyFill="1" applyBorder="1" applyAlignment="1" applyProtection="1">
      <alignment horizontal="center" vertical="center"/>
    </xf>
    <xf numFmtId="0" fontId="12" fillId="2" borderId="18" xfId="2" applyFont="1" applyFill="1" applyBorder="1" applyAlignment="1" applyProtection="1">
      <alignment horizontal="right" vertical="center" wrapText="1"/>
    </xf>
    <xf numFmtId="0" fontId="12" fillId="2" borderId="1" xfId="2" applyFont="1" applyFill="1" applyAlignment="1" applyProtection="1">
      <alignment horizontal="right" vertical="center" wrapText="1"/>
    </xf>
    <xf numFmtId="0" fontId="14" fillId="0" borderId="20" xfId="0" applyFont="1" applyBorder="1" applyAlignment="1">
      <alignment horizontal="center" vertical="center"/>
    </xf>
    <xf numFmtId="0" fontId="14" fillId="0" borderId="0" xfId="0" applyFont="1" applyAlignment="1">
      <alignment horizontal="center" vertical="center"/>
    </xf>
    <xf numFmtId="0" fontId="14" fillId="0" borderId="21" xfId="0" applyFont="1" applyBorder="1" applyAlignment="1">
      <alignment horizontal="center" vertical="center"/>
    </xf>
    <xf numFmtId="0" fontId="15" fillId="0" borderId="7" xfId="3" applyFont="1" applyFill="1" applyBorder="1" applyAlignment="1" applyProtection="1">
      <alignment horizontal="left" vertical="center"/>
    </xf>
    <xf numFmtId="0" fontId="15" fillId="0" borderId="2" xfId="3" applyFont="1" applyFill="1" applyAlignment="1" applyProtection="1">
      <alignment horizontal="left" vertical="center"/>
    </xf>
    <xf numFmtId="0" fontId="15" fillId="0" borderId="9" xfId="3" applyFont="1" applyFill="1" applyBorder="1" applyAlignment="1" applyProtection="1">
      <alignment horizontal="left" vertical="center"/>
    </xf>
    <xf numFmtId="0" fontId="15" fillId="0" borderId="22" xfId="3" applyFont="1" applyFill="1" applyBorder="1" applyAlignment="1" applyProtection="1">
      <alignment horizontal="left" vertical="center"/>
    </xf>
    <xf numFmtId="0" fontId="15" fillId="0" borderId="15" xfId="3" applyFont="1" applyFill="1" applyBorder="1" applyAlignment="1" applyProtection="1">
      <alignment horizontal="left" vertical="center"/>
    </xf>
    <xf numFmtId="0" fontId="15" fillId="0" borderId="17" xfId="3" applyFont="1" applyFill="1" applyBorder="1" applyAlignment="1" applyProtection="1">
      <alignment horizontal="left" vertical="center"/>
    </xf>
    <xf numFmtId="0" fontId="15" fillId="7" borderId="7" xfId="3" applyFont="1" applyFill="1" applyBorder="1" applyAlignment="1" applyProtection="1">
      <alignment horizontal="left" vertical="center" wrapText="1"/>
    </xf>
    <xf numFmtId="0" fontId="15" fillId="7" borderId="2" xfId="3" applyFont="1" applyFill="1" applyAlignment="1" applyProtection="1">
      <alignment horizontal="left" vertical="center" wrapText="1"/>
    </xf>
    <xf numFmtId="0" fontId="15" fillId="7" borderId="9" xfId="3" applyFont="1" applyFill="1" applyBorder="1" applyAlignment="1" applyProtection="1">
      <alignment horizontal="left" vertical="center" wrapText="1"/>
    </xf>
    <xf numFmtId="0" fontId="18" fillId="0" borderId="23" xfId="0" applyFont="1" applyBorder="1" applyAlignment="1" applyProtection="1">
      <alignment horizontal="center" vertical="center"/>
      <protection locked="0"/>
    </xf>
    <xf numFmtId="0" fontId="18" fillId="0" borderId="24" xfId="0" applyFont="1" applyBorder="1" applyAlignment="1" applyProtection="1">
      <alignment horizontal="center" vertical="center"/>
      <protection locked="0"/>
    </xf>
    <xf numFmtId="0" fontId="18" fillId="0" borderId="25" xfId="0" applyFont="1" applyBorder="1" applyAlignment="1" applyProtection="1">
      <alignment horizontal="center" vertical="center"/>
      <protection locked="0"/>
    </xf>
    <xf numFmtId="0" fontId="15" fillId="4" borderId="7" xfId="3" applyFont="1" applyFill="1" applyBorder="1" applyAlignment="1" applyProtection="1">
      <alignment horizontal="left" vertical="center"/>
    </xf>
    <xf numFmtId="0" fontId="15" fillId="4" borderId="2" xfId="3" applyFont="1" applyFill="1" applyAlignment="1" applyProtection="1">
      <alignment horizontal="left" vertical="center"/>
    </xf>
    <xf numFmtId="0" fontId="15" fillId="4" borderId="9" xfId="3" applyFont="1" applyFill="1" applyBorder="1" applyAlignment="1" applyProtection="1">
      <alignment horizontal="left" vertical="center"/>
    </xf>
    <xf numFmtId="0" fontId="15" fillId="3" borderId="7" xfId="3" applyFont="1" applyFill="1" applyBorder="1" applyAlignment="1" applyProtection="1">
      <alignment horizontal="justify" vertical="center" wrapText="1"/>
    </xf>
    <xf numFmtId="0" fontId="15" fillId="3" borderId="2" xfId="3" applyFont="1" applyFill="1" applyAlignment="1" applyProtection="1">
      <alignment horizontal="justify" vertical="center" wrapText="1"/>
    </xf>
    <xf numFmtId="0" fontId="15" fillId="3" borderId="9" xfId="3" applyFont="1" applyFill="1" applyBorder="1" applyAlignment="1" applyProtection="1">
      <alignment horizontal="justify" vertical="center" wrapText="1"/>
    </xf>
    <xf numFmtId="0" fontId="16" fillId="6" borderId="7" xfId="3" applyFont="1" applyFill="1" applyBorder="1" applyAlignment="1" applyProtection="1">
      <alignment vertical="center"/>
    </xf>
    <xf numFmtId="0" fontId="16" fillId="6" borderId="2" xfId="3" applyFont="1" applyFill="1" applyAlignment="1" applyProtection="1">
      <alignment vertical="center"/>
    </xf>
    <xf numFmtId="0" fontId="16" fillId="6" borderId="9" xfId="3" applyFont="1" applyFill="1" applyBorder="1" applyAlignment="1" applyProtection="1">
      <alignment vertical="center"/>
    </xf>
    <xf numFmtId="0" fontId="15" fillId="0" borderId="7" xfId="3" applyFont="1" applyBorder="1" applyAlignment="1" applyProtection="1">
      <alignment horizontal="left" vertical="center"/>
    </xf>
    <xf numFmtId="0" fontId="15" fillId="0" borderId="2" xfId="3" applyFont="1" applyAlignment="1" applyProtection="1">
      <alignment horizontal="left" vertical="center"/>
    </xf>
    <xf numFmtId="0" fontId="15" fillId="0" borderId="9" xfId="3" applyFont="1" applyBorder="1" applyAlignment="1" applyProtection="1">
      <alignment horizontal="left" vertical="center"/>
    </xf>
    <xf numFmtId="0" fontId="12" fillId="0" borderId="0" xfId="0" applyFont="1" applyAlignment="1" applyProtection="1">
      <alignment horizontal="center" vertical="center"/>
      <protection locked="0"/>
    </xf>
    <xf numFmtId="0" fontId="12" fillId="0" borderId="21" xfId="0" applyFont="1" applyBorder="1" applyAlignment="1" applyProtection="1">
      <alignment horizontal="center" vertical="center"/>
      <protection locked="0"/>
    </xf>
    <xf numFmtId="0" fontId="17" fillId="0" borderId="20" xfId="0" applyFont="1" applyBorder="1" applyAlignment="1" applyProtection="1">
      <alignment horizontal="left"/>
      <protection locked="0"/>
    </xf>
    <xf numFmtId="0" fontId="17" fillId="0" borderId="0" xfId="0" applyFont="1" applyAlignment="1" applyProtection="1">
      <alignment horizontal="left"/>
      <protection locked="0"/>
    </xf>
    <xf numFmtId="0" fontId="17" fillId="0" borderId="21" xfId="0" applyFont="1" applyBorder="1" applyAlignment="1" applyProtection="1">
      <alignment horizontal="left"/>
      <protection locked="0"/>
    </xf>
    <xf numFmtId="0" fontId="12" fillId="0" borderId="20" xfId="0" applyFont="1" applyBorder="1" applyAlignment="1" applyProtection="1">
      <alignment horizontal="left" vertical="center"/>
      <protection locked="0"/>
    </xf>
    <xf numFmtId="0" fontId="12" fillId="0" borderId="0" xfId="0" applyFont="1" applyAlignment="1" applyProtection="1">
      <alignment horizontal="left" vertical="center"/>
      <protection locked="0"/>
    </xf>
    <xf numFmtId="0" fontId="12" fillId="0" borderId="21" xfId="0" applyFont="1" applyBorder="1" applyAlignment="1" applyProtection="1">
      <alignment horizontal="left" vertical="center"/>
      <protection locked="0"/>
    </xf>
  </cellXfs>
  <cellStyles count="5">
    <cellStyle name="Hipervínculo" xfId="4" builtinId="8"/>
    <cellStyle name="Normal" xfId="0" builtinId="0"/>
    <cellStyle name="Porcentaje" xfId="1" builtinId="5"/>
    <cellStyle name="Título 3" xfId="2" builtinId="18"/>
    <cellStyle name="Total" xfId="3" builtinId="25"/>
  </cellStyles>
  <dxfs count="12">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10" name="Picture 4">
          <a:extLst>
            <a:ext uri="{FF2B5EF4-FFF2-40B4-BE49-F238E27FC236}">
              <a16:creationId xmlns:a16="http://schemas.microsoft.com/office/drawing/2014/main" xmlns="" id="{107A28C9-25CC-9F41-8864-B1351F0F96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2168525</xdr:colOff>
      <xdr:row>0</xdr:row>
      <xdr:rowOff>66675</xdr:rowOff>
    </xdr:to>
    <xdr:pic>
      <xdr:nvPicPr>
        <xdr:cNvPr id="11" name="Picture 4">
          <a:extLst>
            <a:ext uri="{FF2B5EF4-FFF2-40B4-BE49-F238E27FC236}">
              <a16:creationId xmlns:a16="http://schemas.microsoft.com/office/drawing/2014/main" xmlns="" id="{EB5422C8-67F8-1045-81D6-6A85EF927B8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14525" y="66675"/>
          <a:ext cx="0" cy="0"/>
        </a:xfrm>
        <a:prstGeom prst="rect">
          <a:avLst/>
        </a:prstGeom>
        <a:noFill/>
        <a:ln w="9525">
          <a:noFill/>
          <a:miter lim="800000"/>
          <a:headEnd/>
          <a:tailEnd/>
        </a:ln>
      </xdr:spPr>
    </xdr:pic>
    <xdr:clientData/>
  </xdr:twoCellAnchor>
  <xdr:twoCellAnchor editAs="oneCell">
    <xdr:from>
      <xdr:col>1</xdr:col>
      <xdr:colOff>381000</xdr:colOff>
      <xdr:row>0</xdr:row>
      <xdr:rowOff>76200</xdr:rowOff>
    </xdr:from>
    <xdr:to>
      <xdr:col>1</xdr:col>
      <xdr:colOff>762000</xdr:colOff>
      <xdr:row>0</xdr:row>
      <xdr:rowOff>76200</xdr:rowOff>
    </xdr:to>
    <xdr:pic>
      <xdr:nvPicPr>
        <xdr:cNvPr id="14" name="Picture 4">
          <a:extLst>
            <a:ext uri="{FF2B5EF4-FFF2-40B4-BE49-F238E27FC236}">
              <a16:creationId xmlns:a16="http://schemas.microsoft.com/office/drawing/2014/main" xmlns="" id="{6B7EDCE6-62AB-564C-80E7-9276E1646725}"/>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0010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15" name="Picture 4">
          <a:extLst>
            <a:ext uri="{FF2B5EF4-FFF2-40B4-BE49-F238E27FC236}">
              <a16:creationId xmlns:a16="http://schemas.microsoft.com/office/drawing/2014/main" xmlns="" id="{B1B84261-F1CE-484F-AC01-E698FC33708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1452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29973</xdr:rowOff>
    </xdr:to>
    <xdr:pic>
      <xdr:nvPicPr>
        <xdr:cNvPr id="16" name="Picture 4">
          <a:extLst>
            <a:ext uri="{FF2B5EF4-FFF2-40B4-BE49-F238E27FC236}">
              <a16:creationId xmlns:a16="http://schemas.microsoft.com/office/drawing/2014/main" xmlns="" id="{8A08581F-9775-1044-BFC5-4052049EE132}"/>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333500" y="444500"/>
          <a:ext cx="0" cy="322073"/>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9"/>
  <sheetViews>
    <sheetView tabSelected="1" topLeftCell="A33" zoomScale="80" zoomScaleNormal="80" workbookViewId="0">
      <selection activeCell="A62" sqref="A62:F62"/>
    </sheetView>
  </sheetViews>
  <sheetFormatPr baseColWidth="10" defaultRowHeight="15.75" x14ac:dyDescent="0.25"/>
  <cols>
    <col min="1" max="1" width="5.5" customWidth="1"/>
    <col min="2" max="2" width="55.375" customWidth="1"/>
    <col min="3" max="3" width="11.375" customWidth="1"/>
    <col min="4" max="4" width="11.875" customWidth="1"/>
    <col min="5" max="5" width="19" customWidth="1"/>
    <col min="6" max="6" width="7" customWidth="1"/>
    <col min="7" max="7" width="24.625" customWidth="1"/>
    <col min="8" max="8" width="21.5" customWidth="1"/>
    <col min="9" max="9" width="17.125" customWidth="1"/>
    <col min="10" max="11" width="21.375" customWidth="1"/>
    <col min="12" max="12" width="24.125" customWidth="1"/>
  </cols>
  <sheetData>
    <row r="1" spans="1:12" ht="45" customHeight="1" thickBot="1" x14ac:dyDescent="0.3">
      <c r="A1" s="27"/>
      <c r="B1" s="28"/>
      <c r="C1" s="31" t="s">
        <v>93</v>
      </c>
      <c r="D1" s="31"/>
      <c r="E1" s="31"/>
      <c r="F1" s="31"/>
      <c r="G1" s="31"/>
      <c r="H1" s="31"/>
      <c r="I1" s="31"/>
      <c r="J1" s="31"/>
      <c r="K1" s="33" t="s">
        <v>40</v>
      </c>
      <c r="L1" s="34"/>
    </row>
    <row r="2" spans="1:12" ht="24.95" customHeight="1" thickTop="1" thickBot="1" x14ac:dyDescent="0.3">
      <c r="A2" s="29"/>
      <c r="B2" s="30"/>
      <c r="C2" s="32"/>
      <c r="D2" s="32"/>
      <c r="E2" s="32"/>
      <c r="F2" s="32"/>
      <c r="G2" s="32"/>
      <c r="H2" s="32"/>
      <c r="I2" s="32"/>
      <c r="J2" s="32"/>
      <c r="K2" s="35" t="s">
        <v>0</v>
      </c>
      <c r="L2" s="36"/>
    </row>
    <row r="3" spans="1:12" ht="42.75" customHeight="1" thickTop="1" thickBot="1" x14ac:dyDescent="0.3">
      <c r="A3" s="37" t="s">
        <v>1</v>
      </c>
      <c r="B3" s="38"/>
      <c r="C3" s="39" t="s">
        <v>94</v>
      </c>
      <c r="D3" s="40"/>
      <c r="E3" s="40"/>
      <c r="F3" s="40"/>
      <c r="G3" s="40"/>
      <c r="H3" s="40"/>
      <c r="I3" s="40"/>
      <c r="J3" s="40"/>
      <c r="K3" s="41" t="s">
        <v>41</v>
      </c>
      <c r="L3" s="42"/>
    </row>
    <row r="4" spans="1:12" ht="33" customHeight="1" thickTop="1" thickBot="1" x14ac:dyDescent="0.3">
      <c r="A4" s="37" t="s">
        <v>2</v>
      </c>
      <c r="B4" s="38"/>
      <c r="C4" s="45" t="s">
        <v>91</v>
      </c>
      <c r="D4" s="46"/>
      <c r="E4" s="46"/>
      <c r="F4" s="46"/>
      <c r="G4" s="46"/>
      <c r="H4" s="46"/>
      <c r="I4" s="46"/>
      <c r="J4" s="46"/>
      <c r="K4" s="43"/>
      <c r="L4" s="44"/>
    </row>
    <row r="5" spans="1:12" ht="18.75" thickTop="1" thickBot="1" x14ac:dyDescent="0.3">
      <c r="A5" s="47" t="s">
        <v>3</v>
      </c>
      <c r="B5" s="48"/>
      <c r="C5" s="49"/>
      <c r="D5" s="50"/>
      <c r="E5" s="50"/>
      <c r="F5" s="50"/>
      <c r="G5" s="50"/>
      <c r="H5" s="50"/>
      <c r="I5" s="50"/>
      <c r="J5" s="50"/>
      <c r="K5" s="1" t="s">
        <v>4</v>
      </c>
      <c r="L5" s="2"/>
    </row>
    <row r="6" spans="1:12" ht="18.75" thickTop="1" thickBot="1" x14ac:dyDescent="0.3">
      <c r="A6" s="47" t="s">
        <v>5</v>
      </c>
      <c r="B6" s="48"/>
      <c r="C6" s="49"/>
      <c r="D6" s="50"/>
      <c r="E6" s="50"/>
      <c r="F6" s="50"/>
      <c r="G6" s="50"/>
      <c r="H6" s="50"/>
      <c r="I6" s="50"/>
      <c r="J6" s="50"/>
      <c r="K6" s="1" t="s">
        <v>6</v>
      </c>
      <c r="L6" s="2"/>
    </row>
    <row r="7" spans="1:12" ht="18.75" thickTop="1" thickBot="1" x14ac:dyDescent="0.3">
      <c r="A7" s="47" t="s">
        <v>7</v>
      </c>
      <c r="B7" s="48"/>
      <c r="C7" s="49"/>
      <c r="D7" s="50"/>
      <c r="E7" s="50"/>
      <c r="F7" s="50"/>
      <c r="G7" s="50"/>
      <c r="H7" s="50"/>
      <c r="I7" s="50"/>
      <c r="J7" s="50"/>
      <c r="K7" s="1" t="s">
        <v>8</v>
      </c>
      <c r="L7" s="3"/>
    </row>
    <row r="8" spans="1:12" ht="26.25" customHeight="1" thickTop="1" thickBot="1" x14ac:dyDescent="0.3">
      <c r="A8" s="47" t="s">
        <v>9</v>
      </c>
      <c r="B8" s="48"/>
      <c r="C8" s="51"/>
      <c r="D8" s="48"/>
      <c r="E8" s="48"/>
      <c r="F8" s="48"/>
      <c r="G8" s="48"/>
      <c r="H8" s="48"/>
      <c r="I8" s="48"/>
      <c r="J8" s="48"/>
      <c r="K8" s="52"/>
      <c r="L8" s="53"/>
    </row>
    <row r="9" spans="1:12" ht="18.75" thickTop="1" thickBot="1" x14ac:dyDescent="0.3">
      <c r="A9" s="47" t="s">
        <v>10</v>
      </c>
      <c r="B9" s="48"/>
      <c r="C9" s="48" t="s">
        <v>90</v>
      </c>
      <c r="D9" s="48"/>
      <c r="E9" s="48"/>
      <c r="F9" s="48"/>
      <c r="G9" s="48"/>
      <c r="H9" s="48"/>
      <c r="I9" s="48"/>
      <c r="J9" s="48"/>
      <c r="K9" s="48"/>
      <c r="L9" s="54"/>
    </row>
    <row r="10" spans="1:12" ht="18" thickTop="1" thickBot="1" x14ac:dyDescent="0.3">
      <c r="A10" s="58" t="s">
        <v>11</v>
      </c>
      <c r="B10" s="59" t="s">
        <v>12</v>
      </c>
      <c r="C10" s="59" t="s">
        <v>13</v>
      </c>
      <c r="D10" s="59" t="s">
        <v>14</v>
      </c>
      <c r="E10" s="60" t="s">
        <v>15</v>
      </c>
      <c r="F10" s="60"/>
      <c r="G10" s="60"/>
      <c r="H10" s="60"/>
      <c r="I10" s="60"/>
      <c r="J10" s="60"/>
      <c r="K10" s="60"/>
      <c r="L10" s="61"/>
    </row>
    <row r="11" spans="1:12" ht="59.25" thickBot="1" x14ac:dyDescent="0.3">
      <c r="A11" s="58"/>
      <c r="B11" s="59"/>
      <c r="C11" s="59"/>
      <c r="D11" s="59"/>
      <c r="E11" s="4" t="s">
        <v>16</v>
      </c>
      <c r="F11" s="5" t="s">
        <v>17</v>
      </c>
      <c r="G11" s="4" t="s">
        <v>18</v>
      </c>
      <c r="H11" s="4" t="s">
        <v>19</v>
      </c>
      <c r="I11" s="4" t="s">
        <v>20</v>
      </c>
      <c r="J11" s="4" t="s">
        <v>21</v>
      </c>
      <c r="K11" s="4" t="s">
        <v>22</v>
      </c>
      <c r="L11" s="6" t="s">
        <v>23</v>
      </c>
    </row>
    <row r="12" spans="1:12" ht="84" thickTop="1" thickBot="1" x14ac:dyDescent="0.3">
      <c r="A12" s="7">
        <v>1</v>
      </c>
      <c r="B12" s="17" t="s">
        <v>89</v>
      </c>
      <c r="C12" s="8" t="s">
        <v>24</v>
      </c>
      <c r="D12" s="9">
        <v>1</v>
      </c>
      <c r="E12" s="10">
        <v>0</v>
      </c>
      <c r="F12" s="11">
        <v>0</v>
      </c>
      <c r="G12" s="12">
        <f>SUM(E12*F12)</f>
        <v>0</v>
      </c>
      <c r="H12" s="12">
        <v>0</v>
      </c>
      <c r="I12" s="12">
        <f>G12*D12</f>
        <v>0</v>
      </c>
      <c r="J12" s="12">
        <v>0</v>
      </c>
      <c r="K12" s="12">
        <v>0</v>
      </c>
      <c r="L12" s="13">
        <v>863333.33333333337</v>
      </c>
    </row>
    <row r="13" spans="1:12" ht="84" thickTop="1" thickBot="1" x14ac:dyDescent="0.3">
      <c r="A13" s="7">
        <v>2</v>
      </c>
      <c r="B13" s="17" t="s">
        <v>42</v>
      </c>
      <c r="C13" s="8" t="s">
        <v>24</v>
      </c>
      <c r="D13" s="9">
        <v>1</v>
      </c>
      <c r="E13" s="10">
        <v>0</v>
      </c>
      <c r="F13" s="11">
        <v>0</v>
      </c>
      <c r="G13" s="12">
        <f t="shared" ref="G13:G61" si="0">SUM(E13*F13)</f>
        <v>0</v>
      </c>
      <c r="H13" s="12">
        <v>0</v>
      </c>
      <c r="I13" s="12">
        <f t="shared" ref="I13:I61" si="1">G13*D13</f>
        <v>0</v>
      </c>
      <c r="J13" s="12">
        <v>0</v>
      </c>
      <c r="K13" s="12">
        <v>0</v>
      </c>
      <c r="L13" s="13">
        <v>1080000</v>
      </c>
    </row>
    <row r="14" spans="1:12" ht="117" thickTop="1" thickBot="1" x14ac:dyDescent="0.3">
      <c r="A14" s="7">
        <v>3</v>
      </c>
      <c r="B14" s="17" t="s">
        <v>43</v>
      </c>
      <c r="C14" s="8" t="s">
        <v>24</v>
      </c>
      <c r="D14" s="9">
        <v>1</v>
      </c>
      <c r="E14" s="10">
        <v>0</v>
      </c>
      <c r="F14" s="11">
        <v>0</v>
      </c>
      <c r="G14" s="12">
        <f t="shared" si="0"/>
        <v>0</v>
      </c>
      <c r="H14" s="12">
        <v>0</v>
      </c>
      <c r="I14" s="12">
        <f t="shared" si="1"/>
        <v>0</v>
      </c>
      <c r="J14" s="12">
        <v>0</v>
      </c>
      <c r="K14" s="12">
        <v>0</v>
      </c>
      <c r="L14" s="13">
        <v>1461666.6666666667</v>
      </c>
    </row>
    <row r="15" spans="1:12" ht="100.5" thickTop="1" thickBot="1" x14ac:dyDescent="0.3">
      <c r="A15" s="7">
        <v>4</v>
      </c>
      <c r="B15" s="17" t="s">
        <v>92</v>
      </c>
      <c r="C15" s="8" t="s">
        <v>24</v>
      </c>
      <c r="D15" s="9">
        <v>1</v>
      </c>
      <c r="E15" s="10">
        <v>0</v>
      </c>
      <c r="F15" s="11">
        <v>0</v>
      </c>
      <c r="G15" s="12">
        <f t="shared" si="0"/>
        <v>0</v>
      </c>
      <c r="H15" s="12">
        <v>0</v>
      </c>
      <c r="I15" s="12">
        <v>0</v>
      </c>
      <c r="J15" s="12">
        <v>0</v>
      </c>
      <c r="K15" s="12">
        <v>0</v>
      </c>
      <c r="L15" s="13">
        <v>1738333.33</v>
      </c>
    </row>
    <row r="16" spans="1:12" ht="18.75" thickTop="1" thickBot="1" x14ac:dyDescent="0.3">
      <c r="A16" s="7">
        <v>5</v>
      </c>
      <c r="B16" s="17" t="s">
        <v>44</v>
      </c>
      <c r="C16" s="8" t="s">
        <v>24</v>
      </c>
      <c r="D16" s="9">
        <v>1</v>
      </c>
      <c r="E16" s="10">
        <v>0</v>
      </c>
      <c r="F16" s="11">
        <v>0</v>
      </c>
      <c r="G16" s="12">
        <f t="shared" si="0"/>
        <v>0</v>
      </c>
      <c r="H16" s="12">
        <v>0</v>
      </c>
      <c r="I16" s="12">
        <f t="shared" si="1"/>
        <v>0</v>
      </c>
      <c r="J16" s="12">
        <v>0</v>
      </c>
      <c r="K16" s="12">
        <v>0</v>
      </c>
      <c r="L16" s="13">
        <v>226666.66666666666</v>
      </c>
    </row>
    <row r="17" spans="1:15" ht="18.75" thickTop="1" thickBot="1" x14ac:dyDescent="0.3">
      <c r="A17" s="7">
        <v>6</v>
      </c>
      <c r="B17" s="17" t="s">
        <v>45</v>
      </c>
      <c r="C17" s="8" t="s">
        <v>24</v>
      </c>
      <c r="D17" s="9">
        <v>1</v>
      </c>
      <c r="E17" s="10">
        <v>0</v>
      </c>
      <c r="F17" s="11">
        <v>0</v>
      </c>
      <c r="G17" s="12">
        <f t="shared" si="0"/>
        <v>0</v>
      </c>
      <c r="H17" s="12">
        <v>0</v>
      </c>
      <c r="I17" s="12">
        <f t="shared" si="1"/>
        <v>0</v>
      </c>
      <c r="J17" s="12">
        <v>0</v>
      </c>
      <c r="K17" s="12">
        <v>0</v>
      </c>
      <c r="L17" s="13">
        <v>229333.33333333334</v>
      </c>
    </row>
    <row r="18" spans="1:15" s="19" customFormat="1" ht="18.75" thickTop="1" thickBot="1" x14ac:dyDescent="0.3">
      <c r="A18" s="7">
        <v>7</v>
      </c>
      <c r="B18" s="17" t="s">
        <v>46</v>
      </c>
      <c r="C18" s="8" t="s">
        <v>24</v>
      </c>
      <c r="D18" s="9">
        <v>1</v>
      </c>
      <c r="E18" s="10">
        <v>0</v>
      </c>
      <c r="F18" s="11">
        <v>0</v>
      </c>
      <c r="G18" s="12">
        <f t="shared" si="0"/>
        <v>0</v>
      </c>
      <c r="H18" s="12">
        <v>0</v>
      </c>
      <c r="I18" s="12">
        <f t="shared" si="1"/>
        <v>0</v>
      </c>
      <c r="J18" s="12">
        <v>0</v>
      </c>
      <c r="K18" s="12">
        <v>0</v>
      </c>
      <c r="L18" s="13">
        <v>301666.66666666669</v>
      </c>
      <c r="M18" s="26"/>
      <c r="N18" s="26"/>
      <c r="O18" s="26"/>
    </row>
    <row r="19" spans="1:15" ht="34.5" thickTop="1" thickBot="1" x14ac:dyDescent="0.3">
      <c r="A19" s="7">
        <v>8</v>
      </c>
      <c r="B19" s="17" t="s">
        <v>47</v>
      </c>
      <c r="C19" s="8" t="s">
        <v>24</v>
      </c>
      <c r="D19" s="9">
        <v>1</v>
      </c>
      <c r="E19" s="10">
        <v>0</v>
      </c>
      <c r="F19" s="11">
        <v>0</v>
      </c>
      <c r="G19" s="12">
        <f t="shared" si="0"/>
        <v>0</v>
      </c>
      <c r="H19" s="12">
        <v>0</v>
      </c>
      <c r="I19" s="12">
        <f t="shared" si="1"/>
        <v>0</v>
      </c>
      <c r="J19" s="12">
        <v>0</v>
      </c>
      <c r="K19" s="12">
        <v>0</v>
      </c>
      <c r="L19" s="13">
        <v>107833.33333333333</v>
      </c>
    </row>
    <row r="20" spans="1:15" ht="18.75" thickTop="1" thickBot="1" x14ac:dyDescent="0.3">
      <c r="A20" s="7">
        <v>9</v>
      </c>
      <c r="B20" s="17" t="s">
        <v>48</v>
      </c>
      <c r="C20" s="8" t="s">
        <v>24</v>
      </c>
      <c r="D20" s="9">
        <v>1</v>
      </c>
      <c r="E20" s="10">
        <v>0</v>
      </c>
      <c r="F20" s="11">
        <v>0</v>
      </c>
      <c r="G20" s="12">
        <f t="shared" si="0"/>
        <v>0</v>
      </c>
      <c r="H20" s="12">
        <v>0</v>
      </c>
      <c r="I20" s="12">
        <f t="shared" si="1"/>
        <v>0</v>
      </c>
      <c r="J20" s="12">
        <v>0</v>
      </c>
      <c r="K20" s="12">
        <v>0</v>
      </c>
      <c r="L20" s="13">
        <v>476666.66666666669</v>
      </c>
    </row>
    <row r="21" spans="1:15" ht="34.5" thickTop="1" thickBot="1" x14ac:dyDescent="0.3">
      <c r="A21" s="7">
        <v>10</v>
      </c>
      <c r="B21" s="17" t="s">
        <v>49</v>
      </c>
      <c r="C21" s="8" t="s">
        <v>24</v>
      </c>
      <c r="D21" s="9">
        <v>1</v>
      </c>
      <c r="E21" s="10">
        <v>0</v>
      </c>
      <c r="F21" s="11">
        <v>0</v>
      </c>
      <c r="G21" s="12">
        <f t="shared" si="0"/>
        <v>0</v>
      </c>
      <c r="H21" s="12">
        <v>0</v>
      </c>
      <c r="I21" s="12">
        <f t="shared" si="1"/>
        <v>0</v>
      </c>
      <c r="J21" s="12">
        <v>0</v>
      </c>
      <c r="K21" s="12">
        <v>0</v>
      </c>
      <c r="L21" s="13">
        <v>201666.66666666666</v>
      </c>
    </row>
    <row r="22" spans="1:15" ht="34.5" thickTop="1" thickBot="1" x14ac:dyDescent="0.3">
      <c r="A22" s="7">
        <v>11</v>
      </c>
      <c r="B22" s="17" t="s">
        <v>50</v>
      </c>
      <c r="C22" s="8" t="s">
        <v>24</v>
      </c>
      <c r="D22" s="9">
        <v>1</v>
      </c>
      <c r="E22" s="10">
        <v>0</v>
      </c>
      <c r="F22" s="11">
        <v>0</v>
      </c>
      <c r="G22" s="12">
        <f t="shared" si="0"/>
        <v>0</v>
      </c>
      <c r="H22" s="12">
        <v>0</v>
      </c>
      <c r="I22" s="12">
        <f t="shared" si="1"/>
        <v>0</v>
      </c>
      <c r="J22" s="12">
        <v>0</v>
      </c>
      <c r="K22" s="12">
        <v>0</v>
      </c>
      <c r="L22" s="13">
        <v>303333.33333333331</v>
      </c>
    </row>
    <row r="23" spans="1:15" ht="34.5" thickTop="1" thickBot="1" x14ac:dyDescent="0.3">
      <c r="A23" s="7">
        <v>12</v>
      </c>
      <c r="B23" s="17" t="s">
        <v>51</v>
      </c>
      <c r="C23" s="8" t="s">
        <v>24</v>
      </c>
      <c r="D23" s="9">
        <v>1</v>
      </c>
      <c r="E23" s="10">
        <v>0</v>
      </c>
      <c r="F23" s="11">
        <v>0</v>
      </c>
      <c r="G23" s="12">
        <f t="shared" si="0"/>
        <v>0</v>
      </c>
      <c r="H23" s="12">
        <v>0</v>
      </c>
      <c r="I23" s="12">
        <f t="shared" si="1"/>
        <v>0</v>
      </c>
      <c r="J23" s="12">
        <v>0</v>
      </c>
      <c r="K23" s="12">
        <v>0</v>
      </c>
      <c r="L23" s="13">
        <v>465000</v>
      </c>
    </row>
    <row r="24" spans="1:15" ht="50.25" customHeight="1" thickTop="1" thickBot="1" x14ac:dyDescent="0.3">
      <c r="A24" s="7">
        <v>13</v>
      </c>
      <c r="B24" s="17" t="s">
        <v>52</v>
      </c>
      <c r="C24" s="8" t="s">
        <v>24</v>
      </c>
      <c r="D24" s="9">
        <v>1</v>
      </c>
      <c r="E24" s="10">
        <v>0</v>
      </c>
      <c r="F24" s="11">
        <v>0</v>
      </c>
      <c r="G24" s="12">
        <f t="shared" si="0"/>
        <v>0</v>
      </c>
      <c r="H24" s="12">
        <v>0</v>
      </c>
      <c r="I24" s="12">
        <f t="shared" si="1"/>
        <v>0</v>
      </c>
      <c r="J24" s="12">
        <v>0</v>
      </c>
      <c r="K24" s="12">
        <v>0</v>
      </c>
      <c r="L24" s="13">
        <v>460000</v>
      </c>
    </row>
    <row r="25" spans="1:15" ht="18.75" thickTop="1" thickBot="1" x14ac:dyDescent="0.3">
      <c r="A25" s="7">
        <v>14</v>
      </c>
      <c r="B25" s="17" t="s">
        <v>53</v>
      </c>
      <c r="C25" s="8" t="s">
        <v>24</v>
      </c>
      <c r="D25" s="9">
        <v>1</v>
      </c>
      <c r="E25" s="10">
        <v>0</v>
      </c>
      <c r="F25" s="11">
        <v>0</v>
      </c>
      <c r="G25" s="12">
        <f t="shared" si="0"/>
        <v>0</v>
      </c>
      <c r="H25" s="12">
        <v>0</v>
      </c>
      <c r="I25" s="12">
        <f t="shared" si="1"/>
        <v>0</v>
      </c>
      <c r="J25" s="12">
        <v>0</v>
      </c>
      <c r="K25" s="12">
        <v>0</v>
      </c>
      <c r="L25" s="13">
        <v>83333.333333333328</v>
      </c>
    </row>
    <row r="26" spans="1:15" ht="34.5" thickTop="1" thickBot="1" x14ac:dyDescent="0.3">
      <c r="A26" s="7">
        <v>15</v>
      </c>
      <c r="B26" s="17" t="s">
        <v>54</v>
      </c>
      <c r="C26" s="8" t="s">
        <v>24</v>
      </c>
      <c r="D26" s="9">
        <v>1</v>
      </c>
      <c r="E26" s="10">
        <v>0</v>
      </c>
      <c r="F26" s="11">
        <v>0</v>
      </c>
      <c r="G26" s="12">
        <f t="shared" si="0"/>
        <v>0</v>
      </c>
      <c r="H26" s="12">
        <v>0</v>
      </c>
      <c r="I26" s="12">
        <f t="shared" si="1"/>
        <v>0</v>
      </c>
      <c r="J26" s="12">
        <v>0</v>
      </c>
      <c r="K26" s="12">
        <v>0</v>
      </c>
      <c r="L26" s="13">
        <v>1466666.6666666667</v>
      </c>
    </row>
    <row r="27" spans="1:15" ht="34.5" thickTop="1" thickBot="1" x14ac:dyDescent="0.3">
      <c r="A27" s="7">
        <v>16</v>
      </c>
      <c r="B27" s="17" t="s">
        <v>55</v>
      </c>
      <c r="C27" s="8" t="s">
        <v>24</v>
      </c>
      <c r="D27" s="9">
        <v>1</v>
      </c>
      <c r="E27" s="10">
        <v>0</v>
      </c>
      <c r="F27" s="11">
        <v>0</v>
      </c>
      <c r="G27" s="12">
        <f t="shared" si="0"/>
        <v>0</v>
      </c>
      <c r="H27" s="12">
        <v>0</v>
      </c>
      <c r="I27" s="12">
        <f t="shared" si="1"/>
        <v>0</v>
      </c>
      <c r="J27" s="12">
        <v>0</v>
      </c>
      <c r="K27" s="12">
        <v>0</v>
      </c>
      <c r="L27" s="13">
        <v>2250000</v>
      </c>
    </row>
    <row r="28" spans="1:15" ht="50.25" customHeight="1" thickTop="1" thickBot="1" x14ac:dyDescent="0.3">
      <c r="A28" s="7">
        <v>17</v>
      </c>
      <c r="B28" s="17" t="s">
        <v>56</v>
      </c>
      <c r="C28" s="8" t="s">
        <v>24</v>
      </c>
      <c r="D28" s="9">
        <v>1</v>
      </c>
      <c r="E28" s="10">
        <v>0</v>
      </c>
      <c r="F28" s="11">
        <v>0</v>
      </c>
      <c r="G28" s="12">
        <f t="shared" si="0"/>
        <v>0</v>
      </c>
      <c r="H28" s="12">
        <v>0</v>
      </c>
      <c r="I28" s="12">
        <f t="shared" si="1"/>
        <v>0</v>
      </c>
      <c r="J28" s="12">
        <v>0</v>
      </c>
      <c r="K28" s="12">
        <v>0</v>
      </c>
      <c r="L28" s="13">
        <v>313333.33333333331</v>
      </c>
    </row>
    <row r="29" spans="1:15" ht="49.5" customHeight="1" thickTop="1" thickBot="1" x14ac:dyDescent="0.3">
      <c r="A29" s="7">
        <v>18</v>
      </c>
      <c r="B29" s="17" t="s">
        <v>57</v>
      </c>
      <c r="C29" s="8" t="s">
        <v>24</v>
      </c>
      <c r="D29" s="9">
        <v>1</v>
      </c>
      <c r="E29" s="10">
        <v>0</v>
      </c>
      <c r="F29" s="11">
        <v>0</v>
      </c>
      <c r="G29" s="12">
        <f t="shared" si="0"/>
        <v>0</v>
      </c>
      <c r="H29" s="12">
        <v>0</v>
      </c>
      <c r="I29" s="12">
        <f t="shared" si="1"/>
        <v>0</v>
      </c>
      <c r="J29" s="12">
        <v>0</v>
      </c>
      <c r="K29" s="12">
        <v>0</v>
      </c>
      <c r="L29" s="13">
        <v>546666.66666666663</v>
      </c>
    </row>
    <row r="30" spans="1:15" ht="51.75" customHeight="1" thickTop="1" thickBot="1" x14ac:dyDescent="0.3">
      <c r="A30" s="7">
        <v>19</v>
      </c>
      <c r="B30" s="17" t="s">
        <v>58</v>
      </c>
      <c r="C30" s="8" t="s">
        <v>24</v>
      </c>
      <c r="D30" s="9">
        <v>1</v>
      </c>
      <c r="E30" s="10">
        <v>0</v>
      </c>
      <c r="F30" s="11">
        <v>0</v>
      </c>
      <c r="G30" s="12">
        <f t="shared" si="0"/>
        <v>0</v>
      </c>
      <c r="H30" s="12">
        <v>0</v>
      </c>
      <c r="I30" s="12">
        <f t="shared" si="1"/>
        <v>0</v>
      </c>
      <c r="J30" s="12">
        <v>0</v>
      </c>
      <c r="K30" s="12">
        <v>0</v>
      </c>
      <c r="L30" s="13">
        <v>760000</v>
      </c>
    </row>
    <row r="31" spans="1:15" ht="57.75" customHeight="1" thickTop="1" thickBot="1" x14ac:dyDescent="0.3">
      <c r="A31" s="7">
        <v>20</v>
      </c>
      <c r="B31" s="17" t="s">
        <v>59</v>
      </c>
      <c r="C31" s="8" t="s">
        <v>24</v>
      </c>
      <c r="D31" s="9">
        <v>1</v>
      </c>
      <c r="E31" s="10">
        <v>0</v>
      </c>
      <c r="F31" s="11">
        <v>0</v>
      </c>
      <c r="G31" s="12">
        <f t="shared" si="0"/>
        <v>0</v>
      </c>
      <c r="H31" s="12">
        <v>0</v>
      </c>
      <c r="I31" s="12">
        <f t="shared" si="1"/>
        <v>0</v>
      </c>
      <c r="J31" s="12">
        <v>0</v>
      </c>
      <c r="K31" s="12">
        <v>0</v>
      </c>
      <c r="L31" s="13">
        <v>936666.66666666663</v>
      </c>
    </row>
    <row r="32" spans="1:15" ht="57" customHeight="1" thickTop="1" thickBot="1" x14ac:dyDescent="0.3">
      <c r="A32" s="7">
        <v>21</v>
      </c>
      <c r="B32" s="17" t="s">
        <v>60</v>
      </c>
      <c r="C32" s="8" t="s">
        <v>24</v>
      </c>
      <c r="D32" s="9">
        <v>1</v>
      </c>
      <c r="E32" s="10">
        <v>0</v>
      </c>
      <c r="F32" s="11">
        <v>0</v>
      </c>
      <c r="G32" s="12">
        <f t="shared" si="0"/>
        <v>0</v>
      </c>
      <c r="H32" s="12">
        <v>0</v>
      </c>
      <c r="I32" s="12">
        <f t="shared" si="1"/>
        <v>0</v>
      </c>
      <c r="J32" s="12">
        <v>0</v>
      </c>
      <c r="K32" s="12">
        <v>0</v>
      </c>
      <c r="L32" s="13">
        <v>300000</v>
      </c>
    </row>
    <row r="33" spans="1:25" s="25" customFormat="1" ht="54.75" customHeight="1" thickTop="1" thickBot="1" x14ac:dyDescent="0.3">
      <c r="A33" s="20">
        <v>22</v>
      </c>
      <c r="B33" s="21" t="s">
        <v>60</v>
      </c>
      <c r="C33" s="22" t="s">
        <v>24</v>
      </c>
      <c r="D33" s="23">
        <v>1</v>
      </c>
      <c r="E33" s="10">
        <v>0</v>
      </c>
      <c r="F33" s="11">
        <v>0</v>
      </c>
      <c r="G33" s="24">
        <f t="shared" si="0"/>
        <v>0</v>
      </c>
      <c r="H33" s="12">
        <v>0</v>
      </c>
      <c r="I33" s="24">
        <f t="shared" si="1"/>
        <v>0</v>
      </c>
      <c r="J33" s="12">
        <v>0</v>
      </c>
      <c r="K33" s="12">
        <v>0</v>
      </c>
      <c r="L33" s="13">
        <v>376666.66</v>
      </c>
    </row>
    <row r="34" spans="1:25" ht="65.25" customHeight="1" thickTop="1" thickBot="1" x14ac:dyDescent="0.3">
      <c r="A34" s="7">
        <v>23</v>
      </c>
      <c r="B34" s="17" t="s">
        <v>61</v>
      </c>
      <c r="C34" s="8" t="s">
        <v>24</v>
      </c>
      <c r="D34" s="9">
        <v>1</v>
      </c>
      <c r="E34" s="10">
        <v>0</v>
      </c>
      <c r="F34" s="11">
        <v>0</v>
      </c>
      <c r="G34" s="12">
        <f t="shared" si="0"/>
        <v>0</v>
      </c>
      <c r="H34" s="12">
        <v>0</v>
      </c>
      <c r="I34" s="12">
        <f t="shared" si="1"/>
        <v>0</v>
      </c>
      <c r="J34" s="12">
        <v>0</v>
      </c>
      <c r="K34" s="12">
        <v>0</v>
      </c>
      <c r="L34" s="13">
        <v>470000</v>
      </c>
      <c r="M34" s="25"/>
      <c r="N34" s="25"/>
      <c r="O34" s="25"/>
      <c r="P34" s="25"/>
      <c r="Q34" s="25"/>
      <c r="R34" s="25"/>
      <c r="S34" s="25"/>
      <c r="T34" s="25"/>
      <c r="U34" s="25"/>
      <c r="V34" s="25"/>
      <c r="W34" s="25"/>
      <c r="X34" s="25"/>
      <c r="Y34" s="25"/>
    </row>
    <row r="35" spans="1:25" s="19" customFormat="1" ht="18.75" thickTop="1" thickBot="1" x14ac:dyDescent="0.3">
      <c r="A35" s="7">
        <v>24</v>
      </c>
      <c r="B35" s="17" t="s">
        <v>62</v>
      </c>
      <c r="C35" s="8" t="s">
        <v>24</v>
      </c>
      <c r="D35" s="7">
        <v>1</v>
      </c>
      <c r="E35" s="10">
        <v>0</v>
      </c>
      <c r="F35" s="11">
        <v>0</v>
      </c>
      <c r="G35" s="12">
        <f t="shared" si="0"/>
        <v>0</v>
      </c>
      <c r="H35" s="12">
        <v>0</v>
      </c>
      <c r="I35" s="12">
        <f t="shared" si="1"/>
        <v>0</v>
      </c>
      <c r="J35" s="12">
        <v>0</v>
      </c>
      <c r="K35" s="12">
        <v>0</v>
      </c>
      <c r="L35" s="13">
        <v>10500</v>
      </c>
      <c r="M35" s="25"/>
      <c r="N35" s="25"/>
      <c r="O35" s="25"/>
      <c r="P35" s="25"/>
      <c r="Q35" s="25"/>
      <c r="R35" s="25"/>
      <c r="S35" s="25"/>
      <c r="T35" s="25"/>
      <c r="U35" s="25"/>
      <c r="V35" s="25"/>
      <c r="W35" s="25"/>
      <c r="X35" s="25"/>
      <c r="Y35" s="25"/>
    </row>
    <row r="36" spans="1:25" ht="34.5" thickTop="1" thickBot="1" x14ac:dyDescent="0.3">
      <c r="A36" s="7">
        <v>25</v>
      </c>
      <c r="B36" s="17" t="s">
        <v>63</v>
      </c>
      <c r="C36" s="8" t="s">
        <v>24</v>
      </c>
      <c r="D36" s="9">
        <v>1</v>
      </c>
      <c r="E36" s="10">
        <v>0</v>
      </c>
      <c r="F36" s="11">
        <v>0</v>
      </c>
      <c r="G36" s="12">
        <f t="shared" si="0"/>
        <v>0</v>
      </c>
      <c r="H36" s="12">
        <v>0</v>
      </c>
      <c r="I36" s="12">
        <f t="shared" si="1"/>
        <v>0</v>
      </c>
      <c r="J36" s="12">
        <v>0</v>
      </c>
      <c r="K36" s="12">
        <v>0</v>
      </c>
      <c r="L36" s="13">
        <v>2900</v>
      </c>
      <c r="M36" s="25"/>
      <c r="N36" s="25"/>
      <c r="O36" s="25"/>
      <c r="P36" s="25"/>
      <c r="Q36" s="25"/>
      <c r="R36" s="25"/>
      <c r="S36" s="25"/>
      <c r="T36" s="25"/>
      <c r="U36" s="25"/>
      <c r="V36" s="25"/>
      <c r="W36" s="25"/>
      <c r="X36" s="25"/>
      <c r="Y36" s="25"/>
    </row>
    <row r="37" spans="1:25" ht="18.75" thickTop="1" thickBot="1" x14ac:dyDescent="0.3">
      <c r="A37" s="7">
        <v>26</v>
      </c>
      <c r="B37" s="17" t="s">
        <v>64</v>
      </c>
      <c r="C37" s="8" t="s">
        <v>24</v>
      </c>
      <c r="D37" s="9">
        <v>1</v>
      </c>
      <c r="E37" s="10">
        <v>0</v>
      </c>
      <c r="F37" s="11">
        <v>0</v>
      </c>
      <c r="G37" s="12">
        <f t="shared" si="0"/>
        <v>0</v>
      </c>
      <c r="H37" s="12">
        <v>0</v>
      </c>
      <c r="I37" s="12">
        <f t="shared" si="1"/>
        <v>0</v>
      </c>
      <c r="J37" s="12">
        <v>0</v>
      </c>
      <c r="K37" s="12">
        <v>0</v>
      </c>
      <c r="L37" s="13">
        <v>65000</v>
      </c>
      <c r="M37" s="25"/>
      <c r="N37" s="25"/>
      <c r="O37" s="25"/>
      <c r="P37" s="25"/>
      <c r="Q37" s="25"/>
      <c r="R37" s="25"/>
      <c r="S37" s="25"/>
      <c r="T37" s="25"/>
      <c r="U37" s="25"/>
      <c r="V37" s="25"/>
      <c r="W37" s="25"/>
      <c r="X37" s="25"/>
      <c r="Y37" s="25"/>
    </row>
    <row r="38" spans="1:25" s="19" customFormat="1" ht="18.75" thickTop="1" thickBot="1" x14ac:dyDescent="0.3">
      <c r="A38" s="7">
        <v>27</v>
      </c>
      <c r="B38" s="17" t="s">
        <v>65</v>
      </c>
      <c r="C38" s="8" t="s">
        <v>24</v>
      </c>
      <c r="D38" s="7">
        <v>1</v>
      </c>
      <c r="E38" s="10">
        <v>0</v>
      </c>
      <c r="F38" s="11">
        <v>0</v>
      </c>
      <c r="G38" s="12">
        <f t="shared" si="0"/>
        <v>0</v>
      </c>
      <c r="H38" s="12">
        <v>0</v>
      </c>
      <c r="I38" s="12">
        <f t="shared" si="1"/>
        <v>0</v>
      </c>
      <c r="J38" s="12">
        <v>0</v>
      </c>
      <c r="K38" s="12">
        <v>0</v>
      </c>
      <c r="L38" s="13">
        <v>17333.333333333332</v>
      </c>
      <c r="M38" s="25"/>
      <c r="N38" s="25"/>
      <c r="O38" s="25"/>
      <c r="P38" s="25"/>
      <c r="Q38" s="25"/>
      <c r="R38" s="25"/>
      <c r="S38" s="25"/>
      <c r="T38" s="25"/>
      <c r="U38" s="25"/>
      <c r="V38" s="25"/>
      <c r="W38" s="25"/>
      <c r="X38" s="25"/>
      <c r="Y38" s="25"/>
    </row>
    <row r="39" spans="1:25" ht="18.75" thickTop="1" thickBot="1" x14ac:dyDescent="0.3">
      <c r="A39" s="7">
        <v>28</v>
      </c>
      <c r="B39" s="17" t="s">
        <v>66</v>
      </c>
      <c r="C39" s="8" t="s">
        <v>24</v>
      </c>
      <c r="D39" s="9">
        <v>1</v>
      </c>
      <c r="E39" s="10">
        <v>0</v>
      </c>
      <c r="F39" s="11">
        <v>0</v>
      </c>
      <c r="G39" s="12">
        <f t="shared" si="0"/>
        <v>0</v>
      </c>
      <c r="H39" s="12">
        <v>0</v>
      </c>
      <c r="I39" s="12">
        <f t="shared" si="1"/>
        <v>0</v>
      </c>
      <c r="J39" s="12">
        <v>0</v>
      </c>
      <c r="K39" s="12">
        <v>0</v>
      </c>
      <c r="L39" s="13">
        <v>30333.333333333332</v>
      </c>
    </row>
    <row r="40" spans="1:25" ht="18.75" thickTop="1" thickBot="1" x14ac:dyDescent="0.3">
      <c r="A40" s="7">
        <v>29</v>
      </c>
      <c r="B40" s="17" t="s">
        <v>67</v>
      </c>
      <c r="C40" s="8" t="s">
        <v>24</v>
      </c>
      <c r="D40" s="9">
        <v>1</v>
      </c>
      <c r="E40" s="10">
        <v>0</v>
      </c>
      <c r="F40" s="11">
        <v>0</v>
      </c>
      <c r="G40" s="12">
        <f t="shared" si="0"/>
        <v>0</v>
      </c>
      <c r="H40" s="12">
        <v>0</v>
      </c>
      <c r="I40" s="12">
        <f t="shared" si="1"/>
        <v>0</v>
      </c>
      <c r="J40" s="12">
        <v>0</v>
      </c>
      <c r="K40" s="12">
        <v>0</v>
      </c>
      <c r="L40" s="13">
        <v>2900</v>
      </c>
    </row>
    <row r="41" spans="1:25" ht="18.75" thickTop="1" thickBot="1" x14ac:dyDescent="0.3">
      <c r="A41" s="7">
        <v>30</v>
      </c>
      <c r="B41" s="17" t="s">
        <v>68</v>
      </c>
      <c r="C41" s="8" t="s">
        <v>24</v>
      </c>
      <c r="D41" s="9">
        <v>1</v>
      </c>
      <c r="E41" s="10">
        <v>0</v>
      </c>
      <c r="F41" s="11">
        <v>0</v>
      </c>
      <c r="G41" s="12">
        <f t="shared" si="0"/>
        <v>0</v>
      </c>
      <c r="H41" s="12">
        <v>0</v>
      </c>
      <c r="I41" s="12">
        <f t="shared" si="1"/>
        <v>0</v>
      </c>
      <c r="J41" s="12">
        <v>0</v>
      </c>
      <c r="K41" s="12">
        <v>0</v>
      </c>
      <c r="L41" s="13">
        <v>21000</v>
      </c>
    </row>
    <row r="42" spans="1:25" ht="18.75" thickTop="1" thickBot="1" x14ac:dyDescent="0.3">
      <c r="A42" s="7">
        <v>31</v>
      </c>
      <c r="B42" s="17" t="s">
        <v>69</v>
      </c>
      <c r="C42" s="8" t="s">
        <v>24</v>
      </c>
      <c r="D42" s="9">
        <v>1</v>
      </c>
      <c r="E42" s="10">
        <v>0</v>
      </c>
      <c r="F42" s="11">
        <v>0</v>
      </c>
      <c r="G42" s="12">
        <f t="shared" si="0"/>
        <v>0</v>
      </c>
      <c r="H42" s="12">
        <v>0</v>
      </c>
      <c r="I42" s="12">
        <f t="shared" si="1"/>
        <v>0</v>
      </c>
      <c r="J42" s="12">
        <v>0</v>
      </c>
      <c r="K42" s="12">
        <v>0</v>
      </c>
      <c r="L42" s="13">
        <v>28333.333333333332</v>
      </c>
    </row>
    <row r="43" spans="1:25" ht="18.75" thickTop="1" thickBot="1" x14ac:dyDescent="0.3">
      <c r="A43" s="7">
        <v>32</v>
      </c>
      <c r="B43" s="17" t="s">
        <v>70</v>
      </c>
      <c r="C43" s="8" t="s">
        <v>24</v>
      </c>
      <c r="D43" s="9">
        <v>1</v>
      </c>
      <c r="E43" s="10">
        <v>0</v>
      </c>
      <c r="F43" s="11">
        <v>0</v>
      </c>
      <c r="G43" s="12">
        <f t="shared" si="0"/>
        <v>0</v>
      </c>
      <c r="H43" s="12">
        <v>0</v>
      </c>
      <c r="I43" s="12">
        <f t="shared" si="1"/>
        <v>0</v>
      </c>
      <c r="J43" s="12">
        <v>0</v>
      </c>
      <c r="K43" s="12">
        <v>0</v>
      </c>
      <c r="L43" s="13">
        <v>19000</v>
      </c>
    </row>
    <row r="44" spans="1:25" ht="18.75" thickTop="1" thickBot="1" x14ac:dyDescent="0.3">
      <c r="A44" s="7">
        <v>33</v>
      </c>
      <c r="B44" s="17" t="s">
        <v>71</v>
      </c>
      <c r="C44" s="8" t="s">
        <v>24</v>
      </c>
      <c r="D44" s="9">
        <v>1</v>
      </c>
      <c r="E44" s="10">
        <v>0</v>
      </c>
      <c r="F44" s="11">
        <v>0</v>
      </c>
      <c r="G44" s="12">
        <f t="shared" si="0"/>
        <v>0</v>
      </c>
      <c r="H44" s="12">
        <v>0</v>
      </c>
      <c r="I44" s="12">
        <f t="shared" si="1"/>
        <v>0</v>
      </c>
      <c r="J44" s="12">
        <v>0</v>
      </c>
      <c r="K44" s="12">
        <v>0</v>
      </c>
      <c r="L44" s="13">
        <v>25000</v>
      </c>
    </row>
    <row r="45" spans="1:25" ht="18.75" thickTop="1" thickBot="1" x14ac:dyDescent="0.3">
      <c r="A45" s="7">
        <v>34</v>
      </c>
      <c r="B45" s="17" t="s">
        <v>72</v>
      </c>
      <c r="C45" s="8" t="s">
        <v>24</v>
      </c>
      <c r="D45" s="9">
        <v>1</v>
      </c>
      <c r="E45" s="10">
        <v>0</v>
      </c>
      <c r="F45" s="11">
        <v>0</v>
      </c>
      <c r="G45" s="12">
        <f t="shared" si="0"/>
        <v>0</v>
      </c>
      <c r="H45" s="12">
        <v>0</v>
      </c>
      <c r="I45" s="12">
        <f t="shared" si="1"/>
        <v>0</v>
      </c>
      <c r="J45" s="12">
        <v>0</v>
      </c>
      <c r="K45" s="12">
        <v>0</v>
      </c>
      <c r="L45" s="13">
        <v>253333.33333333334</v>
      </c>
    </row>
    <row r="46" spans="1:25" ht="18.75" thickTop="1" thickBot="1" x14ac:dyDescent="0.3">
      <c r="A46" s="7">
        <v>35</v>
      </c>
      <c r="B46" s="17" t="s">
        <v>73</v>
      </c>
      <c r="C46" s="8" t="s">
        <v>24</v>
      </c>
      <c r="D46" s="9">
        <v>1</v>
      </c>
      <c r="E46" s="10">
        <v>0</v>
      </c>
      <c r="F46" s="11">
        <v>0</v>
      </c>
      <c r="G46" s="12">
        <f t="shared" si="0"/>
        <v>0</v>
      </c>
      <c r="H46" s="12">
        <v>0</v>
      </c>
      <c r="I46" s="12">
        <f t="shared" si="1"/>
        <v>0</v>
      </c>
      <c r="J46" s="12">
        <v>0</v>
      </c>
      <c r="K46" s="12">
        <v>0</v>
      </c>
      <c r="L46" s="13">
        <v>320000</v>
      </c>
    </row>
    <row r="47" spans="1:25" ht="18.75" thickTop="1" thickBot="1" x14ac:dyDescent="0.3">
      <c r="A47" s="7">
        <v>36</v>
      </c>
      <c r="B47" s="17" t="s">
        <v>74</v>
      </c>
      <c r="C47" s="8" t="s">
        <v>24</v>
      </c>
      <c r="D47" s="9">
        <v>1</v>
      </c>
      <c r="E47" s="10">
        <v>0</v>
      </c>
      <c r="F47" s="11">
        <v>0</v>
      </c>
      <c r="G47" s="12">
        <f t="shared" si="0"/>
        <v>0</v>
      </c>
      <c r="H47" s="12">
        <v>0</v>
      </c>
      <c r="I47" s="12">
        <f t="shared" si="1"/>
        <v>0</v>
      </c>
      <c r="J47" s="12">
        <v>0</v>
      </c>
      <c r="K47" s="12">
        <v>0</v>
      </c>
      <c r="L47" s="13">
        <v>51666.666666666664</v>
      </c>
    </row>
    <row r="48" spans="1:25" ht="18.75" thickTop="1" thickBot="1" x14ac:dyDescent="0.3">
      <c r="A48" s="7">
        <v>37</v>
      </c>
      <c r="B48" s="17" t="s">
        <v>75</v>
      </c>
      <c r="C48" s="8" t="s">
        <v>24</v>
      </c>
      <c r="D48" s="9">
        <v>1</v>
      </c>
      <c r="E48" s="10">
        <v>0</v>
      </c>
      <c r="F48" s="11">
        <v>0</v>
      </c>
      <c r="G48" s="12">
        <f t="shared" si="0"/>
        <v>0</v>
      </c>
      <c r="H48" s="12">
        <v>0</v>
      </c>
      <c r="I48" s="12">
        <f t="shared" si="1"/>
        <v>0</v>
      </c>
      <c r="J48" s="12">
        <v>0</v>
      </c>
      <c r="K48" s="12">
        <v>0</v>
      </c>
      <c r="L48" s="13">
        <v>78333.333333333328</v>
      </c>
    </row>
    <row r="49" spans="1:12" ht="18.75" thickTop="1" thickBot="1" x14ac:dyDescent="0.3">
      <c r="A49" s="7">
        <v>38</v>
      </c>
      <c r="B49" s="17" t="s">
        <v>76</v>
      </c>
      <c r="C49" s="8" t="s">
        <v>24</v>
      </c>
      <c r="D49" s="9">
        <v>1</v>
      </c>
      <c r="E49" s="10">
        <v>0</v>
      </c>
      <c r="F49" s="11">
        <v>0</v>
      </c>
      <c r="G49" s="12">
        <f t="shared" si="0"/>
        <v>0</v>
      </c>
      <c r="H49" s="12">
        <v>0</v>
      </c>
      <c r="I49" s="12">
        <f t="shared" si="1"/>
        <v>0</v>
      </c>
      <c r="J49" s="12">
        <v>0</v>
      </c>
      <c r="K49" s="12">
        <v>0</v>
      </c>
      <c r="L49" s="13">
        <v>203333.33333333334</v>
      </c>
    </row>
    <row r="50" spans="1:12" ht="18.75" thickTop="1" thickBot="1" x14ac:dyDescent="0.3">
      <c r="A50" s="7">
        <v>39</v>
      </c>
      <c r="B50" s="17" t="s">
        <v>77</v>
      </c>
      <c r="C50" s="8" t="s">
        <v>24</v>
      </c>
      <c r="D50" s="9">
        <v>1</v>
      </c>
      <c r="E50" s="10">
        <v>0</v>
      </c>
      <c r="F50" s="11">
        <v>0</v>
      </c>
      <c r="G50" s="12">
        <f t="shared" si="0"/>
        <v>0</v>
      </c>
      <c r="H50" s="12">
        <v>0</v>
      </c>
      <c r="I50" s="12">
        <f t="shared" si="1"/>
        <v>0</v>
      </c>
      <c r="J50" s="12">
        <v>0</v>
      </c>
      <c r="K50" s="12">
        <v>0</v>
      </c>
      <c r="L50" s="13">
        <v>46666.666666666664</v>
      </c>
    </row>
    <row r="51" spans="1:12" ht="18.75" thickTop="1" thickBot="1" x14ac:dyDescent="0.3">
      <c r="A51" s="7">
        <v>40</v>
      </c>
      <c r="B51" s="17" t="s">
        <v>78</v>
      </c>
      <c r="C51" s="8" t="s">
        <v>24</v>
      </c>
      <c r="D51" s="9">
        <v>1</v>
      </c>
      <c r="E51" s="10">
        <v>0</v>
      </c>
      <c r="F51" s="11">
        <v>0</v>
      </c>
      <c r="G51" s="12">
        <f t="shared" si="0"/>
        <v>0</v>
      </c>
      <c r="H51" s="12">
        <v>0</v>
      </c>
      <c r="I51" s="12">
        <f t="shared" si="1"/>
        <v>0</v>
      </c>
      <c r="J51" s="12">
        <v>0</v>
      </c>
      <c r="K51" s="12">
        <v>0</v>
      </c>
      <c r="L51" s="13">
        <v>25333.333333333332</v>
      </c>
    </row>
    <row r="52" spans="1:12" ht="18.75" thickTop="1" thickBot="1" x14ac:dyDescent="0.3">
      <c r="A52" s="7">
        <v>41</v>
      </c>
      <c r="B52" s="17" t="s">
        <v>79</v>
      </c>
      <c r="C52" s="8" t="s">
        <v>24</v>
      </c>
      <c r="D52" s="9">
        <v>1</v>
      </c>
      <c r="E52" s="10">
        <v>0</v>
      </c>
      <c r="F52" s="11">
        <v>0</v>
      </c>
      <c r="G52" s="12">
        <f t="shared" si="0"/>
        <v>0</v>
      </c>
      <c r="H52" s="12">
        <v>0</v>
      </c>
      <c r="I52" s="12">
        <f t="shared" si="1"/>
        <v>0</v>
      </c>
      <c r="J52" s="12">
        <v>0</v>
      </c>
      <c r="K52" s="12">
        <v>0</v>
      </c>
      <c r="L52" s="13">
        <v>236666.66666666666</v>
      </c>
    </row>
    <row r="53" spans="1:12" ht="18.75" thickTop="1" thickBot="1" x14ac:dyDescent="0.3">
      <c r="A53" s="7">
        <v>42</v>
      </c>
      <c r="B53" s="17" t="s">
        <v>80</v>
      </c>
      <c r="C53" s="8" t="s">
        <v>24</v>
      </c>
      <c r="D53" s="9">
        <v>1</v>
      </c>
      <c r="E53" s="10">
        <v>0</v>
      </c>
      <c r="F53" s="11">
        <v>0</v>
      </c>
      <c r="G53" s="12">
        <f t="shared" si="0"/>
        <v>0</v>
      </c>
      <c r="H53" s="12">
        <v>0</v>
      </c>
      <c r="I53" s="12">
        <f t="shared" si="1"/>
        <v>0</v>
      </c>
      <c r="J53" s="12">
        <v>0</v>
      </c>
      <c r="K53" s="12">
        <v>0</v>
      </c>
      <c r="L53" s="13">
        <v>39333.333333333336</v>
      </c>
    </row>
    <row r="54" spans="1:12" ht="18.75" thickTop="1" thickBot="1" x14ac:dyDescent="0.3">
      <c r="A54" s="7">
        <v>43</v>
      </c>
      <c r="B54" s="17" t="s">
        <v>81</v>
      </c>
      <c r="C54" s="8" t="s">
        <v>24</v>
      </c>
      <c r="D54" s="9">
        <v>1</v>
      </c>
      <c r="E54" s="10">
        <v>0</v>
      </c>
      <c r="F54" s="11">
        <v>0</v>
      </c>
      <c r="G54" s="12">
        <f t="shared" si="0"/>
        <v>0</v>
      </c>
      <c r="H54" s="12">
        <v>0</v>
      </c>
      <c r="I54" s="12">
        <f t="shared" si="1"/>
        <v>0</v>
      </c>
      <c r="J54" s="12">
        <v>0</v>
      </c>
      <c r="K54" s="12">
        <v>0</v>
      </c>
      <c r="L54" s="13">
        <v>46833.333333333336</v>
      </c>
    </row>
    <row r="55" spans="1:12" ht="18.75" thickTop="1" thickBot="1" x14ac:dyDescent="0.3">
      <c r="A55" s="7">
        <v>44</v>
      </c>
      <c r="B55" s="17" t="s">
        <v>82</v>
      </c>
      <c r="C55" s="8" t="s">
        <v>24</v>
      </c>
      <c r="D55" s="9">
        <v>1</v>
      </c>
      <c r="E55" s="10">
        <v>0</v>
      </c>
      <c r="F55" s="11">
        <v>0</v>
      </c>
      <c r="G55" s="12">
        <f t="shared" si="0"/>
        <v>0</v>
      </c>
      <c r="H55" s="12">
        <v>0</v>
      </c>
      <c r="I55" s="12">
        <f t="shared" si="1"/>
        <v>0</v>
      </c>
      <c r="J55" s="12">
        <v>0</v>
      </c>
      <c r="K55" s="12">
        <v>0</v>
      </c>
      <c r="L55" s="13">
        <v>235000</v>
      </c>
    </row>
    <row r="56" spans="1:12" ht="18.75" thickTop="1" thickBot="1" x14ac:dyDescent="0.3">
      <c r="A56" s="7">
        <v>45</v>
      </c>
      <c r="B56" s="17" t="s">
        <v>83</v>
      </c>
      <c r="C56" s="8" t="s">
        <v>24</v>
      </c>
      <c r="D56" s="9">
        <v>1</v>
      </c>
      <c r="E56" s="10">
        <v>0</v>
      </c>
      <c r="F56" s="11">
        <v>0</v>
      </c>
      <c r="G56" s="12">
        <f t="shared" si="0"/>
        <v>0</v>
      </c>
      <c r="H56" s="12">
        <v>0</v>
      </c>
      <c r="I56" s="12">
        <f t="shared" si="1"/>
        <v>0</v>
      </c>
      <c r="J56" s="12">
        <v>0</v>
      </c>
      <c r="K56" s="12">
        <v>0</v>
      </c>
      <c r="L56" s="13">
        <v>42750</v>
      </c>
    </row>
    <row r="57" spans="1:12" ht="18.75" thickTop="1" thickBot="1" x14ac:dyDescent="0.3">
      <c r="A57" s="7">
        <v>46</v>
      </c>
      <c r="B57" s="17" t="s">
        <v>84</v>
      </c>
      <c r="C57" s="8" t="s">
        <v>24</v>
      </c>
      <c r="D57" s="9">
        <v>1</v>
      </c>
      <c r="E57" s="10">
        <v>0</v>
      </c>
      <c r="F57" s="11">
        <v>0</v>
      </c>
      <c r="G57" s="12">
        <f t="shared" si="0"/>
        <v>0</v>
      </c>
      <c r="H57" s="12">
        <v>0</v>
      </c>
      <c r="I57" s="12">
        <f t="shared" si="1"/>
        <v>0</v>
      </c>
      <c r="J57" s="12">
        <v>0</v>
      </c>
      <c r="K57" s="12">
        <v>0</v>
      </c>
      <c r="L57" s="13">
        <v>42500</v>
      </c>
    </row>
    <row r="58" spans="1:12" ht="18.75" thickTop="1" thickBot="1" x14ac:dyDescent="0.3">
      <c r="A58" s="7">
        <v>47</v>
      </c>
      <c r="B58" s="17" t="s">
        <v>85</v>
      </c>
      <c r="C58" s="8" t="s">
        <v>24</v>
      </c>
      <c r="D58" s="9">
        <v>1</v>
      </c>
      <c r="E58" s="10">
        <v>0</v>
      </c>
      <c r="F58" s="11">
        <v>0</v>
      </c>
      <c r="G58" s="12">
        <f t="shared" si="0"/>
        <v>0</v>
      </c>
      <c r="H58" s="12">
        <v>0</v>
      </c>
      <c r="I58" s="12">
        <f t="shared" si="1"/>
        <v>0</v>
      </c>
      <c r="J58" s="12">
        <v>0</v>
      </c>
      <c r="K58" s="12">
        <v>0</v>
      </c>
      <c r="L58" s="13">
        <v>190000</v>
      </c>
    </row>
    <row r="59" spans="1:12" ht="18.75" thickTop="1" thickBot="1" x14ac:dyDescent="0.3">
      <c r="A59" s="7">
        <v>48</v>
      </c>
      <c r="B59" s="17" t="s">
        <v>86</v>
      </c>
      <c r="C59" s="8" t="s">
        <v>24</v>
      </c>
      <c r="D59" s="9">
        <v>1</v>
      </c>
      <c r="E59" s="10">
        <v>0</v>
      </c>
      <c r="F59" s="11">
        <v>0</v>
      </c>
      <c r="G59" s="12">
        <f t="shared" si="0"/>
        <v>0</v>
      </c>
      <c r="H59" s="12">
        <v>0</v>
      </c>
      <c r="I59" s="12">
        <f t="shared" si="1"/>
        <v>0</v>
      </c>
      <c r="J59" s="12">
        <v>0</v>
      </c>
      <c r="K59" s="12">
        <v>0</v>
      </c>
      <c r="L59" s="13">
        <v>325000</v>
      </c>
    </row>
    <row r="60" spans="1:12" ht="18.75" thickTop="1" thickBot="1" x14ac:dyDescent="0.3">
      <c r="A60" s="7">
        <v>49</v>
      </c>
      <c r="B60" s="17" t="s">
        <v>87</v>
      </c>
      <c r="C60" s="8" t="s">
        <v>24</v>
      </c>
      <c r="D60" s="9">
        <v>1</v>
      </c>
      <c r="E60" s="10">
        <v>0</v>
      </c>
      <c r="F60" s="11">
        <v>0</v>
      </c>
      <c r="G60" s="12">
        <f t="shared" si="0"/>
        <v>0</v>
      </c>
      <c r="H60" s="12">
        <v>0</v>
      </c>
      <c r="I60" s="12">
        <f t="shared" si="1"/>
        <v>0</v>
      </c>
      <c r="J60" s="12">
        <v>0</v>
      </c>
      <c r="K60" s="12">
        <v>0</v>
      </c>
      <c r="L60" s="13">
        <v>26500</v>
      </c>
    </row>
    <row r="61" spans="1:12" ht="18.75" thickTop="1" thickBot="1" x14ac:dyDescent="0.3">
      <c r="A61" s="7">
        <v>50</v>
      </c>
      <c r="B61" s="17" t="s">
        <v>88</v>
      </c>
      <c r="C61" s="8" t="s">
        <v>24</v>
      </c>
      <c r="D61" s="9">
        <v>1</v>
      </c>
      <c r="E61" s="10">
        <v>0</v>
      </c>
      <c r="F61" s="11">
        <v>0</v>
      </c>
      <c r="G61" s="12">
        <f t="shared" si="0"/>
        <v>0</v>
      </c>
      <c r="H61" s="12">
        <v>0</v>
      </c>
      <c r="I61" s="12">
        <f t="shared" si="1"/>
        <v>0</v>
      </c>
      <c r="J61" s="12">
        <v>0</v>
      </c>
      <c r="K61" s="12">
        <v>0</v>
      </c>
      <c r="L61" s="13">
        <v>127500</v>
      </c>
    </row>
    <row r="62" spans="1:12" ht="18.75" thickTop="1" thickBot="1" x14ac:dyDescent="0.3">
      <c r="A62" s="62" t="s">
        <v>25</v>
      </c>
      <c r="B62" s="63"/>
      <c r="C62" s="63"/>
      <c r="D62" s="63"/>
      <c r="E62" s="63"/>
      <c r="F62" s="63"/>
      <c r="G62" s="14">
        <f t="shared" ref="G62:L62" si="2">SUM(G12:G61)</f>
        <v>0</v>
      </c>
      <c r="H62" s="14">
        <f>SUM(H12:H61)</f>
        <v>0</v>
      </c>
      <c r="I62" s="14">
        <f t="shared" si="2"/>
        <v>0</v>
      </c>
      <c r="J62" s="14">
        <f>SUM(J12:J61)</f>
        <v>0</v>
      </c>
      <c r="K62" s="14">
        <f>SUM(K12:K61)</f>
        <v>0</v>
      </c>
      <c r="L62" s="18">
        <f>SUM(L12:L61)</f>
        <v>17931883.323333334</v>
      </c>
    </row>
    <row r="63" spans="1:12" x14ac:dyDescent="0.25">
      <c r="A63" s="64"/>
      <c r="B63" s="65"/>
      <c r="C63" s="65"/>
      <c r="D63" s="65"/>
      <c r="E63" s="65"/>
      <c r="F63" s="65"/>
      <c r="G63" s="65"/>
      <c r="H63" s="65"/>
      <c r="I63" s="65"/>
      <c r="J63" s="65"/>
      <c r="K63" s="65"/>
      <c r="L63" s="66"/>
    </row>
    <row r="64" spans="1:12" ht="17.25" thickBot="1" x14ac:dyDescent="0.3">
      <c r="A64" s="67" t="s">
        <v>26</v>
      </c>
      <c r="B64" s="68"/>
      <c r="C64" s="68"/>
      <c r="D64" s="68"/>
      <c r="E64" s="68"/>
      <c r="F64" s="68"/>
      <c r="G64" s="68"/>
      <c r="H64" s="68"/>
      <c r="I64" s="68"/>
      <c r="J64" s="68"/>
      <c r="K64" s="68"/>
      <c r="L64" s="69"/>
    </row>
    <row r="65" spans="1:12" ht="18" thickTop="1" thickBot="1" x14ac:dyDescent="0.3">
      <c r="A65" s="70" t="s">
        <v>27</v>
      </c>
      <c r="B65" s="71"/>
      <c r="C65" s="71"/>
      <c r="D65" s="71"/>
      <c r="E65" s="71"/>
      <c r="F65" s="71"/>
      <c r="G65" s="71"/>
      <c r="H65" s="71"/>
      <c r="I65" s="71"/>
      <c r="J65" s="71"/>
      <c r="K65" s="71"/>
      <c r="L65" s="72"/>
    </row>
    <row r="66" spans="1:12" ht="36" customHeight="1" thickTop="1" thickBot="1" x14ac:dyDescent="0.3">
      <c r="A66" s="73" t="s">
        <v>28</v>
      </c>
      <c r="B66" s="74"/>
      <c r="C66" s="74"/>
      <c r="D66" s="74"/>
      <c r="E66" s="74"/>
      <c r="F66" s="74"/>
      <c r="G66" s="74"/>
      <c r="H66" s="74"/>
      <c r="I66" s="74"/>
      <c r="J66" s="74"/>
      <c r="K66" s="74"/>
      <c r="L66" s="75"/>
    </row>
    <row r="67" spans="1:12" ht="32.1" customHeight="1" thickTop="1" thickBot="1" x14ac:dyDescent="0.3">
      <c r="A67" s="55" t="s">
        <v>29</v>
      </c>
      <c r="B67" s="56"/>
      <c r="C67" s="56"/>
      <c r="D67" s="56"/>
      <c r="E67" s="56"/>
      <c r="F67" s="56"/>
      <c r="G67" s="56"/>
      <c r="H67" s="56"/>
      <c r="I67" s="56"/>
      <c r="J67" s="56"/>
      <c r="K67" s="56"/>
      <c r="L67" s="57"/>
    </row>
    <row r="68" spans="1:12" ht="18" thickTop="1" thickBot="1" x14ac:dyDescent="0.3">
      <c r="A68" s="55" t="s">
        <v>95</v>
      </c>
      <c r="B68" s="56"/>
      <c r="C68" s="56"/>
      <c r="D68" s="56"/>
      <c r="E68" s="56"/>
      <c r="F68" s="56"/>
      <c r="G68" s="56"/>
      <c r="H68" s="56"/>
      <c r="I68" s="56"/>
      <c r="J68" s="56"/>
      <c r="K68" s="56"/>
      <c r="L68" s="57"/>
    </row>
    <row r="69" spans="1:12" ht="18" thickTop="1" thickBot="1" x14ac:dyDescent="0.3">
      <c r="A69" s="55" t="s">
        <v>30</v>
      </c>
      <c r="B69" s="56"/>
      <c r="C69" s="56"/>
      <c r="D69" s="56"/>
      <c r="E69" s="56"/>
      <c r="F69" s="56"/>
      <c r="G69" s="56"/>
      <c r="H69" s="56"/>
      <c r="I69" s="56"/>
      <c r="J69" s="56"/>
      <c r="K69" s="56"/>
      <c r="L69" s="57"/>
    </row>
    <row r="70" spans="1:12" ht="18" thickTop="1" thickBot="1" x14ac:dyDescent="0.3">
      <c r="A70" s="79" t="s">
        <v>31</v>
      </c>
      <c r="B70" s="80"/>
      <c r="C70" s="80"/>
      <c r="D70" s="80"/>
      <c r="E70" s="80"/>
      <c r="F70" s="80"/>
      <c r="G70" s="80"/>
      <c r="H70" s="80"/>
      <c r="I70" s="80"/>
      <c r="J70" s="80"/>
      <c r="K70" s="80"/>
      <c r="L70" s="81"/>
    </row>
    <row r="71" spans="1:12" ht="18" thickTop="1" thickBot="1" x14ac:dyDescent="0.3">
      <c r="A71" s="82" t="s">
        <v>32</v>
      </c>
      <c r="B71" s="83"/>
      <c r="C71" s="83"/>
      <c r="D71" s="83"/>
      <c r="E71" s="83"/>
      <c r="F71" s="83"/>
      <c r="G71" s="83"/>
      <c r="H71" s="83"/>
      <c r="I71" s="83"/>
      <c r="J71" s="83"/>
      <c r="K71" s="83"/>
      <c r="L71" s="84"/>
    </row>
    <row r="72" spans="1:12" ht="18" thickTop="1" thickBot="1" x14ac:dyDescent="0.3">
      <c r="A72" s="82" t="s">
        <v>33</v>
      </c>
      <c r="B72" s="83"/>
      <c r="C72" s="83"/>
      <c r="D72" s="83"/>
      <c r="E72" s="83"/>
      <c r="F72" s="83"/>
      <c r="G72" s="83"/>
      <c r="H72" s="83"/>
      <c r="I72" s="83"/>
      <c r="J72" s="83"/>
      <c r="K72" s="83"/>
      <c r="L72" s="84"/>
    </row>
    <row r="73" spans="1:12" ht="18" thickTop="1" thickBot="1" x14ac:dyDescent="0.3">
      <c r="A73" s="85" t="s">
        <v>34</v>
      </c>
      <c r="B73" s="86"/>
      <c r="C73" s="86"/>
      <c r="D73" s="86"/>
      <c r="E73" s="86"/>
      <c r="F73" s="86"/>
      <c r="G73" s="86"/>
      <c r="H73" s="86"/>
      <c r="I73" s="86"/>
      <c r="J73" s="86"/>
      <c r="K73" s="86"/>
      <c r="L73" s="87"/>
    </row>
    <row r="74" spans="1:12" ht="18" thickTop="1" thickBot="1" x14ac:dyDescent="0.3">
      <c r="A74" s="88" t="s">
        <v>35</v>
      </c>
      <c r="B74" s="89"/>
      <c r="C74" s="89" t="s">
        <v>36</v>
      </c>
      <c r="D74" s="89"/>
      <c r="E74" s="89"/>
      <c r="F74" s="89"/>
      <c r="G74" s="89"/>
      <c r="H74" s="89"/>
      <c r="I74" s="89"/>
      <c r="J74" s="89"/>
      <c r="K74" s="89"/>
      <c r="L74" s="90"/>
    </row>
    <row r="75" spans="1:12" ht="18" thickTop="1" thickBot="1" x14ac:dyDescent="0.3">
      <c r="A75" s="88" t="s">
        <v>37</v>
      </c>
      <c r="B75" s="89"/>
      <c r="C75" s="89" t="s">
        <v>36</v>
      </c>
      <c r="D75" s="89"/>
      <c r="E75" s="89"/>
      <c r="F75" s="89"/>
      <c r="G75" s="89"/>
      <c r="H75" s="89"/>
      <c r="I75" s="89"/>
      <c r="J75" s="89"/>
      <c r="K75" s="89"/>
      <c r="L75" s="90"/>
    </row>
    <row r="76" spans="1:12" ht="18" thickTop="1" x14ac:dyDescent="0.25">
      <c r="A76" s="15"/>
      <c r="B76" s="16"/>
      <c r="C76" s="91"/>
      <c r="D76" s="91"/>
      <c r="E76" s="91"/>
      <c r="F76" s="91"/>
      <c r="G76" s="91"/>
      <c r="H76" s="91"/>
      <c r="I76" s="91"/>
      <c r="J76" s="91"/>
      <c r="K76" s="91"/>
      <c r="L76" s="92"/>
    </row>
    <row r="77" spans="1:12" ht="17.25" x14ac:dyDescent="0.3">
      <c r="A77" s="93" t="s">
        <v>38</v>
      </c>
      <c r="B77" s="94"/>
      <c r="C77" s="94"/>
      <c r="D77" s="94"/>
      <c r="E77" s="94"/>
      <c r="F77" s="94"/>
      <c r="G77" s="94"/>
      <c r="H77" s="94"/>
      <c r="I77" s="94"/>
      <c r="J77" s="94"/>
      <c r="K77" s="94"/>
      <c r="L77" s="95"/>
    </row>
    <row r="78" spans="1:12" ht="17.25" x14ac:dyDescent="0.25">
      <c r="A78" s="96" t="s">
        <v>39</v>
      </c>
      <c r="B78" s="97"/>
      <c r="C78" s="97"/>
      <c r="D78" s="97"/>
      <c r="E78" s="97"/>
      <c r="F78" s="97"/>
      <c r="G78" s="97"/>
      <c r="H78" s="97"/>
      <c r="I78" s="97"/>
      <c r="J78" s="97"/>
      <c r="K78" s="97"/>
      <c r="L78" s="98"/>
    </row>
    <row r="79" spans="1:12" ht="16.5" thickBot="1" x14ac:dyDescent="0.3">
      <c r="A79" s="76"/>
      <c r="B79" s="77"/>
      <c r="C79" s="77"/>
      <c r="D79" s="77"/>
      <c r="E79" s="77"/>
      <c r="F79" s="77"/>
      <c r="G79" s="77"/>
      <c r="H79" s="77"/>
      <c r="I79" s="77"/>
      <c r="J79" s="77"/>
      <c r="K79" s="77"/>
      <c r="L79" s="78"/>
    </row>
  </sheetData>
  <protectedRanges>
    <protectedRange sqref="K8 C9 L5:L7 C5:J8 E12:F61" name="DATOS"/>
  </protectedRanges>
  <mergeCells count="46">
    <mergeCell ref="A79:L79"/>
    <mergeCell ref="A69:L69"/>
    <mergeCell ref="A70:L70"/>
    <mergeCell ref="A71:L71"/>
    <mergeCell ref="A72:L72"/>
    <mergeCell ref="A73:L73"/>
    <mergeCell ref="A74:B74"/>
    <mergeCell ref="C74:L74"/>
    <mergeCell ref="A75:B75"/>
    <mergeCell ref="C75:L75"/>
    <mergeCell ref="C76:L76"/>
    <mergeCell ref="A77:L77"/>
    <mergeCell ref="A78:L78"/>
    <mergeCell ref="A68:L68"/>
    <mergeCell ref="A10:A11"/>
    <mergeCell ref="B10:B11"/>
    <mergeCell ref="C10:C11"/>
    <mergeCell ref="D10:D11"/>
    <mergeCell ref="E10:L10"/>
    <mergeCell ref="A62:F62"/>
    <mergeCell ref="A63:L63"/>
    <mergeCell ref="A64:L64"/>
    <mergeCell ref="A65:L65"/>
    <mergeCell ref="A66:L66"/>
    <mergeCell ref="A67:L67"/>
    <mergeCell ref="A8:B8"/>
    <mergeCell ref="C8:F8"/>
    <mergeCell ref="G8:J8"/>
    <mergeCell ref="K8:L8"/>
    <mergeCell ref="A9:B9"/>
    <mergeCell ref="C9:L9"/>
    <mergeCell ref="A5:B5"/>
    <mergeCell ref="C5:J5"/>
    <mergeCell ref="A6:B6"/>
    <mergeCell ref="C6:J6"/>
    <mergeCell ref="A7:B7"/>
    <mergeCell ref="C7:J7"/>
    <mergeCell ref="A1:B2"/>
    <mergeCell ref="C1:J2"/>
    <mergeCell ref="K1:L1"/>
    <mergeCell ref="K2:L2"/>
    <mergeCell ref="A3:B3"/>
    <mergeCell ref="C3:J3"/>
    <mergeCell ref="K3:L4"/>
    <mergeCell ref="A4:B4"/>
    <mergeCell ref="C4:J4"/>
  </mergeCells>
  <conditionalFormatting sqref="H12:H61">
    <cfRule type="cellIs" dxfId="11" priority="1" operator="equal">
      <formula>L12</formula>
    </cfRule>
    <cfRule type="cellIs" dxfId="10" priority="2" operator="lessThan">
      <formula>L12</formula>
    </cfRule>
    <cfRule type="cellIs" dxfId="9" priority="3" operator="greaterThan">
      <formula>L12</formula>
    </cfRule>
  </conditionalFormatting>
  <hyperlinks>
    <hyperlink ref="A73:L73" r:id="rId1" display="Tener en cuenta los Valores Asociados al Contrato según el Acuerdo Municipal 052 del 22 de diciembre de 2017 (Estatuto Tributario Municipal)  "/>
  </hyperlinks>
  <pageMargins left="0.25" right="0.25" top="0.75" bottom="0.75" header="0.3" footer="0.3"/>
  <pageSetup paperSize="131" scale="61"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Olmes Fernando Rodríguez Alzate - CT Concejo</cp:lastModifiedBy>
  <cp:lastPrinted>2023-03-22T13:34:24Z</cp:lastPrinted>
  <dcterms:created xsi:type="dcterms:W3CDTF">2023-03-14T05:21:54Z</dcterms:created>
  <dcterms:modified xsi:type="dcterms:W3CDTF">2023-12-01T02:37:44Z</dcterms:modified>
</cp:coreProperties>
</file>