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ximenaG\Documents\MUNICIPIO 2023\ALBAN\noviembre\ABREVIADA 29\"/>
    </mc:Choice>
  </mc:AlternateContent>
  <bookViews>
    <workbookView xWindow="0" yWindow="0" windowWidth="20490" windowHeight="765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(Entidad)'!$I$12:$I$27</definedName>
    <definedName name="_xlnm._FilterDatabase" localSheetId="1" hidden="1">'PROPUESTA ECONOMICA(Proponente)'!$I$11:$I$28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[31]Memorias!$J$72</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(Entidad)'!$A$1:$M$91</definedName>
    <definedName name="_xlnm.Print_Area" localSheetId="1">'PROPUESTA ECONOMICA(Proponente)'!$A$1:$M$96</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formacion">[31]Memorias!$J$69</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'[27]Reservas de Petróleo'!$A$2,'[27]Reservas de Petróleo'!$A$1,'[27]Reservas de Petróleo'!$D$4,'[27]Reservas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avaciones">[31]Memorias!$J$77</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(Entidad)'!$K$87</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(Entidad)'!$K$87</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(Entidad)'!$K$88</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9"/>
</workbook>
</file>

<file path=xl/calcChain.xml><?xml version="1.0" encoding="utf-8"?>
<calcChain xmlns="http://schemas.openxmlformats.org/spreadsheetml/2006/main">
  <c r="K82" i="265" l="1"/>
  <c r="K77" i="269" l="1"/>
  <c r="K71" i="269" l="1"/>
  <c r="K73" i="269" s="1"/>
  <c r="K75" i="269" s="1"/>
  <c r="K79" i="269" s="1"/>
  <c r="K49" i="269"/>
  <c r="K51" i="269" s="1"/>
  <c r="K53" i="269" s="1"/>
  <c r="K78" i="269" s="1"/>
  <c r="K80" i="269" l="1"/>
  <c r="K27" i="269"/>
  <c r="K29" i="269" s="1"/>
  <c r="K31" i="269" s="1"/>
  <c r="K69" i="265"/>
  <c r="K68" i="265"/>
  <c r="K67" i="265"/>
  <c r="K66" i="265"/>
  <c r="K70" i="265" s="1"/>
  <c r="K62" i="265"/>
  <c r="K61" i="265"/>
  <c r="K60" i="265"/>
  <c r="K47" i="265"/>
  <c r="K46" i="265"/>
  <c r="K45" i="265"/>
  <c r="K44" i="265"/>
  <c r="K40" i="265"/>
  <c r="K39" i="265"/>
  <c r="K38" i="265"/>
  <c r="K63" i="265" l="1"/>
  <c r="K71" i="265" s="1"/>
  <c r="K73" i="265" s="1"/>
  <c r="K75" i="265" s="1"/>
  <c r="K79" i="265" s="1"/>
  <c r="K48" i="265"/>
  <c r="K41" i="265"/>
  <c r="K17" i="265"/>
  <c r="K16" i="265"/>
  <c r="K49" i="265" l="1"/>
  <c r="K51" i="265" s="1"/>
  <c r="K53" i="265" s="1"/>
  <c r="K78" i="265" s="1"/>
  <c r="K25" i="265"/>
  <c r="K24" i="265"/>
  <c r="K23" i="265"/>
  <c r="K22" i="265"/>
  <c r="K18" i="265"/>
  <c r="K19" i="265" s="1"/>
  <c r="K26" i="265" l="1"/>
  <c r="K27" i="265" l="1"/>
  <c r="K29" i="265" s="1"/>
  <c r="K31" i="265" s="1"/>
  <c r="K77" i="265" s="1"/>
</calcChain>
</file>

<file path=xl/sharedStrings.xml><?xml version="1.0" encoding="utf-8"?>
<sst xmlns="http://schemas.openxmlformats.org/spreadsheetml/2006/main" count="405" uniqueCount="133">
  <si>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</si>
  <si>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</si>
  <si>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</si>
  <si>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</si>
  <si>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</si>
  <si>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</si>
  <si>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</si>
  <si>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</si>
  <si>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</si>
  <si>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</si>
  <si>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</si>
  <si>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</si>
  <si>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</si>
  <si>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</si>
  <si>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</si>
  <si>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</si>
  <si>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</si>
  <si>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</si>
  <si>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</si>
  <si>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</si>
  <si>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</si>
  <si>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</si>
  <si>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</si>
  <si>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</si>
  <si>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</si>
  <si>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</si>
  <si>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</si>
  <si>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</si>
  <si>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</si>
  <si>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</si>
  <si>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</si>
  <si>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</si>
  <si>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</si>
  <si>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</si>
  <si>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</si>
  <si>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</si>
  <si>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</si>
  <si>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</si>
  <si>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</si>
  <si>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</si>
  <si>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</si>
  <si>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</si>
  <si>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</si>
  <si>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</si>
  <si>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</si>
  <si>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</si>
  <si>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</si>
  <si>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</si>
  <si>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</si>
  <si>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</si>
  <si>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</si>
  <si>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</si>
  <si>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</si>
  <si>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</si>
  <si>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</si>
  <si>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</si>
  <si>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</si>
  <si>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</si>
  <si>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</si>
  <si>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</si>
  <si>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</si>
  <si>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</si>
  <si>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</si>
  <si>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</si>
  <si>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</si>
  <si>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</si>
  <si>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</si>
  <si>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</si>
  <si>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</si>
  <si>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</si>
  <si>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</si>
  <si>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</si>
  <si>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</si>
  <si>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</si>
  <si>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</si>
  <si>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</si>
  <si>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</si>
  <si>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</si>
  <si>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</si>
  <si>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</si>
  <si>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</si>
  <si>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</si>
  <si>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</si>
  <si>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</si>
  <si>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</si>
  <si>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</si>
  <si>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</si>
  <si>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</si>
  <si>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</si>
  <si>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</si>
  <si>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</si>
  <si>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</si>
  <si>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</si>
  <si>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</si>
  <si>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</si>
  <si>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</si>
  <si>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M3</t>
  </si>
  <si>
    <t>630.4</t>
  </si>
  <si>
    <t>630.7</t>
  </si>
  <si>
    <t>640.1</t>
  </si>
  <si>
    <t>SUMINISTRO FIGURADO Y ARMADO DE ACERO DE REFUERZO 60000 PSI</t>
  </si>
  <si>
    <t>KG</t>
  </si>
  <si>
    <t>AJUSTE AL PESO</t>
  </si>
  <si>
    <t>PRELIMINARES, EXCAVACIONES, RELLENOS</t>
  </si>
  <si>
    <t>CONCRETOS</t>
  </si>
  <si>
    <t xml:space="preserve">CONSTRUCCION DE PLACA HUELLAS EN LAS VEREDAS NAMAY BAJO SECTOR LA TITA, EL ENTABLE SECTOR PATIO Y SECTOR SANTA LUCIA DEL MUNICIPIO DE ALBAN, CUNDINAMARCA. </t>
  </si>
  <si>
    <t>TRAMO I: MEJORAMIENTO DE LA VIA QUE CONDUCE DEL CASO URBANO A LA VEREDA NAMAY BAJO SECTOR LA TITA DEL MUNICIPIO DE ALBAN, CUNDINAMARCA</t>
  </si>
  <si>
    <t>310 INVÍAS</t>
  </si>
  <si>
    <t>310.1</t>
  </si>
  <si>
    <t>CONFORMACIÓN DE LA CALZADA EXISTENTE</t>
  </si>
  <si>
    <t>300 INVIAS</t>
  </si>
  <si>
    <t>AFIRMADO</t>
  </si>
  <si>
    <t>600 INVIAS</t>
  </si>
  <si>
    <t>600.4 P</t>
  </si>
  <si>
    <t>EXCAVACIONES VARIAS EN MATERIAL COMÚN SECO A MANO (INCLUYE RETIRO DE SOBRANTES A UNA DISTANCIA MENOR DE 5 KM)</t>
  </si>
  <si>
    <t>630 INVIAS</t>
  </si>
  <si>
    <t>CONCRETOS CLASE D, f´c =3000 psi (bases)</t>
  </si>
  <si>
    <t>CONCRETO CICLÓPEO CLASE G, 2000 PSI 40% RAJÓN PARA BASES</t>
  </si>
  <si>
    <t>671 INVIAS</t>
  </si>
  <si>
    <t xml:space="preserve">CUNETA DE CONCRETO CLASE E, 2500 PSI FUNDIDA EN EL LUGAR </t>
  </si>
  <si>
    <t>640 INVIAS</t>
  </si>
  <si>
    <t>TRAMO II: MEJORAMIENTO  DE LA VIA QUE CONDUCE DEL CASO URBANO A LA VEREDA EL ENTABLE SECTOR PATIO ZORRAS DEL MUNICIPIO DE ALBAN, CUNDINAMARCA</t>
  </si>
  <si>
    <t>TRAMO III: MEJORAMIENTO DE LA VIA QUE CONDUCE DEL CASO URBANO A LA VEREDA EL ENTABLE SECTOR SANTA LUCIA DEL MUNICIPIO DE ALBAN, CUNDINAMARCA</t>
  </si>
  <si>
    <t>TOTAL TRAMO I</t>
  </si>
  <si>
    <t>TOTAL TRAMO II</t>
  </si>
  <si>
    <t>TOTAL TRAMO III</t>
  </si>
  <si>
    <t>VALOR TOTAL (TRES TRAMOS)</t>
  </si>
  <si>
    <t>CONSTRUCCION DE PLACA HUELLAS EN LAS VEREDAS PANTANILLO SECTOR EL REFUGIO CASALLAS Y REFUGIO CAMINO Y VEREDA JAVA SECTOR LA FRONTERA DEL MUNICIPIO DE ALBAN, CUNDINAMARCA</t>
  </si>
  <si>
    <t>TRAMO I: MEJORAMIENTO DE LA VIA QUE CONDUCE DEL CASO URBANO A LA VEREDA PANTANILLO SECTOR EL REFUGIO CASALLAS DEL MUNICIPIO DE ALBAN, CUNDINAMARCA</t>
  </si>
  <si>
    <t>TRAMO II: MEJORAMIENTO DE LA VIA QUE CONDUCE DEL CASO URBANO A LA VEREDA PANTANILLO SECTOR EL REFUGIO CAMINO DEL MUNICIPIO DE ALBAN, CUNDINAMARCA</t>
  </si>
  <si>
    <t>TRAMO III: MEJORAMIENTO DE LA VIA QUE CONDUCE DEL CASCO URBANO A LA VEREDA JAVA SECTOR LA FRONTERA  DEL MUNICIPIO DE ALBAN, CUNDINAMARCA</t>
  </si>
  <si>
    <t>PMT</t>
  </si>
  <si>
    <t>PAGA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</si>
</sst>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4" formatCode="_-* #,##0.00\ &quot;€&quot;_-;\-* #,##0.00\ &quot;€&quot;_-;_-* &quot;-&quot;??\ &quot;€&quot;_-;_-@_-"/>
    <numFmt numFmtId="43" formatCode="_-* #,##0.00\ _€_-;\-* #,##0.00\ _€_-;_-* &quot;-&quot;??\ _€_-;_-@_-"/>
    <numFmt numFmtId="164" formatCode="_-* #,##0.00_-;\-* #,##0.00_-;_-*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_-[$$-240A]\ * #,##0.00_-;\-[$$-240A]\ * #,##0.00_-;_-[$$-240A]\ *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164"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53">
      <alignment horizontal="right"/>
    </xf>
    <xf numFmtId="186" fontId="6" fillId="0" borderId="53">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53">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8">
      <protection locked="0"/>
    </xf>
    <xf numFmtId="0" fontId="44" fillId="0" borderId="0"/>
    <xf numFmtId="0" fontId="45" fillId="0" borderId="0" applyNumberFormat="0" applyFill="0" applyBorder="0" applyAlignment="0" applyProtection="0">
      <alignment vertical="top"/>
      <protection locked="0"/>
    </xf>
  </cellStyleXfs>
  <cellXfs count="40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0" fontId="32" fillId="0" borderId="39" xfId="90" applyNumberFormat="1" applyFont="1" applyBorder="1"/>
    <xf numFmtId="182"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3"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2" fontId="30" fillId="0" borderId="39" xfId="34" applyFont="1" applyFill="1" applyBorder="1"/>
    <xf numFmtId="172" fontId="30" fillId="0" borderId="39" xfId="0" applyNumberFormat="1" applyFont="1" applyBorder="1"/>
    <xf numFmtId="0" fontId="42" fillId="0" borderId="39" xfId="0" applyFont="1" applyBorder="1" applyAlignment="1">
      <alignment horizontal="center" wrapText="1"/>
    </xf>
    <xf numFmtId="172" fontId="30" fillId="0" borderId="39" xfId="34" applyFont="1" applyFill="1" applyBorder="1" applyAlignment="1">
      <alignment horizontal="center" wrapText="1"/>
    </xf>
    <xf numFmtId="43" fontId="30" fillId="0" borderId="39" xfId="0" applyNumberFormat="1" applyFont="1" applyBorder="1"/>
    <xf numFmtId="164" fontId="30" fillId="0" borderId="39" xfId="34" applyNumberFormat="1" applyFont="1" applyFill="1" applyBorder="1"/>
    <xf numFmtId="164"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2" fontId="48" fillId="0" borderId="68" xfId="34" applyFont="1" applyBorder="1"/>
    <xf numFmtId="172"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6" xfId="34" applyFont="1" applyBorder="1"/>
    <xf numFmtId="172"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8" xfId="0" applyFont="1" applyBorder="1"/>
    <xf numFmtId="0" fontId="48" fillId="0" borderId="14" xfId="0" applyFont="1" applyBorder="1"/>
    <xf numFmtId="172"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43" fontId="48" fillId="0" borderId="25" xfId="0" applyNumberFormat="1" applyFont="1" applyBorder="1" applyAlignment="1">
      <alignment horizontal="center" wrapText="1"/>
    </xf>
    <xf numFmtId="172" fontId="48" fillId="0" borderId="51" xfId="34" applyFont="1" applyBorder="1" applyAlignment="1">
      <alignment horizontal="center" wrapText="1"/>
    </xf>
    <xf numFmtId="43" fontId="48" fillId="24" borderId="65" xfId="0" applyNumberFormat="1" applyFont="1" applyFill="1" applyBorder="1"/>
    <xf numFmtId="0" fontId="50" fillId="24" borderId="17" xfId="0" applyFont="1" applyFill="1" applyBorder="1" applyAlignment="1">
      <alignment horizontal="center" wrapText="1"/>
    </xf>
    <xf numFmtId="164"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164" fontId="48" fillId="0" borderId="30" xfId="34" applyNumberFormat="1" applyFont="1" applyBorder="1"/>
    <xf numFmtId="164" fontId="48" fillId="0" borderId="31" xfId="34" applyNumberFormat="1" applyFont="1" applyBorder="1"/>
    <xf numFmtId="9" fontId="48" fillId="0" borderId="28" xfId="95" applyFont="1" applyBorder="1"/>
    <xf numFmtId="164" fontId="48" fillId="0" borderId="65" xfId="0" applyNumberFormat="1" applyFont="1" applyBorder="1"/>
    <xf numFmtId="164"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5" xfId="73" applyFont="1" applyFill="1" applyBorder="1" applyAlignment="1">
      <alignment vertical="center"/>
    </xf>
    <xf numFmtId="0" fontId="50" fillId="24" borderId="47" xfId="73" applyFont="1" applyFill="1" applyBorder="1" applyAlignment="1">
      <alignment vertical="center"/>
    </xf>
    <xf numFmtId="0" fontId="50" fillId="24" borderId="48" xfId="73" applyFont="1" applyFill="1" applyBorder="1" applyAlignment="1">
      <alignment vertical="center"/>
    </xf>
    <xf numFmtId="4" fontId="48" fillId="0" borderId="18" xfId="39" applyNumberFormat="1" applyFont="1" applyBorder="1" applyAlignment="1">
      <alignment vertical="center" wrapText="1"/>
    </xf>
    <xf numFmtId="166" fontId="48" fillId="0" borderId="18" xfId="62" applyNumberFormat="1" applyFont="1" applyBorder="1" applyAlignment="1">
      <alignment horizontal="right" vertical="center" wrapText="1"/>
    </xf>
    <xf numFmtId="0" fontId="48" fillId="0" borderId="13" xfId="73" applyFont="1" applyBorder="1" applyAlignment="1">
      <alignment horizontal="left" vertical="center"/>
    </xf>
    <xf numFmtId="166" fontId="48" fillId="0" borderId="24" xfId="62" applyNumberFormat="1" applyFont="1" applyBorder="1" applyAlignment="1">
      <alignment horizontal="right" vertical="center" wrapText="1"/>
    </xf>
    <xf numFmtId="175" fontId="50" fillId="0" borderId="44" xfId="39" applyNumberFormat="1" applyFont="1" applyBorder="1" applyAlignment="1">
      <alignment horizontal="right" vertical="center"/>
    </xf>
    <xf numFmtId="166"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8" xfId="135" applyFont="1" applyBorder="1" applyAlignment="1">
      <alignment horizontal="left" vertical="center" wrapText="1"/>
    </xf>
    <xf numFmtId="0" fontId="48" fillId="0" borderId="55"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166" fontId="48" fillId="0" borderId="49" xfId="62" applyNumberFormat="1" applyFont="1" applyBorder="1" applyAlignment="1">
      <alignment horizontal="right" vertical="center" wrapText="1"/>
    </xf>
    <xf numFmtId="175" fontId="50" fillId="0" borderId="54" xfId="39" applyNumberFormat="1" applyFont="1" applyBorder="1" applyAlignment="1">
      <alignment horizontal="right" vertical="center"/>
    </xf>
    <xf numFmtId="2" fontId="48" fillId="0" borderId="14" xfId="73" applyNumberFormat="1" applyFont="1" applyBorder="1" applyAlignment="1">
      <alignment horizontal="center" vertical="center"/>
    </xf>
    <xf numFmtId="0" fontId="48" fillId="0" borderId="14" xfId="73" applyFont="1" applyBorder="1" applyAlignment="1">
      <alignment horizontal="center" vertical="center"/>
    </xf>
    <xf numFmtId="0" fontId="48" fillId="0" borderId="14" xfId="73" applyFont="1" applyBorder="1" applyAlignment="1">
      <alignment horizontal="left" vertical="center" wrapText="1"/>
    </xf>
    <xf numFmtId="185" fontId="50" fillId="24" borderId="48" xfId="73" applyNumberFormat="1" applyFont="1" applyFill="1" applyBorder="1" applyAlignment="1">
      <alignment vertical="center"/>
    </xf>
    <xf numFmtId="49" fontId="50" fillId="0" borderId="0" xfId="131" applyNumberFormat="1" applyFont="1" applyAlignment="1">
      <alignment horizontal="right" vertical="center"/>
    </xf>
    <xf numFmtId="184"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79" fontId="48" fillId="0" borderId="22" xfId="129" applyNumberFormat="1" applyFont="1" applyBorder="1" applyAlignment="1">
      <alignment vertical="center"/>
    </xf>
    <xf numFmtId="0" fontId="48" fillId="0" borderId="23" xfId="128" applyFont="1" applyBorder="1" applyAlignment="1">
      <alignment vertical="center"/>
    </xf>
    <xf numFmtId="0" fontId="50" fillId="0" borderId="21" xfId="128" applyFont="1" applyBorder="1" applyAlignment="1">
      <alignment horizontal="left" vertical="center"/>
    </xf>
    <xf numFmtId="179" fontId="50" fillId="0" borderId="30" xfId="129" applyNumberFormat="1" applyFont="1" applyBorder="1" applyAlignment="1">
      <alignment vertical="center"/>
    </xf>
    <xf numFmtId="0" fontId="48" fillId="0" borderId="23" xfId="128" applyFont="1" applyBorder="1" applyAlignment="1">
      <alignment horizontal="right" vertical="center"/>
    </xf>
    <xf numFmtId="0" fontId="48" fillId="0" borderId="0" xfId="128" applyFont="1" applyAlignment="1">
      <alignment horizontal="center" vertical="center" wrapText="1"/>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79" fontId="50" fillId="0" borderId="31" xfId="129" applyNumberFormat="1" applyFont="1" applyBorder="1" applyAlignment="1">
      <alignment vertical="center"/>
    </xf>
    <xf numFmtId="0" fontId="48" fillId="0" borderId="28" xfId="128" applyFont="1" applyBorder="1" applyAlignment="1">
      <alignment vertical="center"/>
    </xf>
    <xf numFmtId="0" fontId="50" fillId="0" borderId="34" xfId="79" applyFont="1" applyBorder="1" applyAlignment="1">
      <alignment vertical="center"/>
    </xf>
    <xf numFmtId="184" fontId="50" fillId="26" borderId="51" xfId="60" applyNumberFormat="1" applyFont="1" applyFill="1" applyBorder="1" applyAlignment="1">
      <alignment horizontal="center" vertical="center"/>
    </xf>
    <xf numFmtId="184"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3" fillId="0" borderId="91" xfId="0" applyFont="1" applyBorder="1" applyAlignment="1">
      <alignment horizontal="left" vertical="center"/>
    </xf>
    <xf numFmtId="0" fontId="54" fillId="0" borderId="91" xfId="0" applyFont="1" applyBorder="1" applyAlignment="1">
      <alignment horizontal="left" vertical="center"/>
    </xf>
    <xf numFmtId="0" fontId="53" fillId="0" borderId="90" xfId="0" applyFont="1" applyBorder="1" applyAlignment="1">
      <alignment horizontal="left" vertical="center"/>
    </xf>
    <xf numFmtId="0" fontId="54" fillId="0" borderId="90" xfId="0" applyFont="1" applyBorder="1" applyAlignment="1">
      <alignment horizontal="left" vertical="center"/>
    </xf>
    <xf numFmtId="0" fontId="48" fillId="0" borderId="67" xfId="0" applyFont="1" applyBorder="1" applyAlignment="1">
      <alignment vertical="center" wrapText="1"/>
    </xf>
    <xf numFmtId="0" fontId="48" fillId="0" borderId="59" xfId="0" applyFont="1" applyBorder="1" applyAlignment="1">
      <alignment vertical="center" wrapText="1"/>
    </xf>
    <xf numFmtId="0" fontId="48" fillId="0" borderId="69"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9" xfId="0" applyFont="1" applyBorder="1" applyAlignment="1">
      <alignment vertical="center" wrapText="1"/>
    </xf>
    <xf numFmtId="0" fontId="48" fillId="25" borderId="63" xfId="130" applyFont="1" applyFill="1" applyBorder="1" applyAlignment="1">
      <alignment horizontal="center"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202" fontId="48" fillId="0" borderId="0" xfId="128" applyNumberFormat="1" applyFont="1"/>
    <xf numFmtId="0" fontId="32" fillId="0" borderId="56" xfId="135" applyFont="1" applyBorder="1" applyAlignment="1">
      <alignment horizontal="center" vertical="center"/>
    </xf>
    <xf numFmtId="0" fontId="32" fillId="0" borderId="18" xfId="135" applyFont="1" applyBorder="1" applyAlignment="1">
      <alignment horizontal="center" vertical="center"/>
    </xf>
    <xf numFmtId="0" fontId="48" fillId="0" borderId="56" xfId="135" applyFont="1" applyBorder="1" applyAlignment="1">
      <alignment horizontal="center" vertical="center"/>
    </xf>
    <xf numFmtId="0" fontId="50" fillId="0" borderId="0" xfId="128" applyFont="1" applyBorder="1" applyAlignment="1">
      <alignment horizontal="left" vertical="center"/>
    </xf>
    <xf numFmtId="9" fontId="48" fillId="0" borderId="0" xfId="129" applyNumberFormat="1" applyFont="1" applyBorder="1" applyAlignment="1">
      <alignment horizontal="center" vertical="center"/>
    </xf>
    <xf numFmtId="179" fontId="50" fillId="0" borderId="0" xfId="129" applyNumberFormat="1" applyFont="1" applyBorder="1" applyAlignment="1">
      <alignment vertical="center"/>
    </xf>
    <xf numFmtId="0" fontId="48" fillId="0" borderId="0" xfId="128" applyFont="1" applyBorder="1" applyAlignment="1">
      <alignment vertical="center"/>
    </xf>
    <xf numFmtId="179" fontId="50" fillId="0" borderId="35" xfId="129" applyNumberFormat="1" applyFont="1" applyBorder="1" applyAlignment="1">
      <alignment vertical="center"/>
    </xf>
    <xf numFmtId="179" fontId="50" fillId="0" borderId="46" xfId="129" applyNumberFormat="1" applyFont="1" applyBorder="1" applyAlignment="1">
      <alignment vertical="center"/>
    </xf>
    <xf numFmtId="0" fontId="50" fillId="0" borderId="34" xfId="228" applyFont="1" applyBorder="1" applyAlignment="1">
      <alignment vertical="center"/>
    </xf>
    <xf numFmtId="0" fontId="32" fillId="0" borderId="88" xfId="89" applyFont="1" applyBorder="1"/>
    <xf numFmtId="0" fontId="50" fillId="25" borderId="0" xfId="130" applyFont="1" applyFill="1" applyBorder="1" applyAlignment="1">
      <alignment horizontal="center" vertical="center" wrapText="1"/>
    </xf>
    <xf numFmtId="0" fontId="50" fillId="0" borderId="52" xfId="128" applyFont="1" applyBorder="1" applyAlignment="1">
      <alignment horizontal="center" vertical="center"/>
    </xf>
    <xf numFmtId="0" fontId="50" fillId="0" borderId="20" xfId="128" applyFont="1" applyBorder="1" applyAlignment="1">
      <alignment horizontal="center" vertical="center"/>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0" fontId="48" fillId="0" borderId="33" xfId="128" applyFont="1" applyBorder="1" applyAlignment="1">
      <alignment horizontal="center" vertical="center" wrapText="1"/>
    </xf>
    <xf numFmtId="0" fontId="48" fillId="0" borderId="18" xfId="128" applyFont="1" applyBorder="1" applyAlignment="1">
      <alignment horizontal="center" vertical="center" wrapText="1"/>
    </xf>
    <xf numFmtId="0" fontId="50" fillId="0" borderId="32" xfId="128" applyFont="1" applyBorder="1" applyAlignment="1">
      <alignment horizontal="center" vertical="center"/>
    </xf>
    <xf numFmtId="0" fontId="50" fillId="0" borderId="29" xfId="128" applyFont="1" applyBorder="1" applyAlignment="1">
      <alignment horizontal="center" vertical="center"/>
    </xf>
    <xf numFmtId="0" fontId="50" fillId="0" borderId="33" xfId="128" applyFont="1" applyBorder="1" applyAlignment="1">
      <alignment horizontal="center" vertical="center"/>
    </xf>
    <xf numFmtId="0" fontId="50" fillId="0" borderId="18" xfId="128" applyFont="1" applyBorder="1" applyAlignment="1">
      <alignment horizontal="center" vertical="center"/>
    </xf>
    <xf numFmtId="0" fontId="50" fillId="0" borderId="21" xfId="128" applyFont="1" applyBorder="1" applyAlignment="1">
      <alignment horizontal="center" vertical="center"/>
    </xf>
    <xf numFmtId="0" fontId="50" fillId="0" borderId="22" xfId="128" applyFont="1" applyBorder="1" applyAlignment="1">
      <alignment horizontal="center" vertical="center"/>
    </xf>
    <xf numFmtId="0" fontId="50" fillId="0" borderId="23" xfId="128" applyFont="1" applyBorder="1" applyAlignment="1">
      <alignment horizontal="center" vertic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50" fillId="0" borderId="34" xfId="73" applyFont="1" applyBorder="1" applyAlignment="1">
      <alignment horizontal="center" vertical="center" wrapText="1"/>
    </xf>
    <xf numFmtId="0" fontId="50" fillId="0" borderId="16" xfId="73" applyFont="1" applyBorder="1" applyAlignment="1">
      <alignment horizontal="center" vertical="center" wrapText="1"/>
    </xf>
    <xf numFmtId="0" fontId="50" fillId="0" borderId="26" xfId="73" applyFont="1" applyBorder="1" applyAlignment="1">
      <alignment horizontal="center" vertical="center" wrapText="1"/>
    </xf>
    <xf numFmtId="0" fontId="50" fillId="0" borderId="34" xfId="73" applyFont="1" applyBorder="1" applyAlignment="1">
      <alignment horizontal="center" vertical="center"/>
    </xf>
    <xf numFmtId="0" fontId="50" fillId="0" borderId="16" xfId="73" applyFont="1" applyBorder="1" applyAlignment="1">
      <alignment horizontal="center" vertical="center"/>
    </xf>
    <xf numFmtId="0" fontId="50" fillId="0" borderId="26" xfId="73" applyFont="1" applyBorder="1" applyAlignment="1">
      <alignment horizontal="center" vertical="center"/>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50" fillId="0" borderId="29" xfId="126" applyFont="1" applyBorder="1" applyAlignment="1">
      <alignment horizontal="center" vertical="center" wrapText="1"/>
    </xf>
    <xf numFmtId="0" fontId="50" fillId="24" borderId="45" xfId="73" applyFont="1" applyFill="1" applyBorder="1" applyAlignment="1">
      <alignment horizontal="center" vertical="center" wrapText="1"/>
    </xf>
    <xf numFmtId="0" fontId="50" fillId="24" borderId="47" xfId="73" applyFont="1" applyFill="1" applyBorder="1" applyAlignment="1">
      <alignment horizontal="center" vertical="center" wrapText="1"/>
    </xf>
    <xf numFmtId="0" fontId="50" fillId="24" borderId="48" xfId="73" applyFont="1" applyFill="1" applyBorder="1" applyAlignment="1">
      <alignment horizontal="center" vertical="center" wrapText="1"/>
    </xf>
    <xf numFmtId="0" fontId="50" fillId="0" borderId="0" xfId="130" applyFont="1" applyAlignment="1">
      <alignment horizontal="center" vertical="top"/>
    </xf>
    <xf numFmtId="0" fontId="48" fillId="27" borderId="56"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51"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61" xfId="89" applyFont="1" applyFill="1" applyBorder="1" applyAlignment="1">
      <alignment horizontal="center" vertical="center" wrapText="1"/>
    </xf>
    <xf numFmtId="0" fontId="50" fillId="24" borderId="13" xfId="73" applyFont="1" applyFill="1" applyBorder="1" applyAlignment="1">
      <alignment horizontal="center" vertical="center" wrapText="1"/>
    </xf>
    <xf numFmtId="0" fontId="50" fillId="24" borderId="14" xfId="73" applyFont="1" applyFill="1" applyBorder="1" applyAlignment="1">
      <alignment horizontal="center" vertical="center" wrapText="1"/>
    </xf>
    <xf numFmtId="0" fontId="50" fillId="24" borderId="15" xfId="73" applyFont="1" applyFill="1" applyBorder="1" applyAlignment="1">
      <alignment horizontal="center" vertical="center" wrapText="1"/>
    </xf>
    <xf numFmtId="0" fontId="43" fillId="0" borderId="90"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48" fillId="25" borderId="20" xfId="130" applyFont="1" applyFill="1" applyBorder="1" applyAlignment="1">
      <alignment horizontal="center" vertical="center" wrapText="1"/>
    </xf>
    <xf numFmtId="0" fontId="48" fillId="25" borderId="46"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48" fillId="25" borderId="81" xfId="130" applyFont="1" applyFill="1" applyBorder="1" applyAlignment="1">
      <alignment horizontal="center" vertical="center" wrapText="1"/>
    </xf>
    <xf numFmtId="0" fontId="48" fillId="25" borderId="80" xfId="130" applyFont="1" applyFill="1" applyBorder="1" applyAlignment="1">
      <alignment horizontal="center" vertical="center" wrapText="1"/>
    </xf>
    <xf numFmtId="0" fontId="48" fillId="0" borderId="16" xfId="228" applyFont="1" applyBorder="1" applyAlignment="1">
      <alignment horizontal="center" vertical="center"/>
    </xf>
    <xf numFmtId="0" fontId="48" fillId="0" borderId="26" xfId="228" applyFont="1" applyBorder="1" applyAlignment="1">
      <alignment horizontal="center" vertical="center"/>
    </xf>
    <xf numFmtId="4" fontId="50" fillId="25" borderId="94" xfId="73" applyNumberFormat="1" applyFont="1" applyFill="1" applyBorder="1" applyAlignment="1">
      <alignment horizontal="center" vertical="center" wrapText="1"/>
    </xf>
    <xf numFmtId="4" fontId="50" fillId="25" borderId="68" xfId="73" applyNumberFormat="1" applyFont="1" applyFill="1" applyBorder="1" applyAlignment="1">
      <alignment horizontal="center" vertical="center" wrapText="1"/>
    </xf>
    <xf numFmtId="4" fontId="50" fillId="25" borderId="93" xfId="73" applyNumberFormat="1" applyFont="1" applyFill="1" applyBorder="1" applyAlignment="1">
      <alignment horizontal="center" vertical="center" wrapText="1"/>
    </xf>
    <xf numFmtId="4" fontId="50" fillId="25" borderId="44" xfId="73" applyNumberFormat="1" applyFont="1" applyFill="1" applyBorder="1" applyAlignment="1">
      <alignment horizontal="center" vertical="center" wrapText="1"/>
    </xf>
    <xf numFmtId="0" fontId="50" fillId="25" borderId="94" xfId="73" applyFont="1" applyFill="1" applyBorder="1" applyAlignment="1">
      <alignment horizontal="center" vertical="center" wrapText="1"/>
    </xf>
    <xf numFmtId="0" fontId="50" fillId="25" borderId="68" xfId="73" applyFont="1" applyFill="1" applyBorder="1" applyAlignment="1">
      <alignment horizontal="center" vertical="center" wrapText="1"/>
    </xf>
    <xf numFmtId="0" fontId="50" fillId="0" borderId="50" xfId="126" applyFont="1" applyBorder="1" applyAlignment="1">
      <alignment horizontal="center" vertical="center" wrapText="1"/>
    </xf>
    <xf numFmtId="0" fontId="50" fillId="0" borderId="26" xfId="126" applyFont="1" applyBorder="1" applyAlignment="1">
      <alignment horizontal="center" vertical="center" wrapText="1"/>
    </xf>
    <xf numFmtId="0" fontId="50" fillId="25" borderId="84" xfId="73" applyFont="1" applyFill="1" applyBorder="1" applyAlignment="1">
      <alignment horizontal="center" vertical="center" wrapText="1"/>
    </xf>
    <xf numFmtId="0" fontId="50" fillId="25" borderId="95" xfId="73" applyFont="1" applyFill="1" applyBorder="1" applyAlignment="1">
      <alignment horizontal="center" vertical="center" wrapText="1"/>
    </xf>
    <xf numFmtId="0" fontId="48" fillId="0" borderId="21" xfId="128" applyFont="1" applyBorder="1" applyAlignment="1">
      <alignment horizontal="center" vertical="center" wrapText="1"/>
    </xf>
    <xf numFmtId="0" fontId="48" fillId="0" borderId="22" xfId="128" applyFont="1" applyBorder="1" applyAlignment="1">
      <alignment horizontal="center" vertical="center" wrapText="1"/>
    </xf>
    <xf numFmtId="0" fontId="48" fillId="0" borderId="23" xfId="128" applyFont="1" applyBorder="1" applyAlignment="1">
      <alignment horizontal="center" vertical="center" wrapText="1"/>
    </xf>
    <xf numFmtId="0" fontId="52" fillId="0" borderId="90" xfId="89" applyFont="1" applyBorder="1" applyAlignment="1">
      <alignment horizontal="center" wrapText="1"/>
    </xf>
    <xf numFmtId="0" fontId="50" fillId="0" borderId="0" xfId="130" applyFont="1" applyAlignment="1">
      <alignment horizontal="center" vertical="center"/>
    </xf>
    <xf numFmtId="0" fontId="48" fillId="27" borderId="32" xfId="89" applyFont="1" applyFill="1" applyBorder="1" applyAlignment="1">
      <alignment horizontal="left" wrapText="1"/>
    </xf>
    <xf numFmtId="0" fontId="48" fillId="27" borderId="29" xfId="89" applyFont="1" applyFill="1" applyBorder="1" applyAlignment="1">
      <alignment horizontal="left" wrapText="1"/>
    </xf>
    <xf numFmtId="0" fontId="48" fillId="27" borderId="35" xfId="89" applyFont="1" applyFill="1" applyBorder="1" applyAlignment="1">
      <alignment horizontal="left" wrapText="1"/>
    </xf>
    <xf numFmtId="0" fontId="48" fillId="27" borderId="52" xfId="89" applyFont="1" applyFill="1" applyBorder="1" applyAlignment="1">
      <alignment horizontal="left" wrapText="1"/>
    </xf>
    <xf numFmtId="0" fontId="48" fillId="27" borderId="20" xfId="89" applyFont="1" applyFill="1" applyBorder="1" applyAlignment="1">
      <alignment horizontal="left" wrapText="1"/>
    </xf>
    <xf numFmtId="0" fontId="48" fillId="27" borderId="46" xfId="89" applyFont="1" applyFill="1" applyBorder="1" applyAlignment="1">
      <alignment horizontal="left" wrapText="1"/>
    </xf>
    <xf numFmtId="0" fontId="48" fillId="26" borderId="77" xfId="89" applyFont="1" applyFill="1" applyBorder="1" applyAlignment="1">
      <alignment horizontal="center" wrapText="1"/>
    </xf>
    <xf numFmtId="0" fontId="48" fillId="26" borderId="60" xfId="89" applyFont="1" applyFill="1" applyBorder="1" applyAlignment="1">
      <alignment horizontal="center" wrapText="1"/>
    </xf>
    <xf numFmtId="0" fontId="48" fillId="26" borderId="76" xfId="89" applyFont="1" applyFill="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0" fontId="48" fillId="0" borderId="21" xfId="0" applyFont="1" applyBorder="1"/>
    <xf numFmtId="0" fontId="48" fillId="0" borderId="22" xfId="0" applyFont="1" applyBorder="1"/>
    <xf numFmtId="164" fontId="48" fillId="0" borderId="19" xfId="34" applyNumberFormat="1" applyFont="1" applyBorder="1" applyAlignment="1">
      <alignment horizontal="center"/>
    </xf>
    <xf numFmtId="164" fontId="48" fillId="0" borderId="23" xfId="34" applyNumberFormat="1" applyFont="1" applyBorder="1" applyAlignment="1">
      <alignment horizontal="center"/>
    </xf>
    <xf numFmtId="164" fontId="48" fillId="0" borderId="66" xfId="34" applyNumberFormat="1" applyFont="1" applyBorder="1" applyAlignment="1">
      <alignment horizontal="center"/>
    </xf>
    <xf numFmtId="164" fontId="48" fillId="0" borderId="28" xfId="34" applyNumberFormat="1" applyFont="1" applyBorder="1" applyAlignment="1">
      <alignment horizontal="center"/>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48" fillId="0" borderId="27" xfId="0" applyFont="1" applyBorder="1"/>
    <xf numFmtId="0" fontId="48" fillId="0" borderId="31" xfId="0" applyFont="1" applyBorder="1"/>
    <xf numFmtId="0" fontId="48" fillId="0" borderId="66"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50"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74" xfId="0" applyFont="1" applyFill="1" applyBorder="1" applyAlignment="1">
      <alignment horizontal="center" vertical="center"/>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6" xfId="0" applyFont="1" applyBorder="1"/>
    <xf numFmtId="2" fontId="48" fillId="0" borderId="66" xfId="0" applyNumberFormat="1" applyFont="1" applyBorder="1" applyAlignment="1">
      <alignment horizontal="center"/>
    </xf>
    <xf numFmtId="2" fontId="48" fillId="0" borderId="28" xfId="0" applyNumberFormat="1" applyFont="1" applyBorder="1" applyAlignment="1">
      <alignment horizontal="center"/>
    </xf>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48" fillId="0" borderId="81" xfId="255"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48" fillId="0" borderId="53" xfId="255"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Lenovo/AppData/Local/Temp/Rar$DIa0.967/2A%20PRESUPUESTO%20INDIVIDUAL%20PATIO.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Lista ICCU"/>
      <sheetName val="ó&gt;_x005f_x0000__x005f_x0001__x005f_x0000__x005f_x0000__"/>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MATERIALES Y RECURSOS"/>
      <sheetName val="ó&gt;????j0$?#???j_$?#???LÓu????"/>
      <sheetName val="CORTE DE OBRA N° 1"/>
      <sheetName val="memoria"/>
      <sheetName val="memoria 1"/>
      <sheetName val="REAJUSTESACTA1PROVI"/>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ow r="2">
          <cell r="A2">
            <v>0</v>
          </cell>
        </row>
      </sheetData>
      <sheetData sheetId="765" refreshError="1"/>
      <sheetData sheetId="766" refreshError="1"/>
      <sheetData sheetId="767" refreshError="1"/>
      <sheetData sheetId="768" refreshError="1"/>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sheetData sheetId="841"/>
      <sheetData sheetId="842"/>
      <sheetData sheetId="843"/>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sheetData sheetId="965"/>
      <sheetData sheetId="966"/>
      <sheetData sheetId="967"/>
      <sheetData sheetId="968"/>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sheetData sheetId="978"/>
      <sheetData sheetId="979"/>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sheetData sheetId="993"/>
      <sheetData sheetId="994"/>
      <sheetData sheetId="995"/>
      <sheetData sheetId="996"/>
      <sheetData sheetId="997"/>
      <sheetData sheetId="998"/>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sheetData sheetId="1009"/>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sheetData sheetId="1020"/>
      <sheetData sheetId="1021"/>
      <sheetData sheetId="1022"/>
      <sheetData sheetId="1023"/>
      <sheetData sheetId="1024"/>
      <sheetData sheetId="1025"/>
      <sheetData sheetId="1026"/>
      <sheetData sheetId="1027"/>
      <sheetData sheetId="1028"/>
      <sheetData sheetId="1029"/>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efreshError="1"/>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sheetData sheetId="1146"/>
      <sheetData sheetId="1147"/>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sheetData sheetId="1283"/>
      <sheetData sheetId="1284"/>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sheetData sheetId="1331"/>
      <sheetData sheetId="1332"/>
      <sheetData sheetId="1333"/>
      <sheetData sheetId="1334">
        <row r="2">
          <cell r="A2">
            <v>0</v>
          </cell>
        </row>
      </sheetData>
      <sheetData sheetId="1335"/>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sheetData sheetId="1468"/>
      <sheetData sheetId="1469"/>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sheetData sheetId="1517"/>
      <sheetData sheetId="1518"/>
      <sheetData sheetId="1519">
        <row r="2">
          <cell r="A2">
            <v>0</v>
          </cell>
        </row>
      </sheetData>
      <sheetData sheetId="1520"/>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sheetData sheetId="1652"/>
      <sheetData sheetId="1653"/>
      <sheetData sheetId="1654"/>
      <sheetData sheetId="1655"/>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row r="2">
          <cell r="A2">
            <v>0</v>
          </cell>
        </row>
      </sheetData>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row r="2">
          <cell r="A2">
            <v>0</v>
          </cell>
        </row>
      </sheetData>
      <sheetData sheetId="1747"/>
      <sheetData sheetId="1748"/>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sheetData sheetId="1835"/>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row r="2">
          <cell r="A2">
            <v>0</v>
          </cell>
        </row>
      </sheetData>
      <sheetData sheetId="2634">
        <row r="2">
          <cell r="A2">
            <v>0</v>
          </cell>
        </row>
      </sheetData>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ow r="2">
          <cell r="A2">
            <v>0</v>
          </cell>
        </row>
      </sheetData>
      <sheetData sheetId="2664"/>
      <sheetData sheetId="2665"/>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sheetData sheetId="2751"/>
      <sheetData sheetId="2752"/>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Resumen"/>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1"/>
      <sheetName val="Hoja2"/>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INDICE"/>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ESOS"/>
      <sheetName val="C8 int"/>
      <sheetName val="C9 int"/>
      <sheetName val="c10"/>
      <sheetName val="c11 int"/>
      <sheetName val="Hoja3"/>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Equipo"/>
      <sheetName val="Cuadrillas"/>
      <sheetName val="PVC"/>
      <sheetName val="HG"/>
      <sheetName val="Agreg"/>
      <sheetName val="Depos"/>
      <sheetName val="ELECT"/>
      <sheetName val="MADE"/>
      <sheetName val="REP. ALCANT. SANITARIO"/>
      <sheetName val="Hoja5"/>
      <sheetName val="CLAUSURA"/>
      <sheetName val="NUEVO RELLENO"/>
      <sheetName val="PLANTA II"/>
      <sheetName val="TOTAL"/>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CUNETA"/>
      <sheetName val="MURO MACIZO"/>
      <sheetName val="ALCANTAR"/>
      <sheetName val="DEMOLICION"/>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ORTADA"/>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Constantes Generales"/>
      <sheetName val="PRESUPUESTO ESTADIO 1"/>
      <sheetName val="PU (2)"/>
      <sheetName val="glvc"/>
      <sheetName val="items"/>
      <sheetName val="OBRA"/>
      <sheetName val="factor"/>
      <sheetName val="factor (2)"/>
      <sheetName val="presupuesto (2)"/>
      <sheetName val="Alcantarillas"/>
      <sheetName val="Datos Generales"/>
      <sheetName val="PU"/>
      <sheetName val="PRECIOS"/>
      <sheetName val="fotos"/>
      <sheetName val="CONS"/>
      <sheetName val="31"/>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AIU"/>
      <sheetName val="FACTOR PREST."/>
      <sheetName val="DESGLOSE DE PERSONAL"/>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amc_acta"/>
      <sheetName val="amc_bas"/>
      <sheetName val="amc_iva"/>
      <sheetName val="amc_total"/>
      <sheetName val="amc_anticip"/>
      <sheetName val="a  aaInformación GRUPO"/>
      <sheetName val="a%20%20aaInformación%20GRUPO"/>
      <sheetName val="aCCIDENTES DE 1995 - 1996"/>
      <sheetName val="FNC"/>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1"/>
      <sheetName val="22"/>
      <sheetName val="23"/>
      <sheetName val="24"/>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ow r="2">
          <cell r="A2" t="str">
            <v>CODIGO</v>
          </cell>
        </row>
      </sheetData>
      <sheetData sheetId="143"/>
      <sheetData sheetId="144"/>
      <sheetData sheetId="145"/>
      <sheetData sheetId="146">
        <row r="2">
          <cell r="A2" t="str">
            <v>CODIGO</v>
          </cell>
        </row>
      </sheetData>
      <sheetData sheetId="147">
        <row r="2">
          <cell r="A2" t="str">
            <v>CODIGO</v>
          </cell>
        </row>
      </sheetData>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sheetData sheetId="204" refreshError="1"/>
      <sheetData sheetId="205" refreshError="1"/>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3">
          <cell r="A3" t="str">
            <v>COD</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sheetData sheetId="430" refreshError="1"/>
      <sheetData sheetId="431">
        <row r="11">
          <cell r="A11">
            <v>1</v>
          </cell>
        </row>
      </sheetData>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sheetData sheetId="447"/>
      <sheetData sheetId="448" refreshError="1"/>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sheetData sheetId="542" refreshError="1"/>
      <sheetData sheetId="543" refreshError="1"/>
      <sheetData sheetId="544" refreshError="1"/>
      <sheetData sheetId="545" refreshError="1"/>
      <sheetData sheetId="546"/>
      <sheetData sheetId="547"/>
      <sheetData sheetId="548"/>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sheetData sheetId="664">
        <row r="1">
          <cell r="A1" t="str">
            <v>ITEM</v>
          </cell>
        </row>
      </sheetData>
      <sheetData sheetId="665">
        <row r="1">
          <cell r="A1" t="str">
            <v>EQUIPO</v>
          </cell>
        </row>
      </sheetData>
      <sheetData sheetId="666">
        <row r="1">
          <cell r="A1" t="str">
            <v>ADMINISTRACION</v>
          </cell>
        </row>
      </sheetData>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refreshError="1"/>
      <sheetData sheetId="995" refreshError="1"/>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0"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1"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2"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3"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4"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15"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6"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7"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8"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9" refreshError="1"/>
      <sheetData sheetId="1020"/>
      <sheetData sheetId="1021"/>
      <sheetData sheetId="1022"/>
      <sheetData sheetId="1023"/>
      <sheetData sheetId="1024"/>
      <sheetData sheetId="1025"/>
      <sheetData sheetId="1026" refreshError="1"/>
      <sheetData sheetId="1027" refreshError="1"/>
      <sheetData sheetId="1028" refreshError="1"/>
      <sheetData sheetId="1029">
        <row r="36">
          <cell r="G36">
            <v>310000.00000097335</v>
          </cell>
        </row>
      </sheetData>
      <sheetData sheetId="1030">
        <row r="36">
          <cell r="G36">
            <v>271000.00000162207</v>
          </cell>
        </row>
      </sheetData>
      <sheetData sheetId="1031">
        <row r="33">
          <cell r="G33">
            <v>283000.00002693152</v>
          </cell>
        </row>
      </sheetData>
      <sheetData sheetId="1032">
        <row r="33">
          <cell r="G33">
            <v>290000.00000013626</v>
          </cell>
        </row>
      </sheetData>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ow r="5">
          <cell r="E5" t="str">
            <v>CANTIDAD</v>
          </cell>
        </row>
      </sheetData>
      <sheetData sheetId="1405">
        <row r="5">
          <cell r="E5" t="str">
            <v>CANTIDAD</v>
          </cell>
        </row>
      </sheetData>
      <sheetData sheetId="1406">
        <row r="5">
          <cell r="E5" t="str">
            <v>CANTIDAD</v>
          </cell>
        </row>
      </sheetData>
      <sheetData sheetId="1407">
        <row r="5">
          <cell r="E5" t="str">
            <v>CANTIDAD</v>
          </cell>
        </row>
      </sheetData>
      <sheetData sheetId="1408">
        <row r="5">
          <cell r="E5" t="str">
            <v>CANTIDAD</v>
          </cell>
        </row>
      </sheetData>
      <sheetData sheetId="1409">
        <row r="5">
          <cell r="E5" t="str">
            <v>CANTIDAD</v>
          </cell>
        </row>
      </sheetData>
      <sheetData sheetId="1410">
        <row r="5">
          <cell r="E5" t="str">
            <v>CANTIDAD</v>
          </cell>
        </row>
      </sheetData>
      <sheetData sheetId="1411">
        <row r="5">
          <cell r="E5" t="str">
            <v>CANTIDAD</v>
          </cell>
        </row>
      </sheetData>
      <sheetData sheetId="1412">
        <row r="5">
          <cell r="E5" t="str">
            <v>CANTIDAD</v>
          </cell>
        </row>
      </sheetData>
      <sheetData sheetId="1413">
        <row r="5">
          <cell r="E5" t="str">
            <v>CANTIDAD</v>
          </cell>
        </row>
      </sheetData>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row r="16">
          <cell r="A16" t="str">
            <v>ABONO 10-30-10</v>
          </cell>
        </row>
      </sheetData>
      <sheetData sheetId="1645"/>
      <sheetData sheetId="1646"/>
      <sheetData sheetId="164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aCCIDENTES DE 1995 - 1996.xls]"/>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_aCCIDENTES_DE_1995___1996_xl_4"/>
      <sheetName val="//ccefici"/>
      <sheetName val="//d.docs.live.net/a  aaInformac"/>
      <sheetName val="_aCCIDENTES_DE_1995___1996_xl_3"/>
      <sheetName val="_aCCIDENTES_DE_1995___1996_xl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neación"/>
      <sheetName val="Presupuesto ICCU"/>
      <sheetName val="Memorias"/>
      <sheetName val="precios"/>
      <sheetName val="Hoja1"/>
      <sheetName val="Programacion"/>
    </sheetNames>
    <sheetDataSet>
      <sheetData sheetId="0" refreshError="1"/>
      <sheetData sheetId="1" refreshError="1"/>
      <sheetData sheetId="2">
        <row r="69">
          <cell r="J69">
            <v>324.60000000000002</v>
          </cell>
        </row>
        <row r="72">
          <cell r="J72">
            <v>48.69</v>
          </cell>
        </row>
        <row r="77">
          <cell r="J77">
            <v>6.63</v>
          </cell>
        </row>
      </sheetData>
      <sheetData sheetId="3" refreshError="1"/>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__cceficien_4"/>
      <sheetName val="[a  aaInformación]__cceficien_3"/>
      <sheetName val="[a  aaInformación]//cceficien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20.xls"/>
      <sheetName val="2103mar_"/>
      <sheetName val="A__P__U_"/>
      <sheetName val="TRAYECTO_1"/>
      <sheetName val="2103mar_1"/>
      <sheetName val="A__P__U_1"/>
      <sheetName val="TRAYECTO_11"/>
      <sheetName val="ELECTRICO"/>
      <sheetName val="Vuelta"/>
      <sheetName val="Análisis de precios"/>
      <sheetName val="Hoja1"/>
      <sheetName val="BASE"/>
      <sheetName val="1_Preliminares"/>
      <sheetName val="M.Obra"/>
      <sheetName val="ALTAMIRA"/>
      <sheetName val="2,1"/>
      <sheetName val="2,2"/>
      <sheetName val="2,3"/>
      <sheetName val="2,4"/>
      <sheetName val="2,6"/>
      <sheetName val="2,7"/>
      <sheetName val="2,9"/>
      <sheetName val="2,10"/>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ow r="2">
          <cell r="B2">
            <v>0</v>
          </cell>
        </row>
      </sheetData>
      <sheetData sheetId="232"/>
      <sheetData sheetId="233"/>
      <sheetData sheetId="234"/>
      <sheetData sheetId="235"/>
      <sheetData sheetId="236"/>
      <sheetData sheetId="237"/>
      <sheetData sheetId="23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UB APU"/>
      <sheetName val="ESTADO VÍA-CRIT.TECNICO"/>
      <sheetName val="PRECIOS"/>
      <sheetName val="PREACTA 6"/>
      <sheetName val="TABLA 2008"/>
      <sheetName val="CLASIFICACION"/>
      <sheetName val="PRESUPUESTO"/>
      <sheetName val="Listas"/>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92"/>
  <sheetViews>
    <sheetView showGridLines="0" tabSelected="1" view="pageBreakPreview" topLeftCell="F72" zoomScaleNormal="100" zoomScaleSheetLayoutView="100" zoomScalePageLayoutView="55" workbookViewId="0">
      <selection activeCell="J97" sqref="J97"/>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261" t="s">
        <v>92</v>
      </c>
      <c r="D3" s="261"/>
      <c r="E3" s="261"/>
      <c r="F3" s="261"/>
      <c r="G3" s="5"/>
      <c r="H3" s="5"/>
      <c r="I3" s="5"/>
      <c r="J3" s="5"/>
      <c r="K3" s="5"/>
      <c r="L3" s="12"/>
      <c r="M3" s="5"/>
    </row>
    <row r="4" spans="1:13">
      <c r="A4" s="5"/>
      <c r="B4" s="11"/>
      <c r="C4" s="187" t="s">
        <v>31</v>
      </c>
      <c r="D4" s="188" t="s">
        <v>32</v>
      </c>
      <c r="E4" s="187" t="s">
        <v>33</v>
      </c>
      <c r="F4" s="188">
        <v>3</v>
      </c>
      <c r="G4" s="5"/>
      <c r="H4" s="5"/>
      <c r="I4" s="5"/>
      <c r="J4" s="5"/>
      <c r="K4" s="5"/>
      <c r="L4" s="12"/>
      <c r="M4" s="5"/>
    </row>
    <row r="5" spans="1:13">
      <c r="A5" s="5"/>
      <c r="B5" s="11"/>
      <c r="C5" s="248" t="s">
        <v>0</v>
      </c>
      <c r="D5" s="248"/>
      <c r="E5" s="248"/>
      <c r="F5" s="248"/>
      <c r="G5" s="248"/>
      <c r="H5" s="248"/>
      <c r="I5" s="248"/>
      <c r="J5" s="248"/>
      <c r="K5" s="248"/>
      <c r="L5" s="12"/>
      <c r="M5" s="5"/>
    </row>
    <row r="6" spans="1:13" ht="17.25" thickBot="1">
      <c r="A6" s="5"/>
      <c r="B6" s="11"/>
      <c r="C6" s="273" t="s">
        <v>1</v>
      </c>
      <c r="D6" s="273"/>
      <c r="E6" s="273"/>
      <c r="F6" s="273"/>
      <c r="G6" s="273"/>
      <c r="H6" s="273"/>
      <c r="I6" s="273"/>
      <c r="J6" s="273"/>
      <c r="K6" s="273"/>
      <c r="L6" s="12"/>
      <c r="M6" s="5"/>
    </row>
    <row r="7" spans="1:13" s="27" customFormat="1">
      <c r="A7" s="26"/>
      <c r="B7" s="201"/>
      <c r="C7" s="249" t="s">
        <v>93</v>
      </c>
      <c r="D7" s="250"/>
      <c r="E7" s="250"/>
      <c r="F7" s="250"/>
      <c r="G7" s="250"/>
      <c r="H7" s="250"/>
      <c r="I7" s="250"/>
      <c r="J7" s="250"/>
      <c r="K7" s="251"/>
      <c r="L7" s="28"/>
      <c r="M7" s="26"/>
    </row>
    <row r="8" spans="1:13" ht="43.5" customHeight="1">
      <c r="A8" s="5"/>
      <c r="B8" s="202"/>
      <c r="C8" s="252"/>
      <c r="D8" s="253"/>
      <c r="E8" s="253"/>
      <c r="F8" s="253"/>
      <c r="G8" s="253"/>
      <c r="H8" s="253"/>
      <c r="I8" s="253"/>
      <c r="J8" s="253"/>
      <c r="K8" s="254"/>
      <c r="L8" s="12"/>
      <c r="M8" s="5"/>
    </row>
    <row r="9" spans="1:13" ht="34.5" customHeight="1">
      <c r="A9" s="5"/>
      <c r="B9" s="202"/>
      <c r="C9" s="255" t="s">
        <v>2</v>
      </c>
      <c r="D9" s="256"/>
      <c r="E9" s="256"/>
      <c r="F9" s="256"/>
      <c r="G9" s="256"/>
      <c r="H9" s="256"/>
      <c r="I9" s="256"/>
      <c r="J9" s="256"/>
      <c r="K9" s="257"/>
      <c r="L9" s="12"/>
      <c r="M9" s="5"/>
    </row>
    <row r="10" spans="1:13" ht="34.5" customHeight="1" thickBot="1">
      <c r="A10" s="5"/>
      <c r="B10" s="11"/>
      <c r="C10" s="258" t="s">
        <v>127</v>
      </c>
      <c r="D10" s="259"/>
      <c r="E10" s="259"/>
      <c r="F10" s="259"/>
      <c r="G10" s="259"/>
      <c r="H10" s="259"/>
      <c r="I10" s="259"/>
      <c r="J10" s="259"/>
      <c r="K10" s="260"/>
      <c r="L10" s="12"/>
      <c r="M10" s="5"/>
    </row>
    <row r="11" spans="1:13" ht="43.5" customHeight="1" thickBot="1">
      <c r="A11" s="5"/>
      <c r="B11" s="11"/>
      <c r="C11" s="258" t="s">
        <v>128</v>
      </c>
      <c r="D11" s="259"/>
      <c r="E11" s="259"/>
      <c r="F11" s="259"/>
      <c r="G11" s="259"/>
      <c r="H11" s="259"/>
      <c r="I11" s="259"/>
      <c r="J11" s="259"/>
      <c r="K11" s="260"/>
      <c r="L11" s="12"/>
      <c r="M11" s="5"/>
    </row>
    <row r="12" spans="1:13" ht="30" customHeight="1">
      <c r="A12" s="5"/>
      <c r="B12" s="11"/>
      <c r="C12" s="242" t="s">
        <v>3</v>
      </c>
      <c r="D12" s="230" t="s">
        <v>4</v>
      </c>
      <c r="E12" s="244" t="s">
        <v>5</v>
      </c>
      <c r="F12" s="244"/>
      <c r="G12" s="242" t="s">
        <v>6</v>
      </c>
      <c r="H12" s="230" t="s">
        <v>7</v>
      </c>
      <c r="I12" s="230" t="s">
        <v>8</v>
      </c>
      <c r="J12" s="232" t="s">
        <v>9</v>
      </c>
      <c r="K12" s="234" t="s">
        <v>10</v>
      </c>
      <c r="L12" s="12"/>
      <c r="M12" s="5"/>
    </row>
    <row r="13" spans="1:13" ht="30" customHeight="1" thickBot="1">
      <c r="A13" s="5"/>
      <c r="B13" s="11"/>
      <c r="C13" s="243"/>
      <c r="D13" s="231"/>
      <c r="E13" s="142" t="s">
        <v>11</v>
      </c>
      <c r="F13" s="142" t="s">
        <v>12</v>
      </c>
      <c r="G13" s="243"/>
      <c r="H13" s="231"/>
      <c r="I13" s="231"/>
      <c r="J13" s="233"/>
      <c r="K13" s="235"/>
      <c r="L13" s="12"/>
      <c r="M13" s="5"/>
    </row>
    <row r="14" spans="1:13" ht="30" customHeight="1" thickBot="1">
      <c r="A14" s="5"/>
      <c r="B14" s="11"/>
      <c r="C14" s="143"/>
      <c r="D14" s="144"/>
      <c r="E14" s="144"/>
      <c r="F14" s="144"/>
      <c r="G14" s="144"/>
      <c r="H14" s="144"/>
      <c r="I14" s="144"/>
      <c r="J14" s="144"/>
      <c r="K14" s="145"/>
      <c r="L14" s="12"/>
      <c r="M14" s="5"/>
    </row>
    <row r="15" spans="1:13" ht="30" customHeight="1">
      <c r="A15" s="5"/>
      <c r="B15" s="11"/>
      <c r="C15" s="236" t="s">
        <v>103</v>
      </c>
      <c r="D15" s="237"/>
      <c r="E15" s="237"/>
      <c r="F15" s="237"/>
      <c r="G15" s="237"/>
      <c r="H15" s="237"/>
      <c r="I15" s="237"/>
      <c r="J15" s="237"/>
      <c r="K15" s="238"/>
      <c r="L15" s="12"/>
      <c r="M15" s="5"/>
    </row>
    <row r="16" spans="1:13" ht="30" customHeight="1">
      <c r="A16" s="5"/>
      <c r="B16" s="11"/>
      <c r="C16" s="204">
        <v>1</v>
      </c>
      <c r="D16" s="205"/>
      <c r="E16" s="205" t="s">
        <v>107</v>
      </c>
      <c r="F16" s="152" t="s">
        <v>108</v>
      </c>
      <c r="G16" s="153" t="s">
        <v>109</v>
      </c>
      <c r="H16" s="152" t="s">
        <v>96</v>
      </c>
      <c r="I16" s="146">
        <v>378.68</v>
      </c>
      <c r="J16" s="147">
        <v>1342.89</v>
      </c>
      <c r="K16" s="151">
        <f>I16*J16</f>
        <v>508525.58520000003</v>
      </c>
      <c r="L16" s="12"/>
      <c r="M16" s="5"/>
    </row>
    <row r="17" spans="1:13" ht="30" customHeight="1">
      <c r="A17" s="5"/>
      <c r="B17" s="11"/>
      <c r="C17" s="204">
        <v>2</v>
      </c>
      <c r="D17" s="205"/>
      <c r="E17" s="205" t="s">
        <v>110</v>
      </c>
      <c r="F17" s="152">
        <v>311.10000000000002</v>
      </c>
      <c r="G17" s="153" t="s">
        <v>111</v>
      </c>
      <c r="H17" s="152" t="s">
        <v>96</v>
      </c>
      <c r="I17" s="146">
        <v>56.8</v>
      </c>
      <c r="J17" s="147">
        <v>142962.96</v>
      </c>
      <c r="K17" s="151">
        <f>I17*J17</f>
        <v>8120296.1279999996</v>
      </c>
      <c r="L17" s="12"/>
      <c r="M17" s="5"/>
    </row>
    <row r="18" spans="1:13" ht="30" customHeight="1">
      <c r="A18" s="5"/>
      <c r="B18" s="11"/>
      <c r="C18" s="204">
        <v>3</v>
      </c>
      <c r="D18" s="205"/>
      <c r="E18" s="205" t="s">
        <v>112</v>
      </c>
      <c r="F18" s="152" t="s">
        <v>113</v>
      </c>
      <c r="G18" s="153" t="s">
        <v>114</v>
      </c>
      <c r="H18" s="152" t="s">
        <v>96</v>
      </c>
      <c r="I18" s="146">
        <v>7.18</v>
      </c>
      <c r="J18" s="147">
        <v>71033.850000000006</v>
      </c>
      <c r="K18" s="151">
        <f>I18*J18</f>
        <v>510023.04300000001</v>
      </c>
      <c r="L18" s="12"/>
      <c r="M18" s="5"/>
    </row>
    <row r="19" spans="1:13" ht="30" customHeight="1" thickBot="1">
      <c r="A19" s="5"/>
      <c r="B19" s="11"/>
      <c r="C19" s="154" t="s">
        <v>13</v>
      </c>
      <c r="D19" s="155"/>
      <c r="E19" s="155"/>
      <c r="F19" s="155"/>
      <c r="G19" s="156"/>
      <c r="H19" s="155"/>
      <c r="I19" s="146"/>
      <c r="J19" s="157"/>
      <c r="K19" s="158">
        <f>SUM(K16:K18)</f>
        <v>9138844.7561999988</v>
      </c>
      <c r="L19" s="12"/>
      <c r="M19" s="5"/>
    </row>
    <row r="20" spans="1:13" ht="30" customHeight="1" thickBot="1">
      <c r="A20" s="5"/>
      <c r="B20" s="11"/>
      <c r="C20" s="143"/>
      <c r="D20" s="144"/>
      <c r="E20" s="144"/>
      <c r="F20" s="144"/>
      <c r="G20" s="144"/>
      <c r="H20" s="144"/>
      <c r="I20" s="144"/>
      <c r="J20" s="144"/>
      <c r="K20" s="145"/>
      <c r="L20" s="12"/>
      <c r="M20" s="5"/>
    </row>
    <row r="21" spans="1:13" ht="30" customHeight="1">
      <c r="A21" s="5"/>
      <c r="B21" s="11"/>
      <c r="C21" s="239" t="s">
        <v>104</v>
      </c>
      <c r="D21" s="240"/>
      <c r="E21" s="240"/>
      <c r="F21" s="240"/>
      <c r="G21" s="240"/>
      <c r="H21" s="240"/>
      <c r="I21" s="240"/>
      <c r="J21" s="240"/>
      <c r="K21" s="241"/>
      <c r="L21" s="12"/>
      <c r="M21" s="5"/>
    </row>
    <row r="22" spans="1:13" ht="30" customHeight="1">
      <c r="A22" s="5"/>
      <c r="B22" s="11"/>
      <c r="C22" s="206">
        <v>4</v>
      </c>
      <c r="D22" s="152"/>
      <c r="E22" s="152" t="s">
        <v>115</v>
      </c>
      <c r="F22" s="152" t="s">
        <v>97</v>
      </c>
      <c r="G22" s="153" t="s">
        <v>116</v>
      </c>
      <c r="H22" s="152" t="s">
        <v>96</v>
      </c>
      <c r="I22" s="146">
        <v>25.74</v>
      </c>
      <c r="J22" s="147">
        <v>910638.09</v>
      </c>
      <c r="K22" s="151">
        <f>I22*J22</f>
        <v>23439824.436599996</v>
      </c>
      <c r="L22" s="12"/>
      <c r="M22" s="5"/>
    </row>
    <row r="23" spans="1:13" ht="30" customHeight="1">
      <c r="A23" s="5"/>
      <c r="B23" s="11"/>
      <c r="C23" s="206">
        <v>5</v>
      </c>
      <c r="D23" s="152"/>
      <c r="E23" s="152" t="s">
        <v>115</v>
      </c>
      <c r="F23" s="152" t="s">
        <v>98</v>
      </c>
      <c r="G23" s="153" t="s">
        <v>117</v>
      </c>
      <c r="H23" s="152" t="s">
        <v>96</v>
      </c>
      <c r="I23" s="146">
        <v>17.32</v>
      </c>
      <c r="J23" s="147">
        <v>621204.66</v>
      </c>
      <c r="K23" s="151">
        <f t="shared" ref="K23:K25" si="0">I23*J23</f>
        <v>10759264.711200001</v>
      </c>
      <c r="L23" s="12"/>
      <c r="M23" s="5"/>
    </row>
    <row r="24" spans="1:13" ht="30" customHeight="1">
      <c r="A24" s="5"/>
      <c r="B24" s="11"/>
      <c r="C24" s="206">
        <v>6</v>
      </c>
      <c r="D24" s="152"/>
      <c r="E24" s="152" t="s">
        <v>118</v>
      </c>
      <c r="F24" s="152">
        <v>671.1</v>
      </c>
      <c r="G24" s="153" t="s">
        <v>119</v>
      </c>
      <c r="H24" s="152" t="s">
        <v>96</v>
      </c>
      <c r="I24" s="146">
        <v>15.65</v>
      </c>
      <c r="J24" s="147">
        <v>774875.91</v>
      </c>
      <c r="K24" s="151">
        <f t="shared" si="0"/>
        <v>12126807.991500001</v>
      </c>
      <c r="L24" s="12"/>
      <c r="M24" s="5"/>
    </row>
    <row r="25" spans="1:13" ht="28.5">
      <c r="A25" s="5"/>
      <c r="B25" s="11"/>
      <c r="C25" s="206">
        <v>7</v>
      </c>
      <c r="D25" s="152"/>
      <c r="E25" s="152" t="s">
        <v>120</v>
      </c>
      <c r="F25" s="152" t="s">
        <v>99</v>
      </c>
      <c r="G25" s="153" t="s">
        <v>100</v>
      </c>
      <c r="H25" s="152" t="s">
        <v>101</v>
      </c>
      <c r="I25" s="146">
        <v>2425.62</v>
      </c>
      <c r="J25" s="147">
        <v>9477.630000000001</v>
      </c>
      <c r="K25" s="151">
        <f t="shared" si="0"/>
        <v>22989128.880600002</v>
      </c>
      <c r="L25" s="12"/>
      <c r="M25" s="5"/>
    </row>
    <row r="26" spans="1:13" ht="30" customHeight="1" thickBot="1">
      <c r="A26" s="5"/>
      <c r="B26" s="11"/>
      <c r="C26" s="148" t="s">
        <v>13</v>
      </c>
      <c r="D26" s="159"/>
      <c r="E26" s="159"/>
      <c r="F26" s="159"/>
      <c r="G26" s="161"/>
      <c r="H26" s="160"/>
      <c r="I26" s="146"/>
      <c r="J26" s="149"/>
      <c r="K26" s="150">
        <f>SUM(K22:K25)</f>
        <v>69315026.019900009</v>
      </c>
      <c r="L26" s="12"/>
      <c r="M26" s="5"/>
    </row>
    <row r="27" spans="1:13" s="3" customFormat="1" ht="30" customHeight="1" thickBot="1">
      <c r="A27" s="13"/>
      <c r="B27" s="14"/>
      <c r="C27" s="218" t="s">
        <v>14</v>
      </c>
      <c r="D27" s="219"/>
      <c r="E27" s="219"/>
      <c r="F27" s="219"/>
      <c r="G27" s="219"/>
      <c r="H27" s="219"/>
      <c r="I27" s="219"/>
      <c r="J27" s="220"/>
      <c r="K27" s="162">
        <f>K19+K26</f>
        <v>78453870.77610001</v>
      </c>
      <c r="L27" s="15"/>
      <c r="M27" s="13"/>
    </row>
    <row r="28" spans="1:13" s="3" customFormat="1" ht="15.75">
      <c r="A28" s="13"/>
      <c r="B28" s="14"/>
      <c r="C28" s="163"/>
      <c r="D28" s="163"/>
      <c r="E28" s="163"/>
      <c r="F28" s="163"/>
      <c r="G28" s="163"/>
      <c r="H28" s="163"/>
      <c r="I28" s="163"/>
      <c r="J28" s="163"/>
      <c r="K28" s="164"/>
      <c r="L28" s="15"/>
      <c r="M28" s="13"/>
    </row>
    <row r="29" spans="1:13" s="3" customFormat="1" ht="30" customHeight="1">
      <c r="A29" s="13"/>
      <c r="B29" s="14"/>
      <c r="C29" s="165"/>
      <c r="D29" s="167"/>
      <c r="E29" s="167"/>
      <c r="F29" s="167"/>
      <c r="G29" s="171" t="s">
        <v>15</v>
      </c>
      <c r="H29" s="168"/>
      <c r="I29" s="169"/>
      <c r="J29" s="170"/>
      <c r="K29" s="172">
        <f>K27</f>
        <v>78453870.77610001</v>
      </c>
      <c r="L29" s="15"/>
      <c r="M29" s="13"/>
    </row>
    <row r="30" spans="1:13" s="3" customFormat="1" ht="30" customHeight="1" thickBot="1">
      <c r="A30" s="13"/>
      <c r="B30" s="14"/>
      <c r="C30" s="165"/>
      <c r="D30" s="166"/>
      <c r="E30" s="203"/>
      <c r="F30" s="174"/>
      <c r="G30" s="221" t="s">
        <v>102</v>
      </c>
      <c r="H30" s="222"/>
      <c r="I30" s="222"/>
      <c r="J30" s="173"/>
      <c r="K30" s="172">
        <v>0</v>
      </c>
      <c r="L30" s="15"/>
      <c r="M30" s="13"/>
    </row>
    <row r="31" spans="1:13" s="3" customFormat="1" ht="30" customHeight="1" thickBot="1">
      <c r="A31" s="13"/>
      <c r="B31" s="14"/>
      <c r="C31" s="165"/>
      <c r="D31" s="166"/>
      <c r="E31" s="165"/>
      <c r="F31" s="165"/>
      <c r="G31" s="175" t="s">
        <v>16</v>
      </c>
      <c r="H31" s="176"/>
      <c r="I31" s="177"/>
      <c r="J31" s="178"/>
      <c r="K31" s="162">
        <f>K29+K30</f>
        <v>78453870.77610001</v>
      </c>
      <c r="L31" s="15"/>
      <c r="M31" s="13"/>
    </row>
    <row r="32" spans="1:13" s="3" customFormat="1" ht="30" customHeight="1" thickBot="1">
      <c r="A32" s="13"/>
      <c r="B32" s="14"/>
      <c r="C32" s="165"/>
      <c r="D32" s="166"/>
      <c r="E32" s="165"/>
      <c r="F32" s="165"/>
      <c r="G32" s="207"/>
      <c r="H32" s="208"/>
      <c r="I32" s="209"/>
      <c r="J32" s="210"/>
      <c r="K32" s="210"/>
      <c r="L32" s="15"/>
      <c r="M32" s="13"/>
    </row>
    <row r="33" spans="1:13" s="3" customFormat="1" ht="30" customHeight="1" thickBot="1">
      <c r="A33" s="13"/>
      <c r="B33" s="14"/>
      <c r="C33" s="245" t="s">
        <v>129</v>
      </c>
      <c r="D33" s="246"/>
      <c r="E33" s="246"/>
      <c r="F33" s="246"/>
      <c r="G33" s="246"/>
      <c r="H33" s="246"/>
      <c r="I33" s="246"/>
      <c r="J33" s="246"/>
      <c r="K33" s="247"/>
      <c r="L33" s="15"/>
      <c r="M33" s="13"/>
    </row>
    <row r="34" spans="1:13" s="3" customFormat="1" ht="30" customHeight="1">
      <c r="A34" s="13"/>
      <c r="B34" s="14"/>
      <c r="C34" s="242" t="s">
        <v>3</v>
      </c>
      <c r="D34" s="230" t="s">
        <v>4</v>
      </c>
      <c r="E34" s="244" t="s">
        <v>5</v>
      </c>
      <c r="F34" s="244"/>
      <c r="G34" s="242" t="s">
        <v>6</v>
      </c>
      <c r="H34" s="230" t="s">
        <v>7</v>
      </c>
      <c r="I34" s="230" t="s">
        <v>8</v>
      </c>
      <c r="J34" s="232" t="s">
        <v>9</v>
      </c>
      <c r="K34" s="234" t="s">
        <v>10</v>
      </c>
      <c r="L34" s="15"/>
      <c r="M34" s="13"/>
    </row>
    <row r="35" spans="1:13" s="3" customFormat="1" ht="30" customHeight="1" thickBot="1">
      <c r="A35" s="13"/>
      <c r="B35" s="14"/>
      <c r="C35" s="243"/>
      <c r="D35" s="231"/>
      <c r="E35" s="142" t="s">
        <v>11</v>
      </c>
      <c r="F35" s="142" t="s">
        <v>12</v>
      </c>
      <c r="G35" s="243"/>
      <c r="H35" s="231"/>
      <c r="I35" s="231"/>
      <c r="J35" s="233"/>
      <c r="K35" s="235"/>
      <c r="L35" s="15"/>
      <c r="M35" s="13"/>
    </row>
    <row r="36" spans="1:13" s="3" customFormat="1" ht="30" customHeight="1" thickBot="1">
      <c r="A36" s="13"/>
      <c r="B36" s="14"/>
      <c r="C36" s="143"/>
      <c r="D36" s="144"/>
      <c r="E36" s="144"/>
      <c r="F36" s="144"/>
      <c r="G36" s="144"/>
      <c r="H36" s="144"/>
      <c r="I36" s="144"/>
      <c r="J36" s="144"/>
      <c r="K36" s="145"/>
      <c r="L36" s="15"/>
      <c r="M36" s="13"/>
    </row>
    <row r="37" spans="1:13" s="3" customFormat="1" ht="30" customHeight="1">
      <c r="A37" s="13"/>
      <c r="B37" s="14"/>
      <c r="C37" s="236" t="s">
        <v>103</v>
      </c>
      <c r="D37" s="237"/>
      <c r="E37" s="237"/>
      <c r="F37" s="237"/>
      <c r="G37" s="237"/>
      <c r="H37" s="237"/>
      <c r="I37" s="237"/>
      <c r="J37" s="237"/>
      <c r="K37" s="238"/>
      <c r="L37" s="15"/>
      <c r="M37" s="13"/>
    </row>
    <row r="38" spans="1:13" s="3" customFormat="1" ht="30" customHeight="1">
      <c r="A38" s="13"/>
      <c r="B38" s="14"/>
      <c r="C38" s="204">
        <v>1</v>
      </c>
      <c r="D38" s="205"/>
      <c r="E38" s="205" t="s">
        <v>107</v>
      </c>
      <c r="F38" s="152" t="s">
        <v>108</v>
      </c>
      <c r="G38" s="153" t="s">
        <v>109</v>
      </c>
      <c r="H38" s="152" t="s">
        <v>96</v>
      </c>
      <c r="I38" s="146">
        <v>328.19</v>
      </c>
      <c r="J38" s="147">
        <v>1342.89</v>
      </c>
      <c r="K38" s="151">
        <f>I38*J38</f>
        <v>440723.06910000002</v>
      </c>
      <c r="L38" s="15"/>
      <c r="M38" s="13"/>
    </row>
    <row r="39" spans="1:13" s="3" customFormat="1" ht="30" customHeight="1">
      <c r="A39" s="13"/>
      <c r="B39" s="14"/>
      <c r="C39" s="204">
        <v>2</v>
      </c>
      <c r="D39" s="205"/>
      <c r="E39" s="205" t="s">
        <v>110</v>
      </c>
      <c r="F39" s="152">
        <v>311.10000000000002</v>
      </c>
      <c r="G39" s="153" t="s">
        <v>111</v>
      </c>
      <c r="H39" s="152" t="s">
        <v>96</v>
      </c>
      <c r="I39" s="146">
        <v>49.23</v>
      </c>
      <c r="J39" s="147">
        <v>142962.96</v>
      </c>
      <c r="K39" s="151">
        <f>I39*J39</f>
        <v>7038066.5207999991</v>
      </c>
      <c r="L39" s="15"/>
      <c r="M39" s="13"/>
    </row>
    <row r="40" spans="1:13" s="3" customFormat="1" ht="30" customHeight="1">
      <c r="A40" s="13"/>
      <c r="B40" s="14"/>
      <c r="C40" s="204">
        <v>3</v>
      </c>
      <c r="D40" s="205"/>
      <c r="E40" s="205" t="s">
        <v>112</v>
      </c>
      <c r="F40" s="152" t="s">
        <v>113</v>
      </c>
      <c r="G40" s="153" t="s">
        <v>114</v>
      </c>
      <c r="H40" s="152" t="s">
        <v>96</v>
      </c>
      <c r="I40" s="146">
        <v>6.79</v>
      </c>
      <c r="J40" s="147">
        <v>71033.850000000006</v>
      </c>
      <c r="K40" s="151">
        <f>I40*J40</f>
        <v>482319.84150000004</v>
      </c>
      <c r="L40" s="15"/>
      <c r="M40" s="13"/>
    </row>
    <row r="41" spans="1:13" s="3" customFormat="1" ht="30" customHeight="1" thickBot="1">
      <c r="A41" s="13"/>
      <c r="B41" s="14"/>
      <c r="C41" s="154" t="s">
        <v>13</v>
      </c>
      <c r="D41" s="155"/>
      <c r="E41" s="155"/>
      <c r="F41" s="155"/>
      <c r="G41" s="156"/>
      <c r="H41" s="155"/>
      <c r="I41" s="146"/>
      <c r="J41" s="157"/>
      <c r="K41" s="158">
        <f>SUM(K38:K40)</f>
        <v>7961109.4313999992</v>
      </c>
      <c r="L41" s="15"/>
      <c r="M41" s="13"/>
    </row>
    <row r="42" spans="1:13" s="3" customFormat="1" ht="30" customHeight="1" thickBot="1">
      <c r="A42" s="13"/>
      <c r="B42" s="14"/>
      <c r="C42" s="143"/>
      <c r="D42" s="144"/>
      <c r="E42" s="144"/>
      <c r="F42" s="144"/>
      <c r="G42" s="144"/>
      <c r="H42" s="144"/>
      <c r="I42" s="144"/>
      <c r="J42" s="144"/>
      <c r="K42" s="145"/>
      <c r="L42" s="15"/>
      <c r="M42" s="13"/>
    </row>
    <row r="43" spans="1:13" s="3" customFormat="1" ht="30" customHeight="1">
      <c r="A43" s="13"/>
      <c r="B43" s="14"/>
      <c r="C43" s="239" t="s">
        <v>104</v>
      </c>
      <c r="D43" s="240"/>
      <c r="E43" s="240"/>
      <c r="F43" s="240"/>
      <c r="G43" s="240"/>
      <c r="H43" s="240"/>
      <c r="I43" s="240"/>
      <c r="J43" s="240"/>
      <c r="K43" s="241"/>
      <c r="L43" s="15"/>
      <c r="M43" s="13"/>
    </row>
    <row r="44" spans="1:13" s="3" customFormat="1" ht="30" customHeight="1">
      <c r="A44" s="13"/>
      <c r="B44" s="14"/>
      <c r="C44" s="206">
        <v>4</v>
      </c>
      <c r="D44" s="152"/>
      <c r="E44" s="152" t="s">
        <v>115</v>
      </c>
      <c r="F44" s="152" t="s">
        <v>97</v>
      </c>
      <c r="G44" s="153" t="s">
        <v>116</v>
      </c>
      <c r="H44" s="152" t="s">
        <v>96</v>
      </c>
      <c r="I44" s="146">
        <v>24.84</v>
      </c>
      <c r="J44" s="147">
        <v>910638.09</v>
      </c>
      <c r="K44" s="151">
        <f>I44*J44</f>
        <v>22620250.1556</v>
      </c>
      <c r="L44" s="15"/>
      <c r="M44" s="13"/>
    </row>
    <row r="45" spans="1:13" s="3" customFormat="1" ht="30" customHeight="1">
      <c r="A45" s="13"/>
      <c r="B45" s="14"/>
      <c r="C45" s="206">
        <v>5</v>
      </c>
      <c r="D45" s="152"/>
      <c r="E45" s="152" t="s">
        <v>115</v>
      </c>
      <c r="F45" s="152" t="s">
        <v>98</v>
      </c>
      <c r="G45" s="153" t="s">
        <v>117</v>
      </c>
      <c r="H45" s="152" t="s">
        <v>96</v>
      </c>
      <c r="I45" s="146">
        <v>10.39</v>
      </c>
      <c r="J45" s="147">
        <v>621204.66</v>
      </c>
      <c r="K45" s="151">
        <f t="shared" ref="K45:K47" si="1">I45*J45</f>
        <v>6454316.4174000006</v>
      </c>
      <c r="L45" s="15"/>
      <c r="M45" s="13"/>
    </row>
    <row r="46" spans="1:13" s="3" customFormat="1" ht="30" customHeight="1">
      <c r="A46" s="13"/>
      <c r="B46" s="14"/>
      <c r="C46" s="206">
        <v>6</v>
      </c>
      <c r="D46" s="152"/>
      <c r="E46" s="152" t="s">
        <v>118</v>
      </c>
      <c r="F46" s="152">
        <v>671.1</v>
      </c>
      <c r="G46" s="153" t="s">
        <v>119</v>
      </c>
      <c r="H46" s="152" t="s">
        <v>96</v>
      </c>
      <c r="I46" s="146">
        <v>15.65</v>
      </c>
      <c r="J46" s="147">
        <v>774875.91</v>
      </c>
      <c r="K46" s="151">
        <f t="shared" si="1"/>
        <v>12126807.991500001</v>
      </c>
      <c r="L46" s="15"/>
      <c r="M46" s="13"/>
    </row>
    <row r="47" spans="1:13" s="3" customFormat="1" ht="30" customHeight="1">
      <c r="A47" s="13"/>
      <c r="B47" s="14"/>
      <c r="C47" s="206">
        <v>7</v>
      </c>
      <c r="D47" s="152"/>
      <c r="E47" s="152" t="s">
        <v>120</v>
      </c>
      <c r="F47" s="152" t="s">
        <v>99</v>
      </c>
      <c r="G47" s="153" t="s">
        <v>100</v>
      </c>
      <c r="H47" s="152" t="s">
        <v>101</v>
      </c>
      <c r="I47" s="146">
        <v>2376.46</v>
      </c>
      <c r="J47" s="147">
        <v>9477.630000000001</v>
      </c>
      <c r="K47" s="151">
        <f t="shared" si="1"/>
        <v>22523208.589800004</v>
      </c>
      <c r="L47" s="15"/>
      <c r="M47" s="13"/>
    </row>
    <row r="48" spans="1:13" s="3" customFormat="1" ht="30" customHeight="1" thickBot="1">
      <c r="A48" s="13"/>
      <c r="B48" s="14"/>
      <c r="C48" s="148" t="s">
        <v>13</v>
      </c>
      <c r="D48" s="159"/>
      <c r="E48" s="159"/>
      <c r="F48" s="159"/>
      <c r="G48" s="161"/>
      <c r="H48" s="160"/>
      <c r="I48" s="146"/>
      <c r="J48" s="149"/>
      <c r="K48" s="150">
        <f>SUM(K44:K47)</f>
        <v>63724583.154300004</v>
      </c>
      <c r="L48" s="15"/>
      <c r="M48" s="13"/>
    </row>
    <row r="49" spans="1:13" s="3" customFormat="1" ht="30" customHeight="1" thickBot="1">
      <c r="A49" s="13"/>
      <c r="B49" s="14"/>
      <c r="C49" s="218" t="s">
        <v>14</v>
      </c>
      <c r="D49" s="219"/>
      <c r="E49" s="219"/>
      <c r="F49" s="219"/>
      <c r="G49" s="219"/>
      <c r="H49" s="219"/>
      <c r="I49" s="219"/>
      <c r="J49" s="220"/>
      <c r="K49" s="162">
        <f>K41+K48</f>
        <v>71685692.585700005</v>
      </c>
      <c r="L49" s="15"/>
      <c r="M49" s="13"/>
    </row>
    <row r="50" spans="1:13" s="3" customFormat="1" ht="30" customHeight="1">
      <c r="A50" s="13"/>
      <c r="B50" s="14"/>
      <c r="C50" s="163"/>
      <c r="D50" s="163"/>
      <c r="E50" s="163"/>
      <c r="F50" s="163"/>
      <c r="G50" s="163"/>
      <c r="H50" s="163"/>
      <c r="I50" s="163"/>
      <c r="J50" s="163"/>
      <c r="K50" s="164"/>
      <c r="L50" s="15"/>
      <c r="M50" s="13"/>
    </row>
    <row r="51" spans="1:13" s="3" customFormat="1" ht="30" customHeight="1">
      <c r="A51" s="13"/>
      <c r="B51" s="14"/>
      <c r="C51" s="165"/>
      <c r="D51" s="167"/>
      <c r="E51" s="167"/>
      <c r="F51" s="167"/>
      <c r="G51" s="171" t="s">
        <v>15</v>
      </c>
      <c r="H51" s="168"/>
      <c r="I51" s="169"/>
      <c r="J51" s="170"/>
      <c r="K51" s="172">
        <f>K49</f>
        <v>71685692.585700005</v>
      </c>
      <c r="L51" s="15"/>
      <c r="M51" s="13"/>
    </row>
    <row r="52" spans="1:13" s="3" customFormat="1" ht="30" customHeight="1" thickBot="1">
      <c r="A52" s="13"/>
      <c r="B52" s="14"/>
      <c r="C52" s="165"/>
      <c r="D52" s="166"/>
      <c r="E52" s="203"/>
      <c r="F52" s="174"/>
      <c r="G52" s="221" t="s">
        <v>102</v>
      </c>
      <c r="H52" s="222"/>
      <c r="I52" s="222"/>
      <c r="J52" s="173"/>
      <c r="K52" s="172">
        <v>0</v>
      </c>
      <c r="L52" s="15"/>
      <c r="M52" s="13"/>
    </row>
    <row r="53" spans="1:13" s="3" customFormat="1" ht="30" customHeight="1" thickBot="1">
      <c r="A53" s="13"/>
      <c r="B53" s="14"/>
      <c r="C53" s="165"/>
      <c r="D53" s="166"/>
      <c r="E53" s="165"/>
      <c r="F53" s="165"/>
      <c r="G53" s="175" t="s">
        <v>16</v>
      </c>
      <c r="H53" s="176"/>
      <c r="I53" s="177"/>
      <c r="J53" s="178"/>
      <c r="K53" s="162">
        <f>K51+K52</f>
        <v>71685692.585700005</v>
      </c>
      <c r="L53" s="15"/>
      <c r="M53" s="13"/>
    </row>
    <row r="54" spans="1:13" s="3" customFormat="1" ht="30" customHeight="1" thickBot="1">
      <c r="A54" s="13"/>
      <c r="B54" s="14"/>
      <c r="C54" s="165"/>
      <c r="D54" s="166"/>
      <c r="E54" s="165"/>
      <c r="F54" s="165"/>
      <c r="G54" s="207"/>
      <c r="H54" s="208"/>
      <c r="I54" s="209"/>
      <c r="J54" s="210"/>
      <c r="K54" s="210"/>
      <c r="L54" s="15"/>
      <c r="M54" s="13"/>
    </row>
    <row r="55" spans="1:13" s="3" customFormat="1" ht="30" customHeight="1" thickBot="1">
      <c r="A55" s="13"/>
      <c r="B55" s="14"/>
      <c r="C55" s="245" t="s">
        <v>130</v>
      </c>
      <c r="D55" s="246"/>
      <c r="E55" s="246"/>
      <c r="F55" s="246"/>
      <c r="G55" s="246"/>
      <c r="H55" s="246"/>
      <c r="I55" s="246"/>
      <c r="J55" s="246"/>
      <c r="K55" s="247"/>
      <c r="L55" s="15"/>
      <c r="M55" s="13"/>
    </row>
    <row r="56" spans="1:13" s="3" customFormat="1" ht="30" customHeight="1">
      <c r="A56" s="13"/>
      <c r="B56" s="14"/>
      <c r="C56" s="242" t="s">
        <v>3</v>
      </c>
      <c r="D56" s="230" t="s">
        <v>4</v>
      </c>
      <c r="E56" s="244" t="s">
        <v>5</v>
      </c>
      <c r="F56" s="244"/>
      <c r="G56" s="242" t="s">
        <v>6</v>
      </c>
      <c r="H56" s="230" t="s">
        <v>7</v>
      </c>
      <c r="I56" s="230" t="s">
        <v>8</v>
      </c>
      <c r="J56" s="232" t="s">
        <v>9</v>
      </c>
      <c r="K56" s="234" t="s">
        <v>10</v>
      </c>
      <c r="L56" s="15"/>
      <c r="M56" s="13"/>
    </row>
    <row r="57" spans="1:13" s="3" customFormat="1" ht="30" customHeight="1" thickBot="1">
      <c r="A57" s="13"/>
      <c r="B57" s="14"/>
      <c r="C57" s="243"/>
      <c r="D57" s="231"/>
      <c r="E57" s="142" t="s">
        <v>11</v>
      </c>
      <c r="F57" s="142" t="s">
        <v>12</v>
      </c>
      <c r="G57" s="243"/>
      <c r="H57" s="231"/>
      <c r="I57" s="231"/>
      <c r="J57" s="233"/>
      <c r="K57" s="235"/>
      <c r="L57" s="15"/>
      <c r="M57" s="13"/>
    </row>
    <row r="58" spans="1:13" s="3" customFormat="1" ht="30" customHeight="1" thickBot="1">
      <c r="A58" s="13"/>
      <c r="B58" s="14"/>
      <c r="C58" s="143"/>
      <c r="D58" s="144"/>
      <c r="E58" s="144"/>
      <c r="F58" s="144"/>
      <c r="G58" s="144"/>
      <c r="H58" s="144"/>
      <c r="I58" s="144"/>
      <c r="J58" s="144"/>
      <c r="K58" s="145"/>
      <c r="L58" s="15"/>
      <c r="M58" s="13"/>
    </row>
    <row r="59" spans="1:13" s="3" customFormat="1" ht="30" customHeight="1">
      <c r="A59" s="13"/>
      <c r="B59" s="14"/>
      <c r="C59" s="236" t="s">
        <v>103</v>
      </c>
      <c r="D59" s="237"/>
      <c r="E59" s="237"/>
      <c r="F59" s="237"/>
      <c r="G59" s="237"/>
      <c r="H59" s="237"/>
      <c r="I59" s="237"/>
      <c r="J59" s="237"/>
      <c r="K59" s="238"/>
      <c r="L59" s="15"/>
      <c r="M59" s="13"/>
    </row>
    <row r="60" spans="1:13" s="3" customFormat="1" ht="30" customHeight="1">
      <c r="A60" s="13"/>
      <c r="B60" s="14"/>
      <c r="C60" s="204">
        <v>1</v>
      </c>
      <c r="D60" s="205"/>
      <c r="E60" s="205" t="s">
        <v>107</v>
      </c>
      <c r="F60" s="152" t="s">
        <v>108</v>
      </c>
      <c r="G60" s="153" t="s">
        <v>109</v>
      </c>
      <c r="H60" s="152" t="s">
        <v>96</v>
      </c>
      <c r="I60" s="146">
        <v>328.19</v>
      </c>
      <c r="J60" s="147">
        <v>1342.89</v>
      </c>
      <c r="K60" s="151">
        <f>I60*J60</f>
        <v>440723.06910000002</v>
      </c>
      <c r="L60" s="15"/>
      <c r="M60" s="13"/>
    </row>
    <row r="61" spans="1:13" s="3" customFormat="1" ht="30" customHeight="1">
      <c r="A61" s="13"/>
      <c r="B61" s="14"/>
      <c r="C61" s="204">
        <v>2</v>
      </c>
      <c r="D61" s="205"/>
      <c r="E61" s="205" t="s">
        <v>110</v>
      </c>
      <c r="F61" s="152">
        <v>311.10000000000002</v>
      </c>
      <c r="G61" s="153" t="s">
        <v>111</v>
      </c>
      <c r="H61" s="152" t="s">
        <v>96</v>
      </c>
      <c r="I61" s="146">
        <v>49.23</v>
      </c>
      <c r="J61" s="147">
        <v>142962.96</v>
      </c>
      <c r="K61" s="151">
        <f>I61*J61</f>
        <v>7038066.5207999991</v>
      </c>
      <c r="L61" s="15"/>
      <c r="M61" s="13"/>
    </row>
    <row r="62" spans="1:13" s="3" customFormat="1" ht="30" customHeight="1">
      <c r="A62" s="13"/>
      <c r="B62" s="14"/>
      <c r="C62" s="204">
        <v>3</v>
      </c>
      <c r="D62" s="205"/>
      <c r="E62" s="205" t="s">
        <v>112</v>
      </c>
      <c r="F62" s="152" t="s">
        <v>113</v>
      </c>
      <c r="G62" s="153" t="s">
        <v>114</v>
      </c>
      <c r="H62" s="152" t="s">
        <v>96</v>
      </c>
      <c r="I62" s="146">
        <v>6.79</v>
      </c>
      <c r="J62" s="147">
        <v>71033.850000000006</v>
      </c>
      <c r="K62" s="151">
        <f>I62*J62</f>
        <v>482319.84150000004</v>
      </c>
      <c r="L62" s="15"/>
      <c r="M62" s="13"/>
    </row>
    <row r="63" spans="1:13" s="3" customFormat="1" ht="30" customHeight="1" thickBot="1">
      <c r="A63" s="13"/>
      <c r="B63" s="14"/>
      <c r="C63" s="154" t="s">
        <v>13</v>
      </c>
      <c r="D63" s="155"/>
      <c r="E63" s="155"/>
      <c r="F63" s="155"/>
      <c r="G63" s="156"/>
      <c r="H63" s="155"/>
      <c r="I63" s="146"/>
      <c r="J63" s="157"/>
      <c r="K63" s="158">
        <f>SUM(K60:K62)</f>
        <v>7961109.4313999992</v>
      </c>
      <c r="L63" s="15"/>
      <c r="M63" s="13"/>
    </row>
    <row r="64" spans="1:13" s="3" customFormat="1" ht="30" customHeight="1" thickBot="1">
      <c r="A64" s="13"/>
      <c r="B64" s="14"/>
      <c r="C64" s="143"/>
      <c r="D64" s="144"/>
      <c r="E64" s="144"/>
      <c r="F64" s="144"/>
      <c r="G64" s="144"/>
      <c r="H64" s="144"/>
      <c r="I64" s="144"/>
      <c r="J64" s="144"/>
      <c r="K64" s="145"/>
      <c r="L64" s="15"/>
      <c r="M64" s="13"/>
    </row>
    <row r="65" spans="1:13" s="3" customFormat="1" ht="30" customHeight="1">
      <c r="A65" s="13"/>
      <c r="B65" s="14"/>
      <c r="C65" s="239" t="s">
        <v>104</v>
      </c>
      <c r="D65" s="240"/>
      <c r="E65" s="240"/>
      <c r="F65" s="240"/>
      <c r="G65" s="240"/>
      <c r="H65" s="240"/>
      <c r="I65" s="240"/>
      <c r="J65" s="240"/>
      <c r="K65" s="241"/>
      <c r="L65" s="15"/>
      <c r="M65" s="13"/>
    </row>
    <row r="66" spans="1:13" s="3" customFormat="1" ht="30" customHeight="1">
      <c r="A66" s="13"/>
      <c r="B66" s="14"/>
      <c r="C66" s="206">
        <v>4</v>
      </c>
      <c r="D66" s="152"/>
      <c r="E66" s="152" t="s">
        <v>115</v>
      </c>
      <c r="F66" s="152" t="s">
        <v>97</v>
      </c>
      <c r="G66" s="153" t="s">
        <v>116</v>
      </c>
      <c r="H66" s="152" t="s">
        <v>96</v>
      </c>
      <c r="I66" s="146">
        <v>24.84</v>
      </c>
      <c r="J66" s="147">
        <v>910638.09</v>
      </c>
      <c r="K66" s="151">
        <f>I66*J66</f>
        <v>22620250.1556</v>
      </c>
      <c r="L66" s="15"/>
      <c r="M66" s="13"/>
    </row>
    <row r="67" spans="1:13" s="3" customFormat="1" ht="30" customHeight="1">
      <c r="A67" s="13"/>
      <c r="B67" s="14"/>
      <c r="C67" s="206">
        <v>5</v>
      </c>
      <c r="D67" s="152"/>
      <c r="E67" s="152" t="s">
        <v>115</v>
      </c>
      <c r="F67" s="152" t="s">
        <v>98</v>
      </c>
      <c r="G67" s="153" t="s">
        <v>117</v>
      </c>
      <c r="H67" s="152" t="s">
        <v>96</v>
      </c>
      <c r="I67" s="146">
        <v>10.39</v>
      </c>
      <c r="J67" s="147">
        <v>621204.66</v>
      </c>
      <c r="K67" s="151">
        <f t="shared" ref="K67:K69" si="2">I67*J67</f>
        <v>6454316.4174000006</v>
      </c>
      <c r="L67" s="15"/>
      <c r="M67" s="13"/>
    </row>
    <row r="68" spans="1:13" s="3" customFormat="1" ht="30" customHeight="1">
      <c r="A68" s="13"/>
      <c r="B68" s="14"/>
      <c r="C68" s="206">
        <v>6</v>
      </c>
      <c r="D68" s="152"/>
      <c r="E68" s="152" t="s">
        <v>118</v>
      </c>
      <c r="F68" s="152">
        <v>671.1</v>
      </c>
      <c r="G68" s="153" t="s">
        <v>119</v>
      </c>
      <c r="H68" s="152" t="s">
        <v>96</v>
      </c>
      <c r="I68" s="146">
        <v>15.65</v>
      </c>
      <c r="J68" s="147">
        <v>774875.91</v>
      </c>
      <c r="K68" s="151">
        <f t="shared" si="2"/>
        <v>12126807.991500001</v>
      </c>
      <c r="L68" s="15"/>
      <c r="M68" s="13"/>
    </row>
    <row r="69" spans="1:13" s="3" customFormat="1" ht="30" customHeight="1">
      <c r="A69" s="13"/>
      <c r="B69" s="14"/>
      <c r="C69" s="206">
        <v>7</v>
      </c>
      <c r="D69" s="152"/>
      <c r="E69" s="152" t="s">
        <v>120</v>
      </c>
      <c r="F69" s="152" t="s">
        <v>99</v>
      </c>
      <c r="G69" s="153" t="s">
        <v>100</v>
      </c>
      <c r="H69" s="152" t="s">
        <v>101</v>
      </c>
      <c r="I69" s="146">
        <v>2376.46</v>
      </c>
      <c r="J69" s="147">
        <v>9477.630000000001</v>
      </c>
      <c r="K69" s="151">
        <f t="shared" si="2"/>
        <v>22523208.589800004</v>
      </c>
      <c r="L69" s="15"/>
      <c r="M69" s="13"/>
    </row>
    <row r="70" spans="1:13" s="3" customFormat="1" ht="30" customHeight="1" thickBot="1">
      <c r="A70" s="13"/>
      <c r="B70" s="14"/>
      <c r="C70" s="148" t="s">
        <v>13</v>
      </c>
      <c r="D70" s="159"/>
      <c r="E70" s="159"/>
      <c r="F70" s="159"/>
      <c r="G70" s="161"/>
      <c r="H70" s="160"/>
      <c r="I70" s="146"/>
      <c r="J70" s="149"/>
      <c r="K70" s="150">
        <f>SUM(K66:K69)</f>
        <v>63724583.154300004</v>
      </c>
      <c r="L70" s="15"/>
      <c r="M70" s="13"/>
    </row>
    <row r="71" spans="1:13" s="3" customFormat="1" ht="30" customHeight="1" thickBot="1">
      <c r="A71" s="13"/>
      <c r="B71" s="14"/>
      <c r="C71" s="218" t="s">
        <v>14</v>
      </c>
      <c r="D71" s="219"/>
      <c r="E71" s="219"/>
      <c r="F71" s="219"/>
      <c r="G71" s="219"/>
      <c r="H71" s="219"/>
      <c r="I71" s="219"/>
      <c r="J71" s="220"/>
      <c r="K71" s="162">
        <f>K63+K70</f>
        <v>71685692.585700005</v>
      </c>
      <c r="L71" s="15"/>
      <c r="M71" s="13"/>
    </row>
    <row r="72" spans="1:13" s="3" customFormat="1" ht="30" customHeight="1">
      <c r="A72" s="13"/>
      <c r="B72" s="14"/>
      <c r="C72" s="163"/>
      <c r="D72" s="163"/>
      <c r="E72" s="163"/>
      <c r="F72" s="163"/>
      <c r="G72" s="163"/>
      <c r="H72" s="163"/>
      <c r="I72" s="163"/>
      <c r="J72" s="163"/>
      <c r="K72" s="164"/>
      <c r="L72" s="15"/>
      <c r="M72" s="13"/>
    </row>
    <row r="73" spans="1:13" s="3" customFormat="1" ht="30" customHeight="1">
      <c r="A73" s="13"/>
      <c r="B73" s="14"/>
      <c r="C73" s="165"/>
      <c r="D73" s="167"/>
      <c r="E73" s="167"/>
      <c r="F73" s="167"/>
      <c r="G73" s="171" t="s">
        <v>15</v>
      </c>
      <c r="H73" s="168"/>
      <c r="I73" s="169"/>
      <c r="J73" s="170"/>
      <c r="K73" s="172">
        <f>K71</f>
        <v>71685692.585700005</v>
      </c>
      <c r="L73" s="15"/>
      <c r="M73" s="13"/>
    </row>
    <row r="74" spans="1:13" s="3" customFormat="1" ht="30" customHeight="1" thickBot="1">
      <c r="A74" s="13"/>
      <c r="B74" s="14"/>
      <c r="C74" s="165"/>
      <c r="D74" s="166"/>
      <c r="E74" s="203"/>
      <c r="F74" s="174"/>
      <c r="G74" s="221" t="s">
        <v>102</v>
      </c>
      <c r="H74" s="222"/>
      <c r="I74" s="222"/>
      <c r="J74" s="173"/>
      <c r="K74" s="172">
        <v>0</v>
      </c>
      <c r="L74" s="15"/>
      <c r="M74" s="13"/>
    </row>
    <row r="75" spans="1:13" s="3" customFormat="1" ht="30" customHeight="1" thickBot="1">
      <c r="A75" s="13"/>
      <c r="B75" s="14"/>
      <c r="C75" s="165"/>
      <c r="D75" s="166"/>
      <c r="E75" s="165"/>
      <c r="F75" s="165"/>
      <c r="G75" s="175" t="s">
        <v>16</v>
      </c>
      <c r="H75" s="176"/>
      <c r="I75" s="177"/>
      <c r="J75" s="178"/>
      <c r="K75" s="162">
        <f>K73+K74</f>
        <v>71685692.585700005</v>
      </c>
      <c r="L75" s="15"/>
      <c r="M75" s="13"/>
    </row>
    <row r="76" spans="1:13" s="3" customFormat="1" ht="30" customHeight="1" thickBot="1">
      <c r="A76" s="13"/>
      <c r="B76" s="14"/>
      <c r="C76" s="165"/>
      <c r="D76" s="166"/>
      <c r="E76" s="165"/>
      <c r="F76" s="165"/>
      <c r="G76" s="207"/>
      <c r="H76" s="208"/>
      <c r="I76" s="209"/>
      <c r="J76" s="210"/>
      <c r="K76" s="209"/>
      <c r="L76" s="15"/>
      <c r="M76" s="13"/>
    </row>
    <row r="77" spans="1:13" s="3" customFormat="1" ht="30" customHeight="1">
      <c r="A77" s="13"/>
      <c r="B77" s="14"/>
      <c r="C77" s="165"/>
      <c r="D77" s="166"/>
      <c r="E77" s="165"/>
      <c r="F77" s="165"/>
      <c r="G77" s="223" t="s">
        <v>123</v>
      </c>
      <c r="H77" s="224"/>
      <c r="I77" s="224"/>
      <c r="J77" s="224"/>
      <c r="K77" s="211">
        <f>K31</f>
        <v>78453870.77610001</v>
      </c>
      <c r="L77" s="15"/>
      <c r="M77" s="13"/>
    </row>
    <row r="78" spans="1:13" s="3" customFormat="1" ht="30" customHeight="1">
      <c r="A78" s="13"/>
      <c r="B78" s="14"/>
      <c r="C78" s="165"/>
      <c r="D78" s="166"/>
      <c r="E78" s="165"/>
      <c r="F78" s="165"/>
      <c r="G78" s="225" t="s">
        <v>124</v>
      </c>
      <c r="H78" s="226"/>
      <c r="I78" s="226"/>
      <c r="J78" s="226"/>
      <c r="K78" s="172">
        <f>K53</f>
        <v>71685692.585700005</v>
      </c>
      <c r="L78" s="15"/>
      <c r="M78" s="13"/>
    </row>
    <row r="79" spans="1:13" s="3" customFormat="1" ht="30" customHeight="1">
      <c r="A79" s="13"/>
      <c r="B79" s="14"/>
      <c r="C79" s="165"/>
      <c r="D79" s="166"/>
      <c r="E79" s="165"/>
      <c r="F79" s="165"/>
      <c r="G79" s="225" t="s">
        <v>125</v>
      </c>
      <c r="H79" s="226"/>
      <c r="I79" s="226"/>
      <c r="J79" s="226"/>
      <c r="K79" s="172">
        <f>K75</f>
        <v>71685692.585700005</v>
      </c>
      <c r="L79" s="15"/>
      <c r="M79" s="13"/>
    </row>
    <row r="80" spans="1:13" s="3" customFormat="1" ht="30" customHeight="1">
      <c r="A80" s="13"/>
      <c r="B80" s="14"/>
      <c r="C80" s="165"/>
      <c r="D80" s="166"/>
      <c r="E80" s="165"/>
      <c r="F80" s="165"/>
      <c r="G80" s="227" t="s">
        <v>131</v>
      </c>
      <c r="H80" s="228"/>
      <c r="I80" s="228"/>
      <c r="J80" s="229"/>
      <c r="K80" s="172">
        <v>29968270.860000014</v>
      </c>
      <c r="L80" s="15"/>
      <c r="M80" s="13"/>
    </row>
    <row r="81" spans="1:13" s="3" customFormat="1" ht="30" customHeight="1">
      <c r="A81" s="13"/>
      <c r="B81" s="14"/>
      <c r="C81" s="165"/>
      <c r="D81" s="166"/>
      <c r="E81" s="165"/>
      <c r="F81" s="165"/>
      <c r="G81" s="227" t="s">
        <v>132</v>
      </c>
      <c r="H81" s="228"/>
      <c r="I81" s="228"/>
      <c r="J81" s="229"/>
      <c r="K81" s="172">
        <v>10335100</v>
      </c>
      <c r="L81" s="15"/>
      <c r="M81" s="13"/>
    </row>
    <row r="82" spans="1:13" s="3" customFormat="1" ht="30" customHeight="1" thickBot="1">
      <c r="A82" s="13"/>
      <c r="B82" s="14"/>
      <c r="C82" s="165"/>
      <c r="D82" s="166"/>
      <c r="E82" s="165"/>
      <c r="F82" s="165"/>
      <c r="G82" s="216" t="s">
        <v>126</v>
      </c>
      <c r="H82" s="217"/>
      <c r="I82" s="217"/>
      <c r="J82" s="217"/>
      <c r="K82" s="212">
        <f>K77+K78+K79+K80+K81</f>
        <v>262128626.80750003</v>
      </c>
      <c r="L82" s="15"/>
      <c r="M82" s="13"/>
    </row>
    <row r="83" spans="1:13" s="3" customFormat="1" ht="30" customHeight="1" thickBot="1">
      <c r="A83" s="13"/>
      <c r="B83" s="14"/>
      <c r="C83" s="165"/>
      <c r="D83" s="166"/>
      <c r="E83" s="165"/>
      <c r="F83" s="165"/>
      <c r="G83" s="207"/>
      <c r="H83" s="208"/>
      <c r="I83" s="209"/>
      <c r="J83" s="210"/>
      <c r="K83" s="209"/>
      <c r="L83" s="15"/>
      <c r="M83" s="13"/>
    </row>
    <row r="84" spans="1:13" s="3" customFormat="1" ht="15.75">
      <c r="A84" s="13"/>
      <c r="B84" s="14"/>
      <c r="C84" s="179"/>
      <c r="D84" s="271"/>
      <c r="E84" s="271"/>
      <c r="F84" s="271"/>
      <c r="G84" s="271"/>
      <c r="H84" s="271"/>
      <c r="I84" s="271"/>
      <c r="J84" s="271"/>
      <c r="K84" s="272"/>
      <c r="L84" s="16"/>
      <c r="M84" s="13"/>
    </row>
    <row r="85" spans="1:13" s="3" customFormat="1" ht="46.5" customHeight="1">
      <c r="A85" s="13"/>
      <c r="B85" s="14"/>
      <c r="C85" s="262" t="s">
        <v>89</v>
      </c>
      <c r="D85" s="263"/>
      <c r="E85" s="263"/>
      <c r="F85" s="263"/>
      <c r="G85" s="263"/>
      <c r="H85" s="270" t="s">
        <v>17</v>
      </c>
      <c r="I85" s="270"/>
      <c r="J85" s="270"/>
      <c r="K85" s="180" t="s">
        <v>18</v>
      </c>
      <c r="L85" s="17"/>
      <c r="M85" s="13"/>
    </row>
    <row r="86" spans="1:13" s="3" customFormat="1" ht="44.25" customHeight="1">
      <c r="A86" s="13"/>
      <c r="B86" s="14"/>
      <c r="C86" s="262" t="s">
        <v>95</v>
      </c>
      <c r="D86" s="263"/>
      <c r="E86" s="263"/>
      <c r="F86" s="263"/>
      <c r="G86" s="263"/>
      <c r="H86" s="269" t="s">
        <v>19</v>
      </c>
      <c r="I86" s="269"/>
      <c r="J86" s="181" t="s">
        <v>20</v>
      </c>
      <c r="K86" s="182">
        <v>0.23</v>
      </c>
      <c r="L86" s="17"/>
      <c r="M86" s="13"/>
    </row>
    <row r="87" spans="1:13" s="3" customFormat="1" ht="30" customHeight="1">
      <c r="A87" s="13"/>
      <c r="B87" s="14"/>
      <c r="C87" s="262" t="s">
        <v>90</v>
      </c>
      <c r="D87" s="263"/>
      <c r="E87" s="263"/>
      <c r="F87" s="263"/>
      <c r="G87" s="263"/>
      <c r="H87" s="266" t="s">
        <v>21</v>
      </c>
      <c r="I87" s="267"/>
      <c r="J87" s="181" t="s">
        <v>22</v>
      </c>
      <c r="K87" s="182">
        <v>0.03</v>
      </c>
      <c r="L87" s="17"/>
      <c r="M87" s="13"/>
    </row>
    <row r="88" spans="1:13" s="4" customFormat="1" ht="58.5" customHeight="1">
      <c r="A88" s="13"/>
      <c r="B88" s="14"/>
      <c r="C88" s="191"/>
      <c r="E88" s="192"/>
      <c r="F88" s="192"/>
      <c r="G88" s="193"/>
      <c r="H88" s="268" t="s">
        <v>23</v>
      </c>
      <c r="I88" s="269"/>
      <c r="J88" s="181" t="s">
        <v>24</v>
      </c>
      <c r="K88" s="182">
        <v>0.03</v>
      </c>
      <c r="L88" s="15"/>
      <c r="M88" s="13"/>
    </row>
    <row r="89" spans="1:13" ht="57" customHeight="1">
      <c r="A89" s="5"/>
      <c r="B89" s="11"/>
      <c r="C89" s="194"/>
      <c r="D89" s="195"/>
      <c r="E89" s="195"/>
      <c r="F89" s="195"/>
      <c r="G89" s="196"/>
      <c r="H89" s="269" t="s">
        <v>25</v>
      </c>
      <c r="I89" s="269"/>
      <c r="J89" s="181" t="s">
        <v>26</v>
      </c>
      <c r="K89" s="182">
        <v>0.28999999999999998</v>
      </c>
      <c r="L89" s="12"/>
      <c r="M89" s="5"/>
    </row>
    <row r="90" spans="1:13" ht="17.25" thickBot="1">
      <c r="A90" s="5"/>
      <c r="B90" s="11"/>
      <c r="C90" s="200"/>
      <c r="D90" s="198"/>
      <c r="E90" s="198"/>
      <c r="F90" s="198"/>
      <c r="G90" s="199"/>
      <c r="H90" s="264"/>
      <c r="I90" s="264"/>
      <c r="J90" s="264"/>
      <c r="K90" s="265"/>
      <c r="L90" s="12"/>
      <c r="M90" s="5"/>
    </row>
    <row r="91" spans="1:13" ht="17.25" thickBot="1">
      <c r="A91" s="5"/>
      <c r="B91" s="18"/>
      <c r="C91" s="19"/>
      <c r="D91" s="19"/>
      <c r="E91" s="20"/>
      <c r="F91" s="19"/>
      <c r="G91" s="21"/>
      <c r="H91" s="19"/>
      <c r="I91" s="19"/>
      <c r="J91" s="19"/>
      <c r="K91" s="19"/>
      <c r="L91" s="22"/>
      <c r="M91" s="5"/>
    </row>
    <row r="92" spans="1:13" ht="17.25" thickTop="1">
      <c r="A92" s="5"/>
      <c r="B92" s="5"/>
      <c r="C92" s="5"/>
      <c r="D92" s="5"/>
      <c r="E92" s="6"/>
      <c r="F92" s="5"/>
      <c r="G92" s="5"/>
      <c r="H92" s="5"/>
      <c r="I92" s="5"/>
      <c r="J92" s="5"/>
      <c r="K92" s="5"/>
      <c r="L92" s="5"/>
      <c r="M92" s="5"/>
    </row>
  </sheetData>
  <mergeCells count="61">
    <mergeCell ref="C3:F3"/>
    <mergeCell ref="C86:G86"/>
    <mergeCell ref="C11:K11"/>
    <mergeCell ref="C27:J27"/>
    <mergeCell ref="H90:K90"/>
    <mergeCell ref="C87:G87"/>
    <mergeCell ref="H87:I87"/>
    <mergeCell ref="H88:I88"/>
    <mergeCell ref="H89:I89"/>
    <mergeCell ref="C85:G85"/>
    <mergeCell ref="H85:J85"/>
    <mergeCell ref="H86:I86"/>
    <mergeCell ref="D84:K84"/>
    <mergeCell ref="C6:K6"/>
    <mergeCell ref="I12:I13"/>
    <mergeCell ref="C15:K15"/>
    <mergeCell ref="C21:K21"/>
    <mergeCell ref="G30:I30"/>
    <mergeCell ref="C5:K5"/>
    <mergeCell ref="J12:J13"/>
    <mergeCell ref="K12:K13"/>
    <mergeCell ref="C12:C13"/>
    <mergeCell ref="D12:D13"/>
    <mergeCell ref="G12:G13"/>
    <mergeCell ref="H12:H13"/>
    <mergeCell ref="E12:F12"/>
    <mergeCell ref="C7:K8"/>
    <mergeCell ref="C9:K9"/>
    <mergeCell ref="C10:K10"/>
    <mergeCell ref="C33:K33"/>
    <mergeCell ref="C34:C35"/>
    <mergeCell ref="D34:D35"/>
    <mergeCell ref="E34:F34"/>
    <mergeCell ref="G34:G35"/>
    <mergeCell ref="H34:H35"/>
    <mergeCell ref="I34:I35"/>
    <mergeCell ref="J34:J35"/>
    <mergeCell ref="K34:K35"/>
    <mergeCell ref="C37:K37"/>
    <mergeCell ref="C43:K43"/>
    <mergeCell ref="C49:J49"/>
    <mergeCell ref="G52:I52"/>
    <mergeCell ref="C55:K55"/>
    <mergeCell ref="I56:I57"/>
    <mergeCell ref="J56:J57"/>
    <mergeCell ref="K56:K57"/>
    <mergeCell ref="C59:K59"/>
    <mergeCell ref="C65:K65"/>
    <mergeCell ref="C56:C57"/>
    <mergeCell ref="D56:D57"/>
    <mergeCell ref="E56:F56"/>
    <mergeCell ref="G56:G57"/>
    <mergeCell ref="H56:H57"/>
    <mergeCell ref="G82:J82"/>
    <mergeCell ref="C71:J71"/>
    <mergeCell ref="G74:I74"/>
    <mergeCell ref="G77:J77"/>
    <mergeCell ref="G78:J78"/>
    <mergeCell ref="G79:J79"/>
    <mergeCell ref="G80:J80"/>
    <mergeCell ref="G81:J8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showGridLines="0" view="pageBreakPreview" zoomScale="85" zoomScaleNormal="100" zoomScaleSheetLayoutView="85" zoomScalePageLayoutView="91" workbookViewId="0">
      <selection activeCell="J81" sqref="J81"/>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291" t="s">
        <v>92</v>
      </c>
      <c r="D3" s="291"/>
      <c r="E3" s="291"/>
      <c r="F3" s="291"/>
      <c r="G3" s="5"/>
      <c r="H3" s="5"/>
      <c r="I3" s="5"/>
      <c r="J3" s="5"/>
      <c r="K3" s="5"/>
      <c r="L3" s="12"/>
      <c r="M3" s="5"/>
    </row>
    <row r="4" spans="1:13">
      <c r="A4" s="5"/>
      <c r="B4" s="11"/>
      <c r="C4" s="185" t="s">
        <v>31</v>
      </c>
      <c r="D4" s="186" t="s">
        <v>32</v>
      </c>
      <c r="E4" s="185" t="s">
        <v>33</v>
      </c>
      <c r="F4" s="186">
        <v>3</v>
      </c>
      <c r="G4" s="5"/>
      <c r="H4" s="5"/>
      <c r="I4" s="5"/>
      <c r="J4" s="5"/>
      <c r="K4" s="5"/>
      <c r="L4" s="12"/>
      <c r="M4" s="5"/>
    </row>
    <row r="5" spans="1:13">
      <c r="A5" s="5"/>
      <c r="B5" s="11"/>
      <c r="C5" s="292" t="s">
        <v>0</v>
      </c>
      <c r="D5" s="292"/>
      <c r="E5" s="292"/>
      <c r="F5" s="292"/>
      <c r="G5" s="292"/>
      <c r="H5" s="292"/>
      <c r="I5" s="292"/>
      <c r="J5" s="292"/>
      <c r="K5" s="292"/>
      <c r="L5" s="12"/>
      <c r="M5" s="5"/>
    </row>
    <row r="6" spans="1:13" ht="17.25" thickBot="1">
      <c r="A6" s="5"/>
      <c r="B6" s="11"/>
      <c r="C6" s="273" t="s">
        <v>27</v>
      </c>
      <c r="D6" s="273"/>
      <c r="E6" s="273"/>
      <c r="F6" s="273"/>
      <c r="G6" s="273"/>
      <c r="H6" s="273"/>
      <c r="I6" s="273"/>
      <c r="J6" s="273"/>
      <c r="K6" s="273"/>
      <c r="L6" s="12"/>
      <c r="M6" s="5"/>
    </row>
    <row r="7" spans="1:13" s="27" customFormat="1" ht="16.5" customHeight="1">
      <c r="A7" s="26"/>
      <c r="B7" s="201"/>
      <c r="C7" s="293" t="s">
        <v>94</v>
      </c>
      <c r="D7" s="294"/>
      <c r="E7" s="294"/>
      <c r="F7" s="294"/>
      <c r="G7" s="294"/>
      <c r="H7" s="294"/>
      <c r="I7" s="294"/>
      <c r="J7" s="294"/>
      <c r="K7" s="295"/>
      <c r="L7" s="28"/>
      <c r="M7" s="26"/>
    </row>
    <row r="8" spans="1:13" ht="33.75" customHeight="1" thickBot="1">
      <c r="A8" s="5"/>
      <c r="B8" s="202"/>
      <c r="C8" s="296"/>
      <c r="D8" s="297"/>
      <c r="E8" s="297"/>
      <c r="F8" s="297"/>
      <c r="G8" s="297"/>
      <c r="H8" s="297"/>
      <c r="I8" s="297"/>
      <c r="J8" s="297"/>
      <c r="K8" s="298"/>
      <c r="L8" s="12"/>
      <c r="M8" s="5"/>
    </row>
    <row r="9" spans="1:13" ht="34.5" customHeight="1">
      <c r="A9" s="5"/>
      <c r="B9" s="202"/>
      <c r="C9" s="299" t="s">
        <v>28</v>
      </c>
      <c r="D9" s="300"/>
      <c r="E9" s="300"/>
      <c r="F9" s="300"/>
      <c r="G9" s="300"/>
      <c r="H9" s="300"/>
      <c r="I9" s="300"/>
      <c r="J9" s="300"/>
      <c r="K9" s="301"/>
      <c r="L9" s="12"/>
      <c r="M9" s="5"/>
    </row>
    <row r="10" spans="1:13" ht="30" customHeight="1" thickBot="1">
      <c r="A10" s="5"/>
      <c r="B10" s="202"/>
      <c r="C10" s="258" t="s">
        <v>105</v>
      </c>
      <c r="D10" s="259"/>
      <c r="E10" s="259"/>
      <c r="F10" s="259"/>
      <c r="G10" s="259"/>
      <c r="H10" s="259"/>
      <c r="I10" s="259"/>
      <c r="J10" s="259"/>
      <c r="K10" s="260"/>
      <c r="L10" s="12"/>
      <c r="M10" s="5"/>
    </row>
    <row r="11" spans="1:13" ht="30" customHeight="1" thickBot="1">
      <c r="A11" s="5"/>
      <c r="B11" s="11"/>
      <c r="C11" s="258" t="s">
        <v>106</v>
      </c>
      <c r="D11" s="259"/>
      <c r="E11" s="259"/>
      <c r="F11" s="259"/>
      <c r="G11" s="259"/>
      <c r="H11" s="259"/>
      <c r="I11" s="259"/>
      <c r="J11" s="259"/>
      <c r="K11" s="260"/>
      <c r="L11" s="12"/>
      <c r="M11" s="5"/>
    </row>
    <row r="12" spans="1:13" ht="30" customHeight="1">
      <c r="A12" s="5"/>
      <c r="B12" s="11"/>
      <c r="C12" s="242" t="s">
        <v>3</v>
      </c>
      <c r="D12" s="230" t="s">
        <v>4</v>
      </c>
      <c r="E12" s="244" t="s">
        <v>5</v>
      </c>
      <c r="F12" s="244"/>
      <c r="G12" s="242" t="s">
        <v>6</v>
      </c>
      <c r="H12" s="230" t="s">
        <v>7</v>
      </c>
      <c r="I12" s="230" t="s">
        <v>8</v>
      </c>
      <c r="J12" s="232" t="s">
        <v>9</v>
      </c>
      <c r="K12" s="234" t="s">
        <v>10</v>
      </c>
      <c r="L12" s="12"/>
      <c r="M12" s="5"/>
    </row>
    <row r="13" spans="1:13" ht="30" customHeight="1" thickBot="1">
      <c r="A13" s="5"/>
      <c r="B13" s="11"/>
      <c r="C13" s="243"/>
      <c r="D13" s="231"/>
      <c r="E13" s="142" t="s">
        <v>11</v>
      </c>
      <c r="F13" s="142" t="s">
        <v>12</v>
      </c>
      <c r="G13" s="243"/>
      <c r="H13" s="231"/>
      <c r="I13" s="231"/>
      <c r="J13" s="233"/>
      <c r="K13" s="235"/>
      <c r="L13" s="12"/>
      <c r="M13" s="5"/>
    </row>
    <row r="14" spans="1:13" ht="17.25" thickBot="1">
      <c r="A14" s="5"/>
      <c r="B14" s="11"/>
      <c r="C14" s="143"/>
      <c r="D14" s="144"/>
      <c r="E14" s="144"/>
      <c r="F14" s="144"/>
      <c r="G14" s="144"/>
      <c r="H14" s="144"/>
      <c r="I14" s="144"/>
      <c r="J14" s="144"/>
      <c r="K14" s="145"/>
      <c r="L14" s="12"/>
      <c r="M14" s="5"/>
    </row>
    <row r="15" spans="1:13">
      <c r="A15" s="5"/>
      <c r="B15" s="11"/>
      <c r="C15" s="236" t="s">
        <v>103</v>
      </c>
      <c r="D15" s="237"/>
      <c r="E15" s="237"/>
      <c r="F15" s="237"/>
      <c r="G15" s="237"/>
      <c r="H15" s="237"/>
      <c r="I15" s="237"/>
      <c r="J15" s="237"/>
      <c r="K15" s="238"/>
      <c r="L15" s="12"/>
      <c r="M15" s="5"/>
    </row>
    <row r="16" spans="1:13">
      <c r="A16" s="5"/>
      <c r="B16" s="11"/>
      <c r="C16" s="204">
        <v>1</v>
      </c>
      <c r="D16" s="205"/>
      <c r="E16" s="205" t="s">
        <v>107</v>
      </c>
      <c r="F16" s="152" t="s">
        <v>108</v>
      </c>
      <c r="G16" s="153" t="s">
        <v>109</v>
      </c>
      <c r="H16" s="152" t="s">
        <v>96</v>
      </c>
      <c r="I16" s="146"/>
      <c r="J16" s="147"/>
      <c r="K16" s="151"/>
      <c r="L16" s="12"/>
      <c r="M16" s="5"/>
    </row>
    <row r="17" spans="1:13">
      <c r="A17" s="5"/>
      <c r="B17" s="11"/>
      <c r="C17" s="204">
        <v>2</v>
      </c>
      <c r="D17" s="205"/>
      <c r="E17" s="205" t="s">
        <v>110</v>
      </c>
      <c r="F17" s="152">
        <v>311.10000000000002</v>
      </c>
      <c r="G17" s="153" t="s">
        <v>111</v>
      </c>
      <c r="H17" s="152" t="s">
        <v>96</v>
      </c>
      <c r="I17" s="146"/>
      <c r="J17" s="147"/>
      <c r="K17" s="151"/>
      <c r="L17" s="12"/>
      <c r="M17" s="5"/>
    </row>
    <row r="18" spans="1:13" ht="42.75">
      <c r="A18" s="5"/>
      <c r="B18" s="11"/>
      <c r="C18" s="204">
        <v>3</v>
      </c>
      <c r="D18" s="205"/>
      <c r="E18" s="205" t="s">
        <v>112</v>
      </c>
      <c r="F18" s="152" t="s">
        <v>113</v>
      </c>
      <c r="G18" s="153" t="s">
        <v>114</v>
      </c>
      <c r="H18" s="152" t="s">
        <v>96</v>
      </c>
      <c r="I18" s="146"/>
      <c r="J18" s="147"/>
      <c r="K18" s="151"/>
      <c r="L18" s="12"/>
      <c r="M18" s="5"/>
    </row>
    <row r="19" spans="1:13" s="5" customFormat="1" thickBot="1">
      <c r="B19" s="11"/>
      <c r="C19" s="154" t="s">
        <v>13</v>
      </c>
      <c r="D19" s="155"/>
      <c r="E19" s="155"/>
      <c r="F19" s="155"/>
      <c r="G19" s="156"/>
      <c r="H19" s="155"/>
      <c r="I19" s="146"/>
      <c r="J19" s="157"/>
      <c r="K19" s="158"/>
      <c r="L19" s="12"/>
    </row>
    <row r="20" spans="1:13" ht="17.25" thickBot="1">
      <c r="B20" s="23"/>
      <c r="C20" s="143"/>
      <c r="D20" s="144"/>
      <c r="E20" s="144"/>
      <c r="F20" s="144"/>
      <c r="G20" s="144"/>
      <c r="H20" s="144"/>
      <c r="I20" s="144"/>
      <c r="J20" s="144"/>
      <c r="K20" s="145"/>
      <c r="L20" s="24"/>
    </row>
    <row r="21" spans="1:13">
      <c r="A21" s="5"/>
      <c r="B21" s="11"/>
      <c r="C21" s="239" t="s">
        <v>104</v>
      </c>
      <c r="D21" s="240"/>
      <c r="E21" s="240"/>
      <c r="F21" s="240"/>
      <c r="G21" s="240"/>
      <c r="H21" s="240"/>
      <c r="I21" s="240"/>
      <c r="J21" s="240"/>
      <c r="K21" s="241"/>
      <c r="L21" s="12"/>
      <c r="M21" s="5"/>
    </row>
    <row r="22" spans="1:13">
      <c r="A22" s="5"/>
      <c r="B22" s="11"/>
      <c r="C22" s="206">
        <v>4</v>
      </c>
      <c r="D22" s="152"/>
      <c r="E22" s="152" t="s">
        <v>115</v>
      </c>
      <c r="F22" s="152" t="s">
        <v>97</v>
      </c>
      <c r="G22" s="153" t="s">
        <v>116</v>
      </c>
      <c r="H22" s="152" t="s">
        <v>96</v>
      </c>
      <c r="I22" s="146"/>
      <c r="J22" s="147"/>
      <c r="K22" s="151"/>
      <c r="L22" s="12"/>
      <c r="M22" s="5"/>
    </row>
    <row r="23" spans="1:13">
      <c r="A23" s="5"/>
      <c r="B23" s="11"/>
      <c r="C23" s="206">
        <v>5</v>
      </c>
      <c r="D23" s="152"/>
      <c r="E23" s="152" t="s">
        <v>115</v>
      </c>
      <c r="F23" s="152" t="s">
        <v>98</v>
      </c>
      <c r="G23" s="153" t="s">
        <v>117</v>
      </c>
      <c r="H23" s="152" t="s">
        <v>96</v>
      </c>
      <c r="I23" s="146"/>
      <c r="J23" s="147"/>
      <c r="K23" s="151"/>
      <c r="L23" s="12"/>
      <c r="M23" s="5"/>
    </row>
    <row r="24" spans="1:13">
      <c r="A24" s="5"/>
      <c r="B24" s="11"/>
      <c r="C24" s="206">
        <v>6</v>
      </c>
      <c r="D24" s="152"/>
      <c r="E24" s="152" t="s">
        <v>118</v>
      </c>
      <c r="F24" s="152">
        <v>671.1</v>
      </c>
      <c r="G24" s="153" t="s">
        <v>119</v>
      </c>
      <c r="H24" s="152" t="s">
        <v>96</v>
      </c>
      <c r="I24" s="146"/>
      <c r="J24" s="147"/>
      <c r="K24" s="151"/>
      <c r="L24" s="12"/>
      <c r="M24" s="5"/>
    </row>
    <row r="25" spans="1:13" ht="28.5">
      <c r="A25" s="5"/>
      <c r="B25" s="11"/>
      <c r="C25" s="206">
        <v>7</v>
      </c>
      <c r="D25" s="152"/>
      <c r="E25" s="152" t="s">
        <v>120</v>
      </c>
      <c r="F25" s="152" t="s">
        <v>99</v>
      </c>
      <c r="G25" s="153" t="s">
        <v>100</v>
      </c>
      <c r="H25" s="152" t="s">
        <v>101</v>
      </c>
      <c r="I25" s="146"/>
      <c r="J25" s="147"/>
      <c r="K25" s="151"/>
      <c r="L25" s="12"/>
      <c r="M25" s="5"/>
    </row>
    <row r="26" spans="1:13" s="5" customFormat="1" thickBot="1">
      <c r="B26" s="11"/>
      <c r="C26" s="148" t="s">
        <v>13</v>
      </c>
      <c r="D26" s="159"/>
      <c r="E26" s="159"/>
      <c r="F26" s="159"/>
      <c r="G26" s="161"/>
      <c r="H26" s="160"/>
      <c r="I26" s="146"/>
      <c r="J26" s="149"/>
      <c r="K26" s="150"/>
      <c r="L26" s="12"/>
    </row>
    <row r="27" spans="1:13" ht="17.25" thickBot="1">
      <c r="A27" s="5"/>
      <c r="B27" s="11"/>
      <c r="C27" s="218" t="s">
        <v>14</v>
      </c>
      <c r="D27" s="219"/>
      <c r="E27" s="219"/>
      <c r="F27" s="219"/>
      <c r="G27" s="219"/>
      <c r="H27" s="219"/>
      <c r="I27" s="219"/>
      <c r="J27" s="220"/>
      <c r="K27" s="162">
        <f>K19+K26</f>
        <v>0</v>
      </c>
      <c r="L27" s="12"/>
      <c r="M27" s="5"/>
    </row>
    <row r="28" spans="1:13" s="5" customFormat="1" ht="15.75">
      <c r="B28" s="11"/>
      <c r="C28" s="163"/>
      <c r="D28" s="163"/>
      <c r="E28" s="163"/>
      <c r="F28" s="163"/>
      <c r="G28" s="163"/>
      <c r="H28" s="163"/>
      <c r="I28" s="163"/>
      <c r="J28" s="163"/>
      <c r="K28" s="164"/>
      <c r="L28" s="12"/>
    </row>
    <row r="29" spans="1:13" s="3" customFormat="1" ht="15.75">
      <c r="A29" s="13"/>
      <c r="B29" s="14"/>
      <c r="C29" s="165"/>
      <c r="D29" s="167"/>
      <c r="E29" s="167"/>
      <c r="F29" s="167"/>
      <c r="G29" s="171" t="s">
        <v>15</v>
      </c>
      <c r="H29" s="168"/>
      <c r="I29" s="169"/>
      <c r="J29" s="170"/>
      <c r="K29" s="172">
        <f>K27</f>
        <v>0</v>
      </c>
      <c r="L29" s="15"/>
      <c r="M29" s="13"/>
    </row>
    <row r="30" spans="1:13" s="3" customFormat="1" thickBot="1">
      <c r="A30" s="13"/>
      <c r="B30" s="14"/>
      <c r="C30" s="165"/>
      <c r="D30" s="166"/>
      <c r="E30" s="203"/>
      <c r="F30" s="174"/>
      <c r="G30" s="221" t="s">
        <v>102</v>
      </c>
      <c r="H30" s="222"/>
      <c r="I30" s="222"/>
      <c r="J30" s="173"/>
      <c r="K30" s="172">
        <v>0</v>
      </c>
      <c r="L30" s="16"/>
      <c r="M30" s="13"/>
    </row>
    <row r="31" spans="1:13" s="3" customFormat="1" thickBot="1">
      <c r="A31" s="13"/>
      <c r="B31" s="14"/>
      <c r="C31" s="165"/>
      <c r="D31" s="166"/>
      <c r="E31" s="165"/>
      <c r="F31" s="165"/>
      <c r="G31" s="175" t="s">
        <v>16</v>
      </c>
      <c r="H31" s="176"/>
      <c r="I31" s="177"/>
      <c r="J31" s="178"/>
      <c r="K31" s="162">
        <f>K29+K30</f>
        <v>0</v>
      </c>
      <c r="L31" s="17"/>
      <c r="M31" s="13"/>
    </row>
    <row r="32" spans="1:13" s="3" customFormat="1" thickBot="1">
      <c r="A32" s="13"/>
      <c r="B32" s="14"/>
      <c r="C32" s="165"/>
      <c r="D32" s="166"/>
      <c r="E32" s="165"/>
      <c r="F32" s="165"/>
      <c r="G32" s="207"/>
      <c r="H32" s="208"/>
      <c r="I32" s="209"/>
      <c r="J32" s="210"/>
      <c r="K32" s="210"/>
      <c r="L32" s="17"/>
      <c r="M32" s="13"/>
    </row>
    <row r="33" spans="1:13" s="3" customFormat="1" thickBot="1">
      <c r="A33" s="13"/>
      <c r="B33" s="14"/>
      <c r="C33" s="245" t="s">
        <v>121</v>
      </c>
      <c r="D33" s="246"/>
      <c r="E33" s="246"/>
      <c r="F33" s="246"/>
      <c r="G33" s="246"/>
      <c r="H33" s="246"/>
      <c r="I33" s="246"/>
      <c r="J33" s="246"/>
      <c r="K33" s="247"/>
      <c r="L33" s="17"/>
      <c r="M33" s="13"/>
    </row>
    <row r="34" spans="1:13" s="3" customFormat="1" ht="15.75">
      <c r="A34" s="13"/>
      <c r="B34" s="14"/>
      <c r="C34" s="286" t="s">
        <v>3</v>
      </c>
      <c r="D34" s="282" t="s">
        <v>4</v>
      </c>
      <c r="E34" s="284" t="s">
        <v>5</v>
      </c>
      <c r="F34" s="285"/>
      <c r="G34" s="286" t="s">
        <v>6</v>
      </c>
      <c r="H34" s="282" t="s">
        <v>7</v>
      </c>
      <c r="I34" s="282" t="s">
        <v>8</v>
      </c>
      <c r="J34" s="278" t="s">
        <v>9</v>
      </c>
      <c r="K34" s="280" t="s">
        <v>10</v>
      </c>
      <c r="L34" s="17"/>
      <c r="M34" s="13"/>
    </row>
    <row r="35" spans="1:13" s="3" customFormat="1" thickBot="1">
      <c r="A35" s="13"/>
      <c r="B35" s="14"/>
      <c r="C35" s="287"/>
      <c r="D35" s="283"/>
      <c r="E35" s="142" t="s">
        <v>11</v>
      </c>
      <c r="F35" s="142" t="s">
        <v>12</v>
      </c>
      <c r="G35" s="287"/>
      <c r="H35" s="283"/>
      <c r="I35" s="283"/>
      <c r="J35" s="279"/>
      <c r="K35" s="281"/>
      <c r="L35" s="17"/>
      <c r="M35" s="13"/>
    </row>
    <row r="36" spans="1:13" s="3" customFormat="1" thickBot="1">
      <c r="A36" s="13"/>
      <c r="B36" s="14"/>
      <c r="C36" s="143"/>
      <c r="D36" s="144"/>
      <c r="E36" s="144"/>
      <c r="F36" s="144"/>
      <c r="G36" s="144"/>
      <c r="H36" s="144"/>
      <c r="I36" s="144"/>
      <c r="J36" s="144"/>
      <c r="K36" s="145"/>
      <c r="L36" s="17"/>
      <c r="M36" s="13"/>
    </row>
    <row r="37" spans="1:13" s="3" customFormat="1" ht="15.75">
      <c r="A37" s="13"/>
      <c r="B37" s="14"/>
      <c r="C37" s="236" t="s">
        <v>103</v>
      </c>
      <c r="D37" s="237"/>
      <c r="E37" s="237"/>
      <c r="F37" s="237"/>
      <c r="G37" s="237"/>
      <c r="H37" s="237"/>
      <c r="I37" s="237"/>
      <c r="J37" s="237"/>
      <c r="K37" s="238"/>
      <c r="L37" s="17"/>
      <c r="M37" s="13"/>
    </row>
    <row r="38" spans="1:13" s="3" customFormat="1" ht="15.75">
      <c r="A38" s="13"/>
      <c r="B38" s="14"/>
      <c r="C38" s="204">
        <v>1</v>
      </c>
      <c r="D38" s="205"/>
      <c r="E38" s="205" t="s">
        <v>107</v>
      </c>
      <c r="F38" s="152" t="s">
        <v>108</v>
      </c>
      <c r="G38" s="153" t="s">
        <v>109</v>
      </c>
      <c r="H38" s="152" t="s">
        <v>96</v>
      </c>
      <c r="I38" s="146"/>
      <c r="J38" s="147"/>
      <c r="K38" s="151"/>
      <c r="L38" s="17"/>
      <c r="M38" s="13"/>
    </row>
    <row r="39" spans="1:13" s="3" customFormat="1" ht="15.75">
      <c r="A39" s="13"/>
      <c r="B39" s="14"/>
      <c r="C39" s="204">
        <v>2</v>
      </c>
      <c r="D39" s="205"/>
      <c r="E39" s="205" t="s">
        <v>110</v>
      </c>
      <c r="F39" s="152">
        <v>311.10000000000002</v>
      </c>
      <c r="G39" s="153" t="s">
        <v>111</v>
      </c>
      <c r="H39" s="152" t="s">
        <v>96</v>
      </c>
      <c r="I39" s="146"/>
      <c r="J39" s="147"/>
      <c r="K39" s="151"/>
      <c r="L39" s="17"/>
      <c r="M39" s="13"/>
    </row>
    <row r="40" spans="1:13" s="3" customFormat="1" ht="42.75">
      <c r="A40" s="13"/>
      <c r="B40" s="14"/>
      <c r="C40" s="204">
        <v>3</v>
      </c>
      <c r="D40" s="205"/>
      <c r="E40" s="205" t="s">
        <v>112</v>
      </c>
      <c r="F40" s="152" t="s">
        <v>113</v>
      </c>
      <c r="G40" s="153" t="s">
        <v>114</v>
      </c>
      <c r="H40" s="152" t="s">
        <v>96</v>
      </c>
      <c r="I40" s="146"/>
      <c r="J40" s="147"/>
      <c r="K40" s="151"/>
      <c r="L40" s="17"/>
      <c r="M40" s="13"/>
    </row>
    <row r="41" spans="1:13" s="3" customFormat="1" thickBot="1">
      <c r="A41" s="13"/>
      <c r="B41" s="14"/>
      <c r="C41" s="154" t="s">
        <v>13</v>
      </c>
      <c r="D41" s="155"/>
      <c r="E41" s="155"/>
      <c r="F41" s="155"/>
      <c r="G41" s="156"/>
      <c r="H41" s="155"/>
      <c r="I41" s="146"/>
      <c r="J41" s="157"/>
      <c r="K41" s="158"/>
      <c r="L41" s="17"/>
      <c r="M41" s="13"/>
    </row>
    <row r="42" spans="1:13" s="3" customFormat="1" thickBot="1">
      <c r="A42" s="13"/>
      <c r="B42" s="14"/>
      <c r="C42" s="143"/>
      <c r="D42" s="144"/>
      <c r="E42" s="144"/>
      <c r="F42" s="144"/>
      <c r="G42" s="144"/>
      <c r="H42" s="144"/>
      <c r="I42" s="144"/>
      <c r="J42" s="144"/>
      <c r="K42" s="145"/>
      <c r="L42" s="17"/>
      <c r="M42" s="13"/>
    </row>
    <row r="43" spans="1:13" s="3" customFormat="1" ht="15.75">
      <c r="A43" s="13"/>
      <c r="B43" s="14"/>
      <c r="C43" s="239" t="s">
        <v>104</v>
      </c>
      <c r="D43" s="240"/>
      <c r="E43" s="240"/>
      <c r="F43" s="240"/>
      <c r="G43" s="240"/>
      <c r="H43" s="240"/>
      <c r="I43" s="240"/>
      <c r="J43" s="240"/>
      <c r="K43" s="241"/>
      <c r="L43" s="17"/>
      <c r="M43" s="13"/>
    </row>
    <row r="44" spans="1:13" s="3" customFormat="1" ht="15.75">
      <c r="A44" s="13"/>
      <c r="B44" s="14"/>
      <c r="C44" s="206">
        <v>4</v>
      </c>
      <c r="D44" s="152"/>
      <c r="E44" s="152" t="s">
        <v>115</v>
      </c>
      <c r="F44" s="152" t="s">
        <v>97</v>
      </c>
      <c r="G44" s="153" t="s">
        <v>116</v>
      </c>
      <c r="H44" s="152" t="s">
        <v>96</v>
      </c>
      <c r="I44" s="146"/>
      <c r="J44" s="147"/>
      <c r="K44" s="151"/>
      <c r="L44" s="17"/>
      <c r="M44" s="13"/>
    </row>
    <row r="45" spans="1:13" s="3" customFormat="1" ht="15.75">
      <c r="A45" s="13"/>
      <c r="B45" s="14"/>
      <c r="C45" s="206">
        <v>5</v>
      </c>
      <c r="D45" s="152"/>
      <c r="E45" s="152" t="s">
        <v>115</v>
      </c>
      <c r="F45" s="152" t="s">
        <v>98</v>
      </c>
      <c r="G45" s="153" t="s">
        <v>117</v>
      </c>
      <c r="H45" s="152" t="s">
        <v>96</v>
      </c>
      <c r="I45" s="146"/>
      <c r="J45" s="147"/>
      <c r="K45" s="151"/>
      <c r="L45" s="17"/>
      <c r="M45" s="13"/>
    </row>
    <row r="46" spans="1:13" s="3" customFormat="1" ht="15.75">
      <c r="A46" s="13"/>
      <c r="B46" s="14"/>
      <c r="C46" s="206">
        <v>6</v>
      </c>
      <c r="D46" s="152"/>
      <c r="E46" s="152" t="s">
        <v>118</v>
      </c>
      <c r="F46" s="152">
        <v>671.1</v>
      </c>
      <c r="G46" s="153" t="s">
        <v>119</v>
      </c>
      <c r="H46" s="152" t="s">
        <v>96</v>
      </c>
      <c r="I46" s="146"/>
      <c r="J46" s="147"/>
      <c r="K46" s="151"/>
      <c r="L46" s="17"/>
      <c r="M46" s="13"/>
    </row>
    <row r="47" spans="1:13" s="3" customFormat="1" ht="28.5">
      <c r="A47" s="13"/>
      <c r="B47" s="14"/>
      <c r="C47" s="206">
        <v>7</v>
      </c>
      <c r="D47" s="152"/>
      <c r="E47" s="152" t="s">
        <v>120</v>
      </c>
      <c r="F47" s="152" t="s">
        <v>99</v>
      </c>
      <c r="G47" s="153" t="s">
        <v>100</v>
      </c>
      <c r="H47" s="152" t="s">
        <v>101</v>
      </c>
      <c r="I47" s="146"/>
      <c r="J47" s="147"/>
      <c r="K47" s="151"/>
      <c r="L47" s="17"/>
      <c r="M47" s="13"/>
    </row>
    <row r="48" spans="1:13" s="3" customFormat="1" thickBot="1">
      <c r="A48" s="13"/>
      <c r="B48" s="14"/>
      <c r="C48" s="148" t="s">
        <v>13</v>
      </c>
      <c r="D48" s="159"/>
      <c r="E48" s="159"/>
      <c r="F48" s="159"/>
      <c r="G48" s="161"/>
      <c r="H48" s="160"/>
      <c r="I48" s="146"/>
      <c r="J48" s="149"/>
      <c r="K48" s="150"/>
      <c r="L48" s="17"/>
      <c r="M48" s="13"/>
    </row>
    <row r="49" spans="1:13" s="3" customFormat="1" thickBot="1">
      <c r="A49" s="13"/>
      <c r="B49" s="14"/>
      <c r="C49" s="218" t="s">
        <v>14</v>
      </c>
      <c r="D49" s="219"/>
      <c r="E49" s="219"/>
      <c r="F49" s="219"/>
      <c r="G49" s="219"/>
      <c r="H49" s="219"/>
      <c r="I49" s="219"/>
      <c r="J49" s="220"/>
      <c r="K49" s="162">
        <f>K41+K48</f>
        <v>0</v>
      </c>
      <c r="L49" s="17"/>
      <c r="M49" s="13"/>
    </row>
    <row r="50" spans="1:13" s="3" customFormat="1" ht="15.75">
      <c r="A50" s="13"/>
      <c r="B50" s="14"/>
      <c r="C50" s="163"/>
      <c r="D50" s="163"/>
      <c r="E50" s="163"/>
      <c r="F50" s="163"/>
      <c r="G50" s="163"/>
      <c r="H50" s="163"/>
      <c r="I50" s="163"/>
      <c r="J50" s="163"/>
      <c r="K50" s="164"/>
      <c r="L50" s="17"/>
      <c r="M50" s="13"/>
    </row>
    <row r="51" spans="1:13" s="3" customFormat="1" ht="15.75">
      <c r="A51" s="13"/>
      <c r="B51" s="14"/>
      <c r="C51" s="165"/>
      <c r="D51" s="167"/>
      <c r="E51" s="167"/>
      <c r="F51" s="167"/>
      <c r="G51" s="171" t="s">
        <v>15</v>
      </c>
      <c r="H51" s="168"/>
      <c r="I51" s="169"/>
      <c r="J51" s="170"/>
      <c r="K51" s="172">
        <f>K49</f>
        <v>0</v>
      </c>
      <c r="L51" s="17"/>
      <c r="M51" s="13"/>
    </row>
    <row r="52" spans="1:13" s="3" customFormat="1" thickBot="1">
      <c r="A52" s="13"/>
      <c r="B52" s="14"/>
      <c r="C52" s="165"/>
      <c r="D52" s="166"/>
      <c r="E52" s="203"/>
      <c r="F52" s="174"/>
      <c r="G52" s="288" t="s">
        <v>102</v>
      </c>
      <c r="H52" s="289"/>
      <c r="I52" s="290"/>
      <c r="J52" s="173"/>
      <c r="K52" s="172">
        <v>0</v>
      </c>
      <c r="L52" s="17"/>
      <c r="M52" s="13"/>
    </row>
    <row r="53" spans="1:13" s="3" customFormat="1" thickBot="1">
      <c r="A53" s="13"/>
      <c r="B53" s="14"/>
      <c r="C53" s="165"/>
      <c r="D53" s="166"/>
      <c r="E53" s="165"/>
      <c r="F53" s="165"/>
      <c r="G53" s="175" t="s">
        <v>16</v>
      </c>
      <c r="H53" s="176"/>
      <c r="I53" s="177"/>
      <c r="J53" s="178"/>
      <c r="K53" s="162">
        <f>K51+K52</f>
        <v>0</v>
      </c>
      <c r="L53" s="17"/>
      <c r="M53" s="13"/>
    </row>
    <row r="54" spans="1:13" s="3" customFormat="1" thickBot="1">
      <c r="A54" s="13"/>
      <c r="B54" s="14"/>
      <c r="C54" s="165"/>
      <c r="D54" s="166"/>
      <c r="E54" s="165"/>
      <c r="F54" s="165"/>
      <c r="G54" s="207"/>
      <c r="H54" s="208"/>
      <c r="I54" s="209"/>
      <c r="J54" s="210"/>
      <c r="K54" s="210"/>
      <c r="L54" s="17"/>
      <c r="M54" s="13"/>
    </row>
    <row r="55" spans="1:13" s="3" customFormat="1" thickBot="1">
      <c r="A55" s="13"/>
      <c r="B55" s="14"/>
      <c r="C55" s="245" t="s">
        <v>122</v>
      </c>
      <c r="D55" s="246"/>
      <c r="E55" s="246"/>
      <c r="F55" s="246"/>
      <c r="G55" s="246"/>
      <c r="H55" s="246"/>
      <c r="I55" s="246"/>
      <c r="J55" s="246"/>
      <c r="K55" s="247"/>
      <c r="L55" s="17"/>
      <c r="M55" s="13"/>
    </row>
    <row r="56" spans="1:13" s="3" customFormat="1" ht="15.75">
      <c r="A56" s="13"/>
      <c r="B56" s="14"/>
      <c r="C56" s="286" t="s">
        <v>3</v>
      </c>
      <c r="D56" s="282" t="s">
        <v>4</v>
      </c>
      <c r="E56" s="284" t="s">
        <v>5</v>
      </c>
      <c r="F56" s="285"/>
      <c r="G56" s="286" t="s">
        <v>6</v>
      </c>
      <c r="H56" s="282" t="s">
        <v>7</v>
      </c>
      <c r="I56" s="282" t="s">
        <v>8</v>
      </c>
      <c r="J56" s="278" t="s">
        <v>9</v>
      </c>
      <c r="K56" s="280" t="s">
        <v>10</v>
      </c>
      <c r="L56" s="17"/>
      <c r="M56" s="13"/>
    </row>
    <row r="57" spans="1:13" s="3" customFormat="1" thickBot="1">
      <c r="A57" s="13"/>
      <c r="B57" s="14"/>
      <c r="C57" s="287"/>
      <c r="D57" s="283"/>
      <c r="E57" s="142" t="s">
        <v>11</v>
      </c>
      <c r="F57" s="142" t="s">
        <v>12</v>
      </c>
      <c r="G57" s="287"/>
      <c r="H57" s="283"/>
      <c r="I57" s="283"/>
      <c r="J57" s="279"/>
      <c r="K57" s="281"/>
      <c r="L57" s="17"/>
      <c r="M57" s="13"/>
    </row>
    <row r="58" spans="1:13" s="3" customFormat="1" thickBot="1">
      <c r="A58" s="13"/>
      <c r="B58" s="14"/>
      <c r="C58" s="143"/>
      <c r="D58" s="144"/>
      <c r="E58" s="144"/>
      <c r="F58" s="144"/>
      <c r="G58" s="144"/>
      <c r="H58" s="144"/>
      <c r="I58" s="144"/>
      <c r="J58" s="144"/>
      <c r="K58" s="145"/>
      <c r="L58" s="17"/>
      <c r="M58" s="13"/>
    </row>
    <row r="59" spans="1:13" s="3" customFormat="1" ht="15.75">
      <c r="A59" s="13"/>
      <c r="B59" s="14"/>
      <c r="C59" s="236" t="s">
        <v>103</v>
      </c>
      <c r="D59" s="237"/>
      <c r="E59" s="237"/>
      <c r="F59" s="237"/>
      <c r="G59" s="237"/>
      <c r="H59" s="237"/>
      <c r="I59" s="237"/>
      <c r="J59" s="237"/>
      <c r="K59" s="238"/>
      <c r="L59" s="17"/>
      <c r="M59" s="13"/>
    </row>
    <row r="60" spans="1:13" s="3" customFormat="1" ht="15.75">
      <c r="A60" s="13"/>
      <c r="B60" s="14"/>
      <c r="C60" s="204">
        <v>1</v>
      </c>
      <c r="D60" s="205"/>
      <c r="E60" s="205" t="s">
        <v>107</v>
      </c>
      <c r="F60" s="152" t="s">
        <v>108</v>
      </c>
      <c r="G60" s="153" t="s">
        <v>109</v>
      </c>
      <c r="H60" s="152" t="s">
        <v>96</v>
      </c>
      <c r="I60" s="146"/>
      <c r="J60" s="147"/>
      <c r="K60" s="151"/>
      <c r="L60" s="17"/>
      <c r="M60" s="13"/>
    </row>
    <row r="61" spans="1:13" s="3" customFormat="1" ht="15.75">
      <c r="A61" s="13"/>
      <c r="B61" s="14"/>
      <c r="C61" s="204">
        <v>2</v>
      </c>
      <c r="D61" s="205"/>
      <c r="E61" s="205" t="s">
        <v>110</v>
      </c>
      <c r="F61" s="152">
        <v>311.10000000000002</v>
      </c>
      <c r="G61" s="153" t="s">
        <v>111</v>
      </c>
      <c r="H61" s="152" t="s">
        <v>96</v>
      </c>
      <c r="I61" s="146"/>
      <c r="J61" s="147"/>
      <c r="K61" s="151"/>
      <c r="L61" s="17"/>
      <c r="M61" s="13"/>
    </row>
    <row r="62" spans="1:13" s="3" customFormat="1" ht="42.75">
      <c r="A62" s="13"/>
      <c r="B62" s="14"/>
      <c r="C62" s="204">
        <v>3</v>
      </c>
      <c r="D62" s="205"/>
      <c r="E62" s="205" t="s">
        <v>112</v>
      </c>
      <c r="F62" s="152" t="s">
        <v>113</v>
      </c>
      <c r="G62" s="153" t="s">
        <v>114</v>
      </c>
      <c r="H62" s="152" t="s">
        <v>96</v>
      </c>
      <c r="I62" s="146"/>
      <c r="J62" s="147"/>
      <c r="K62" s="151"/>
      <c r="L62" s="17"/>
      <c r="M62" s="13"/>
    </row>
    <row r="63" spans="1:13" s="3" customFormat="1" thickBot="1">
      <c r="A63" s="13"/>
      <c r="B63" s="14"/>
      <c r="C63" s="154" t="s">
        <v>13</v>
      </c>
      <c r="D63" s="155"/>
      <c r="E63" s="155"/>
      <c r="F63" s="155"/>
      <c r="G63" s="156"/>
      <c r="H63" s="155"/>
      <c r="I63" s="146"/>
      <c r="J63" s="157"/>
      <c r="K63" s="158"/>
      <c r="L63" s="17"/>
      <c r="M63" s="13"/>
    </row>
    <row r="64" spans="1:13" s="3" customFormat="1" thickBot="1">
      <c r="A64" s="13"/>
      <c r="B64" s="14"/>
      <c r="C64" s="143"/>
      <c r="D64" s="144"/>
      <c r="E64" s="144"/>
      <c r="F64" s="144"/>
      <c r="G64" s="144"/>
      <c r="H64" s="144"/>
      <c r="I64" s="144"/>
      <c r="J64" s="144"/>
      <c r="K64" s="145"/>
      <c r="L64" s="17"/>
      <c r="M64" s="13"/>
    </row>
    <row r="65" spans="1:13" s="3" customFormat="1" ht="15.75">
      <c r="A65" s="13"/>
      <c r="B65" s="14"/>
      <c r="C65" s="239" t="s">
        <v>104</v>
      </c>
      <c r="D65" s="240"/>
      <c r="E65" s="240"/>
      <c r="F65" s="240"/>
      <c r="G65" s="240"/>
      <c r="H65" s="240"/>
      <c r="I65" s="240"/>
      <c r="J65" s="240"/>
      <c r="K65" s="241"/>
      <c r="L65" s="17"/>
      <c r="M65" s="13"/>
    </row>
    <row r="66" spans="1:13" s="3" customFormat="1" ht="15.75">
      <c r="A66" s="13"/>
      <c r="B66" s="14"/>
      <c r="C66" s="206">
        <v>4</v>
      </c>
      <c r="D66" s="152"/>
      <c r="E66" s="152" t="s">
        <v>115</v>
      </c>
      <c r="F66" s="152" t="s">
        <v>97</v>
      </c>
      <c r="G66" s="153" t="s">
        <v>116</v>
      </c>
      <c r="H66" s="152" t="s">
        <v>96</v>
      </c>
      <c r="I66" s="146"/>
      <c r="J66" s="147"/>
      <c r="K66" s="151"/>
      <c r="L66" s="17"/>
      <c r="M66" s="13"/>
    </row>
    <row r="67" spans="1:13" s="3" customFormat="1" ht="15.75">
      <c r="A67" s="13"/>
      <c r="B67" s="14"/>
      <c r="C67" s="206">
        <v>5</v>
      </c>
      <c r="D67" s="152"/>
      <c r="E67" s="152" t="s">
        <v>115</v>
      </c>
      <c r="F67" s="152" t="s">
        <v>98</v>
      </c>
      <c r="G67" s="153" t="s">
        <v>117</v>
      </c>
      <c r="H67" s="152" t="s">
        <v>96</v>
      </c>
      <c r="I67" s="146"/>
      <c r="J67" s="147"/>
      <c r="K67" s="151"/>
      <c r="L67" s="17"/>
      <c r="M67" s="13"/>
    </row>
    <row r="68" spans="1:13" s="3" customFormat="1" ht="15.75">
      <c r="A68" s="13"/>
      <c r="B68" s="14"/>
      <c r="C68" s="206">
        <v>6</v>
      </c>
      <c r="D68" s="152"/>
      <c r="E68" s="152" t="s">
        <v>118</v>
      </c>
      <c r="F68" s="152">
        <v>671.1</v>
      </c>
      <c r="G68" s="153" t="s">
        <v>119</v>
      </c>
      <c r="H68" s="152" t="s">
        <v>96</v>
      </c>
      <c r="I68" s="146"/>
      <c r="J68" s="147"/>
      <c r="K68" s="151"/>
      <c r="L68" s="17"/>
      <c r="M68" s="13"/>
    </row>
    <row r="69" spans="1:13" s="3" customFormat="1" ht="28.5">
      <c r="A69" s="13"/>
      <c r="B69" s="14"/>
      <c r="C69" s="206">
        <v>7</v>
      </c>
      <c r="D69" s="152"/>
      <c r="E69" s="152" t="s">
        <v>120</v>
      </c>
      <c r="F69" s="152" t="s">
        <v>99</v>
      </c>
      <c r="G69" s="153" t="s">
        <v>100</v>
      </c>
      <c r="H69" s="152" t="s">
        <v>101</v>
      </c>
      <c r="I69" s="146"/>
      <c r="J69" s="147"/>
      <c r="K69" s="151"/>
      <c r="L69" s="17"/>
      <c r="M69" s="13"/>
    </row>
    <row r="70" spans="1:13" s="3" customFormat="1" thickBot="1">
      <c r="A70" s="13"/>
      <c r="B70" s="14"/>
      <c r="C70" s="148" t="s">
        <v>13</v>
      </c>
      <c r="D70" s="159"/>
      <c r="E70" s="159"/>
      <c r="F70" s="159"/>
      <c r="G70" s="161"/>
      <c r="H70" s="160"/>
      <c r="I70" s="146"/>
      <c r="J70" s="149"/>
      <c r="K70" s="150"/>
      <c r="L70" s="17"/>
      <c r="M70" s="13"/>
    </row>
    <row r="71" spans="1:13" s="3" customFormat="1" thickBot="1">
      <c r="A71" s="13"/>
      <c r="B71" s="14"/>
      <c r="C71" s="218" t="s">
        <v>14</v>
      </c>
      <c r="D71" s="219"/>
      <c r="E71" s="219"/>
      <c r="F71" s="219"/>
      <c r="G71" s="219"/>
      <c r="H71" s="219"/>
      <c r="I71" s="219"/>
      <c r="J71" s="220"/>
      <c r="K71" s="162">
        <f>K63+K70</f>
        <v>0</v>
      </c>
      <c r="L71" s="17"/>
      <c r="M71" s="13"/>
    </row>
    <row r="72" spans="1:13" s="3" customFormat="1" ht="15.75">
      <c r="A72" s="13"/>
      <c r="B72" s="14"/>
      <c r="C72" s="163"/>
      <c r="D72" s="163"/>
      <c r="E72" s="163"/>
      <c r="F72" s="163"/>
      <c r="G72" s="163"/>
      <c r="H72" s="163"/>
      <c r="I72" s="163"/>
      <c r="J72" s="163"/>
      <c r="K72" s="164"/>
      <c r="L72" s="17"/>
      <c r="M72" s="13"/>
    </row>
    <row r="73" spans="1:13" s="3" customFormat="1" ht="15.75">
      <c r="A73" s="13"/>
      <c r="B73" s="14"/>
      <c r="C73" s="165"/>
      <c r="D73" s="167"/>
      <c r="E73" s="167"/>
      <c r="F73" s="167"/>
      <c r="G73" s="171" t="s">
        <v>15</v>
      </c>
      <c r="H73" s="168"/>
      <c r="I73" s="169"/>
      <c r="J73" s="170"/>
      <c r="K73" s="172">
        <f>K71</f>
        <v>0</v>
      </c>
      <c r="L73" s="17"/>
      <c r="M73" s="13"/>
    </row>
    <row r="74" spans="1:13" s="3" customFormat="1" thickBot="1">
      <c r="A74" s="13"/>
      <c r="B74" s="14"/>
      <c r="C74" s="165"/>
      <c r="D74" s="166"/>
      <c r="E74" s="203"/>
      <c r="F74" s="174"/>
      <c r="G74" s="221" t="s">
        <v>102</v>
      </c>
      <c r="H74" s="222"/>
      <c r="I74" s="222"/>
      <c r="J74" s="173"/>
      <c r="K74" s="172">
        <v>0</v>
      </c>
      <c r="L74" s="17"/>
      <c r="M74" s="13"/>
    </row>
    <row r="75" spans="1:13" s="3" customFormat="1" thickBot="1">
      <c r="A75" s="13"/>
      <c r="B75" s="14"/>
      <c r="C75" s="165"/>
      <c r="D75" s="166"/>
      <c r="E75" s="165"/>
      <c r="F75" s="165"/>
      <c r="G75" s="175" t="s">
        <v>16</v>
      </c>
      <c r="H75" s="176"/>
      <c r="I75" s="177"/>
      <c r="J75" s="178"/>
      <c r="K75" s="162">
        <f>K73+K74</f>
        <v>0</v>
      </c>
      <c r="L75" s="17"/>
      <c r="M75" s="13"/>
    </row>
    <row r="76" spans="1:13" s="3" customFormat="1" thickBot="1">
      <c r="A76" s="13"/>
      <c r="B76" s="14"/>
      <c r="C76" s="165"/>
      <c r="D76" s="166"/>
      <c r="E76" s="165"/>
      <c r="F76" s="165"/>
      <c r="G76" s="207"/>
      <c r="H76" s="208"/>
      <c r="I76" s="209"/>
      <c r="J76" s="210"/>
      <c r="K76" s="209"/>
      <c r="L76" s="17"/>
      <c r="M76" s="13"/>
    </row>
    <row r="77" spans="1:13" s="3" customFormat="1" ht="15.75">
      <c r="A77" s="13"/>
      <c r="B77" s="14"/>
      <c r="C77" s="165"/>
      <c r="D77" s="166"/>
      <c r="E77" s="165"/>
      <c r="F77" s="165"/>
      <c r="G77" s="223" t="s">
        <v>123</v>
      </c>
      <c r="H77" s="224"/>
      <c r="I77" s="224"/>
      <c r="J77" s="224"/>
      <c r="K77" s="211">
        <f>K31</f>
        <v>0</v>
      </c>
      <c r="L77" s="17"/>
      <c r="M77" s="13"/>
    </row>
    <row r="78" spans="1:13" s="3" customFormat="1" ht="15.75">
      <c r="A78" s="13"/>
      <c r="B78" s="14"/>
      <c r="C78" s="165"/>
      <c r="D78" s="166"/>
      <c r="E78" s="165"/>
      <c r="F78" s="165"/>
      <c r="G78" s="225" t="s">
        <v>124</v>
      </c>
      <c r="H78" s="226"/>
      <c r="I78" s="226"/>
      <c r="J78" s="226"/>
      <c r="K78" s="172">
        <f>K53</f>
        <v>0</v>
      </c>
      <c r="L78" s="17"/>
      <c r="M78" s="13"/>
    </row>
    <row r="79" spans="1:13" s="3" customFormat="1" ht="15.75">
      <c r="A79" s="13"/>
      <c r="B79" s="14"/>
      <c r="C79" s="165"/>
      <c r="D79" s="166"/>
      <c r="E79" s="165"/>
      <c r="F79" s="165"/>
      <c r="G79" s="225" t="s">
        <v>125</v>
      </c>
      <c r="H79" s="226"/>
      <c r="I79" s="226"/>
      <c r="J79" s="226"/>
      <c r="K79" s="172">
        <f>K75</f>
        <v>0</v>
      </c>
      <c r="L79" s="17"/>
      <c r="M79" s="13"/>
    </row>
    <row r="80" spans="1:13" s="3" customFormat="1" thickBot="1">
      <c r="A80" s="13"/>
      <c r="B80" s="14"/>
      <c r="C80" s="165"/>
      <c r="D80" s="166"/>
      <c r="E80" s="165"/>
      <c r="F80" s="165"/>
      <c r="G80" s="216" t="s">
        <v>126</v>
      </c>
      <c r="H80" s="217"/>
      <c r="I80" s="217"/>
      <c r="J80" s="217"/>
      <c r="K80" s="212">
        <f>K77+K78+K79</f>
        <v>0</v>
      </c>
      <c r="L80" s="17"/>
      <c r="M80" s="13"/>
    </row>
    <row r="81" spans="1:13" s="3" customFormat="1" thickBot="1">
      <c r="A81" s="13"/>
      <c r="B81" s="14"/>
      <c r="C81" s="165"/>
      <c r="D81" s="166"/>
      <c r="E81" s="165"/>
      <c r="F81" s="165"/>
      <c r="G81" s="207"/>
      <c r="H81" s="208"/>
      <c r="I81" s="209"/>
      <c r="J81" s="210"/>
      <c r="K81" s="210"/>
      <c r="L81" s="17"/>
      <c r="M81" s="13"/>
    </row>
    <row r="82" spans="1:13" s="3" customFormat="1" ht="15.75">
      <c r="A82" s="13"/>
      <c r="B82" s="14"/>
      <c r="C82" s="213"/>
      <c r="D82" s="276"/>
      <c r="E82" s="276"/>
      <c r="F82" s="276"/>
      <c r="G82" s="276"/>
      <c r="H82" s="276"/>
      <c r="I82" s="276"/>
      <c r="J82" s="276"/>
      <c r="K82" s="277"/>
      <c r="L82" s="17"/>
      <c r="M82" s="13"/>
    </row>
    <row r="83" spans="1:13" s="3" customFormat="1" ht="15.75" customHeight="1">
      <c r="A83" s="13"/>
      <c r="B83" s="14"/>
      <c r="C83" s="262" t="s">
        <v>89</v>
      </c>
      <c r="D83" s="263"/>
      <c r="E83" s="263"/>
      <c r="F83" s="263"/>
      <c r="G83" s="263"/>
      <c r="H83" s="270" t="s">
        <v>6</v>
      </c>
      <c r="I83" s="270"/>
      <c r="J83" s="270"/>
      <c r="K83" s="180" t="s">
        <v>18</v>
      </c>
      <c r="L83" s="17"/>
      <c r="M83" s="13"/>
    </row>
    <row r="84" spans="1:13" s="3" customFormat="1" ht="15.75" customHeight="1">
      <c r="A84" s="13"/>
      <c r="B84" s="14"/>
      <c r="C84" s="262" t="s">
        <v>91</v>
      </c>
      <c r="D84" s="263"/>
      <c r="E84" s="263"/>
      <c r="F84" s="263"/>
      <c r="G84" s="263"/>
      <c r="H84" s="269" t="s">
        <v>19</v>
      </c>
      <c r="I84" s="269"/>
      <c r="J84" s="181" t="s">
        <v>20</v>
      </c>
      <c r="K84" s="182" t="s">
        <v>29</v>
      </c>
      <c r="L84" s="17"/>
      <c r="M84" s="13"/>
    </row>
    <row r="85" spans="1:13" s="3" customFormat="1" ht="15.75" customHeight="1">
      <c r="A85" s="13"/>
      <c r="B85" s="14"/>
      <c r="C85" s="262" t="s">
        <v>90</v>
      </c>
      <c r="D85" s="263"/>
      <c r="E85" s="263"/>
      <c r="F85" s="263"/>
      <c r="G85" s="263"/>
      <c r="H85" s="266" t="s">
        <v>21</v>
      </c>
      <c r="I85" s="267"/>
      <c r="J85" s="181" t="s">
        <v>22</v>
      </c>
      <c r="K85" s="182" t="s">
        <v>29</v>
      </c>
      <c r="L85" s="17"/>
      <c r="M85" s="13"/>
    </row>
    <row r="86" spans="1:13" s="3" customFormat="1" ht="15.75" customHeight="1">
      <c r="A86" s="13"/>
      <c r="B86" s="14"/>
      <c r="C86" s="191"/>
      <c r="D86" s="192"/>
      <c r="E86" s="192"/>
      <c r="F86" s="192"/>
      <c r="G86" s="193"/>
      <c r="H86" s="268" t="s">
        <v>23</v>
      </c>
      <c r="I86" s="269"/>
      <c r="J86" s="181" t="s">
        <v>24</v>
      </c>
      <c r="K86" s="182" t="s">
        <v>29</v>
      </c>
      <c r="L86" s="17"/>
      <c r="M86" s="13"/>
    </row>
    <row r="87" spans="1:13" s="3" customFormat="1" ht="15.75">
      <c r="A87" s="13"/>
      <c r="B87" s="14"/>
      <c r="C87" s="194"/>
      <c r="D87" s="195"/>
      <c r="E87" s="195"/>
      <c r="F87" s="195"/>
      <c r="G87" s="196"/>
      <c r="H87" s="269" t="s">
        <v>25</v>
      </c>
      <c r="I87" s="269"/>
      <c r="J87" s="181" t="s">
        <v>26</v>
      </c>
      <c r="K87" s="182" t="s">
        <v>29</v>
      </c>
      <c r="L87" s="17"/>
      <c r="M87" s="13"/>
    </row>
    <row r="88" spans="1:13" s="3" customFormat="1" thickBot="1">
      <c r="A88" s="13"/>
      <c r="B88" s="14"/>
      <c r="C88" s="194"/>
      <c r="D88" s="198"/>
      <c r="E88" s="198"/>
      <c r="F88" s="195"/>
      <c r="G88" s="199"/>
      <c r="H88" s="274"/>
      <c r="I88" s="274"/>
      <c r="J88" s="274"/>
      <c r="K88" s="275"/>
      <c r="L88" s="17"/>
      <c r="M88" s="13"/>
    </row>
    <row r="89" spans="1:13" s="3" customFormat="1" ht="15.75">
      <c r="A89" s="13"/>
      <c r="B89" s="14"/>
      <c r="C89" s="197"/>
      <c r="D89" s="183"/>
      <c r="E89" s="183"/>
      <c r="F89" s="197"/>
      <c r="G89" s="183"/>
      <c r="H89" s="197"/>
      <c r="I89" s="197"/>
      <c r="J89" s="197"/>
      <c r="K89" s="197"/>
      <c r="L89" s="17"/>
      <c r="M89" s="13"/>
    </row>
    <row r="90" spans="1:13" s="3" customFormat="1" ht="15.75">
      <c r="A90" s="13"/>
      <c r="B90" s="14"/>
      <c r="C90" s="183"/>
      <c r="D90" s="183"/>
      <c r="E90" s="183"/>
      <c r="F90" s="183"/>
      <c r="H90" s="183"/>
      <c r="I90" s="183"/>
      <c r="J90" s="183"/>
      <c r="K90" s="183"/>
      <c r="L90" s="17"/>
      <c r="M90" s="13"/>
    </row>
    <row r="91" spans="1:13" s="3" customFormat="1" ht="15.75">
      <c r="A91" s="13"/>
      <c r="B91" s="14"/>
      <c r="C91" s="183"/>
      <c r="D91" s="183"/>
      <c r="E91" s="183"/>
      <c r="F91" s="183"/>
      <c r="G91" s="215"/>
      <c r="H91" s="183"/>
      <c r="I91" s="183"/>
      <c r="J91" s="183"/>
      <c r="K91" s="183"/>
      <c r="L91" s="17"/>
      <c r="M91" s="13"/>
    </row>
    <row r="92" spans="1:13" s="3" customFormat="1" ht="15.75">
      <c r="A92" s="13"/>
      <c r="B92" s="14"/>
      <c r="C92" s="183"/>
      <c r="D92" s="183"/>
      <c r="E92" s="183"/>
      <c r="F92" s="183"/>
      <c r="G92" s="184" t="s">
        <v>30</v>
      </c>
      <c r="H92" s="183"/>
      <c r="I92" s="183"/>
      <c r="J92" s="183"/>
      <c r="K92" s="183"/>
      <c r="L92" s="17"/>
      <c r="M92" s="13"/>
    </row>
    <row r="93" spans="1:13" ht="17.25" thickBot="1">
      <c r="A93" s="5"/>
      <c r="B93" s="18"/>
      <c r="C93" s="214"/>
      <c r="D93" s="214"/>
      <c r="E93" s="214"/>
      <c r="F93" s="214"/>
      <c r="G93" s="214"/>
      <c r="H93" s="214"/>
      <c r="I93" s="214"/>
      <c r="J93" s="214"/>
      <c r="K93" s="214"/>
      <c r="L93" s="22"/>
      <c r="M93" s="5"/>
    </row>
    <row r="94" spans="1:13" ht="17.25" thickTop="1">
      <c r="A94" s="5"/>
      <c r="B94" s="5"/>
      <c r="C94" s="166"/>
      <c r="D94" s="165"/>
      <c r="E94" s="165"/>
      <c r="F94" s="207"/>
      <c r="G94" s="208"/>
      <c r="H94" s="209"/>
      <c r="I94" s="210"/>
      <c r="J94" s="166"/>
      <c r="K94" s="165"/>
      <c r="L94" s="5"/>
      <c r="M94" s="5"/>
    </row>
  </sheetData>
  <mergeCells count="59">
    <mergeCell ref="C10:K10"/>
    <mergeCell ref="C3:F3"/>
    <mergeCell ref="C5:K5"/>
    <mergeCell ref="C6:K6"/>
    <mergeCell ref="C7:K8"/>
    <mergeCell ref="C9:K9"/>
    <mergeCell ref="C15:K15"/>
    <mergeCell ref="C21:K21"/>
    <mergeCell ref="C27:J27"/>
    <mergeCell ref="G30:I30"/>
    <mergeCell ref="C11:K11"/>
    <mergeCell ref="C12:C13"/>
    <mergeCell ref="D12:D13"/>
    <mergeCell ref="E12:F12"/>
    <mergeCell ref="G12:G13"/>
    <mergeCell ref="H12:H13"/>
    <mergeCell ref="I12:I13"/>
    <mergeCell ref="J12:J13"/>
    <mergeCell ref="K12:K13"/>
    <mergeCell ref="C37:K37"/>
    <mergeCell ref="C43:K43"/>
    <mergeCell ref="C49:J49"/>
    <mergeCell ref="G52:I52"/>
    <mergeCell ref="C55:K55"/>
    <mergeCell ref="C33:K33"/>
    <mergeCell ref="C34:C35"/>
    <mergeCell ref="D34:D35"/>
    <mergeCell ref="E34:F34"/>
    <mergeCell ref="G34:G35"/>
    <mergeCell ref="H34:H35"/>
    <mergeCell ref="I34:I35"/>
    <mergeCell ref="J34:J35"/>
    <mergeCell ref="K34:K35"/>
    <mergeCell ref="J56:J57"/>
    <mergeCell ref="K56:K57"/>
    <mergeCell ref="C59:K59"/>
    <mergeCell ref="C65:K65"/>
    <mergeCell ref="C71:J71"/>
    <mergeCell ref="D56:D57"/>
    <mergeCell ref="E56:F56"/>
    <mergeCell ref="G56:G57"/>
    <mergeCell ref="H56:H57"/>
    <mergeCell ref="I56:I57"/>
    <mergeCell ref="C56:C57"/>
    <mergeCell ref="G74:I74"/>
    <mergeCell ref="G77:J77"/>
    <mergeCell ref="G78:J78"/>
    <mergeCell ref="G79:J79"/>
    <mergeCell ref="G80:J80"/>
    <mergeCell ref="D82:K82"/>
    <mergeCell ref="C83:G83"/>
    <mergeCell ref="H83:J83"/>
    <mergeCell ref="C84:G84"/>
    <mergeCell ref="H84:I84"/>
    <mergeCell ref="C85:G85"/>
    <mergeCell ref="H85:I85"/>
    <mergeCell ref="H86:I86"/>
    <mergeCell ref="H87:I87"/>
    <mergeCell ref="H88:K88"/>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29"/>
      <c r="C2" s="30"/>
      <c r="D2" s="30"/>
      <c r="E2" s="30"/>
      <c r="F2" s="30"/>
      <c r="G2" s="30"/>
      <c r="H2" s="30"/>
      <c r="I2" s="30"/>
      <c r="J2" s="30"/>
      <c r="K2" s="30"/>
      <c r="L2" s="30"/>
      <c r="M2" s="30"/>
      <c r="N2" s="30"/>
      <c r="O2" s="30"/>
      <c r="P2" s="31"/>
    </row>
    <row r="3" spans="2:16" ht="36.75" customHeight="1">
      <c r="B3" s="32"/>
      <c r="C3" s="401" t="s">
        <v>92</v>
      </c>
      <c r="D3" s="401"/>
      <c r="E3" s="401"/>
      <c r="F3" s="401"/>
      <c r="P3" s="33"/>
    </row>
    <row r="4" spans="2:16">
      <c r="B4" s="32"/>
      <c r="C4" s="189" t="s">
        <v>31</v>
      </c>
      <c r="D4" s="190" t="s">
        <v>32</v>
      </c>
      <c r="E4" s="189" t="s">
        <v>33</v>
      </c>
      <c r="F4" s="190">
        <v>3</v>
      </c>
      <c r="P4" s="33"/>
    </row>
    <row r="5" spans="2:16">
      <c r="B5" s="32"/>
      <c r="C5" s="140"/>
      <c r="D5" s="141"/>
      <c r="E5" s="140"/>
      <c r="F5" s="141"/>
      <c r="P5" s="33"/>
    </row>
    <row r="6" spans="2:16" ht="48" customHeight="1">
      <c r="B6" s="32"/>
      <c r="C6" s="402" t="s">
        <v>34</v>
      </c>
      <c r="D6" s="402"/>
      <c r="E6" s="402"/>
      <c r="F6" s="402"/>
      <c r="G6" s="402"/>
      <c r="H6" s="402"/>
      <c r="I6" s="402"/>
      <c r="J6" s="402"/>
      <c r="K6" s="402"/>
      <c r="L6" s="402"/>
      <c r="M6" s="402"/>
      <c r="N6" s="402"/>
      <c r="O6" s="402"/>
      <c r="P6" s="34"/>
    </row>
    <row r="7" spans="2:16" ht="15" thickBot="1">
      <c r="B7" s="32"/>
      <c r="C7" s="59"/>
      <c r="D7" s="59"/>
      <c r="E7" s="59"/>
      <c r="F7" s="59"/>
      <c r="G7" s="59"/>
      <c r="H7" s="59"/>
      <c r="I7" s="59"/>
      <c r="J7" s="59"/>
      <c r="K7" s="59"/>
      <c r="L7" s="59"/>
      <c r="M7" s="59"/>
      <c r="N7" s="59"/>
      <c r="O7" s="59"/>
      <c r="P7" s="33"/>
    </row>
    <row r="8" spans="2:16" ht="15">
      <c r="B8" s="32"/>
      <c r="C8" s="360"/>
      <c r="D8" s="362"/>
      <c r="E8" s="363"/>
      <c r="F8" s="363"/>
      <c r="G8" s="363"/>
      <c r="H8" s="363"/>
      <c r="I8" s="363"/>
      <c r="J8" s="363"/>
      <c r="K8" s="364"/>
      <c r="L8" s="375"/>
      <c r="M8" s="376"/>
      <c r="N8" s="376"/>
      <c r="O8" s="377"/>
      <c r="P8" s="35"/>
    </row>
    <row r="9" spans="2:16" ht="15">
      <c r="B9" s="32"/>
      <c r="C9" s="361"/>
      <c r="D9" s="365" t="s">
        <v>35</v>
      </c>
      <c r="E9" s="366"/>
      <c r="F9" s="366"/>
      <c r="G9" s="366"/>
      <c r="H9" s="366"/>
      <c r="I9" s="366"/>
      <c r="J9" s="366"/>
      <c r="K9" s="367"/>
      <c r="L9" s="378"/>
      <c r="M9" s="379"/>
      <c r="N9" s="379"/>
      <c r="O9" s="380"/>
      <c r="P9" s="35"/>
    </row>
    <row r="10" spans="2:16" ht="15">
      <c r="B10" s="32"/>
      <c r="C10" s="361"/>
      <c r="D10" s="365"/>
      <c r="E10" s="366"/>
      <c r="F10" s="366"/>
      <c r="G10" s="366"/>
      <c r="H10" s="366"/>
      <c r="I10" s="366"/>
      <c r="J10" s="366"/>
      <c r="K10" s="367"/>
      <c r="L10" s="368" t="s">
        <v>36</v>
      </c>
      <c r="M10" s="381"/>
      <c r="N10" s="382"/>
      <c r="O10" s="383"/>
      <c r="P10" s="35"/>
    </row>
    <row r="11" spans="2:16" ht="15">
      <c r="B11" s="32"/>
      <c r="C11" s="361"/>
      <c r="D11" s="365" t="s">
        <v>37</v>
      </c>
      <c r="E11" s="366"/>
      <c r="F11" s="366"/>
      <c r="G11" s="366"/>
      <c r="H11" s="366"/>
      <c r="I11" s="366"/>
      <c r="J11" s="366"/>
      <c r="K11" s="367"/>
      <c r="L11" s="369"/>
      <c r="M11" s="384"/>
      <c r="N11" s="385"/>
      <c r="O11" s="386"/>
      <c r="P11" s="36"/>
    </row>
    <row r="12" spans="2:16" ht="12.75" customHeight="1">
      <c r="B12" s="32"/>
      <c r="C12" s="361"/>
      <c r="D12" s="403"/>
      <c r="E12" s="404"/>
      <c r="F12" s="404"/>
      <c r="G12" s="404"/>
      <c r="H12" s="404"/>
      <c r="I12" s="404"/>
      <c r="J12" s="404"/>
      <c r="K12" s="405"/>
      <c r="L12" s="368" t="s">
        <v>38</v>
      </c>
      <c r="M12" s="368">
        <v>1</v>
      </c>
      <c r="N12" s="368" t="s">
        <v>39</v>
      </c>
      <c r="O12" s="373">
        <v>1</v>
      </c>
      <c r="P12" s="35"/>
    </row>
    <row r="13" spans="2:16" ht="13.5">
      <c r="B13" s="32"/>
      <c r="C13" s="361"/>
      <c r="D13" s="403"/>
      <c r="E13" s="404"/>
      <c r="F13" s="404"/>
      <c r="G13" s="404"/>
      <c r="H13" s="404"/>
      <c r="I13" s="404"/>
      <c r="J13" s="404"/>
      <c r="K13" s="405"/>
      <c r="L13" s="387"/>
      <c r="M13" s="387"/>
      <c r="N13" s="387"/>
      <c r="O13" s="374"/>
      <c r="P13" s="35"/>
    </row>
    <row r="14" spans="2:16" ht="15">
      <c r="B14" s="32"/>
      <c r="C14" s="361"/>
      <c r="D14" s="365" t="s">
        <v>40</v>
      </c>
      <c r="E14" s="366"/>
      <c r="F14" s="366"/>
      <c r="G14" s="366"/>
      <c r="H14" s="366"/>
      <c r="I14" s="366"/>
      <c r="J14" s="366"/>
      <c r="K14" s="367"/>
      <c r="L14" s="387"/>
      <c r="M14" s="387"/>
      <c r="N14" s="387"/>
      <c r="O14" s="374"/>
      <c r="P14" s="35"/>
    </row>
    <row r="15" spans="2:16" ht="15.75" thickBot="1">
      <c r="B15" s="32"/>
      <c r="C15" s="60"/>
      <c r="D15" s="61"/>
      <c r="E15" s="61"/>
      <c r="F15" s="61"/>
      <c r="G15" s="61"/>
      <c r="H15" s="61"/>
      <c r="I15" s="61"/>
      <c r="J15" s="61"/>
      <c r="K15" s="61"/>
      <c r="L15" s="61"/>
      <c r="M15" s="62"/>
      <c r="N15" s="62"/>
      <c r="O15" s="63"/>
      <c r="P15" s="37"/>
    </row>
    <row r="16" spans="2:16" ht="15">
      <c r="B16" s="32"/>
      <c r="C16" s="64"/>
      <c r="D16" s="65"/>
      <c r="E16" s="65"/>
      <c r="F16" s="65"/>
      <c r="G16" s="65"/>
      <c r="H16" s="65"/>
      <c r="I16" s="65"/>
      <c r="J16" s="65"/>
      <c r="K16" s="65"/>
      <c r="L16" s="66" t="s">
        <v>41</v>
      </c>
      <c r="M16" s="67" t="s">
        <v>42</v>
      </c>
      <c r="N16" s="67" t="s">
        <v>43</v>
      </c>
      <c r="O16" s="68" t="s">
        <v>44</v>
      </c>
      <c r="P16" s="36"/>
    </row>
    <row r="17" spans="2:16" ht="15">
      <c r="B17" s="32"/>
      <c r="C17" s="69"/>
      <c r="D17" s="70"/>
      <c r="E17" s="70"/>
      <c r="F17" s="70"/>
      <c r="G17" s="70"/>
      <c r="H17" s="70"/>
      <c r="I17" s="70"/>
      <c r="J17" s="70"/>
      <c r="K17" s="70"/>
      <c r="L17" s="71"/>
      <c r="M17" s="72"/>
      <c r="N17" s="72"/>
      <c r="O17" s="73"/>
      <c r="P17" s="38"/>
    </row>
    <row r="18" spans="2:16" ht="18" customHeight="1">
      <c r="B18" s="32"/>
      <c r="C18" s="308" t="s">
        <v>45</v>
      </c>
      <c r="D18" s="309"/>
      <c r="E18" s="309"/>
      <c r="F18" s="309"/>
      <c r="G18" s="70"/>
      <c r="H18" s="70"/>
      <c r="I18" s="70" t="s">
        <v>46</v>
      </c>
      <c r="J18" s="59"/>
      <c r="K18" s="70"/>
      <c r="L18" s="71"/>
      <c r="M18" s="59"/>
      <c r="N18" s="59"/>
      <c r="O18" s="74"/>
      <c r="P18" s="38"/>
    </row>
    <row r="19" spans="2:16" ht="15">
      <c r="B19" s="32"/>
      <c r="C19" s="75"/>
      <c r="D19" s="76"/>
      <c r="E19" s="76"/>
      <c r="F19" s="76"/>
      <c r="G19" s="76"/>
      <c r="H19" s="76"/>
      <c r="I19" s="76"/>
      <c r="J19" s="76"/>
      <c r="K19" s="76"/>
      <c r="L19" s="76"/>
      <c r="M19" s="76"/>
      <c r="N19" s="76"/>
      <c r="O19" s="77"/>
      <c r="P19" s="39"/>
    </row>
    <row r="20" spans="2:16" ht="15" thickBot="1">
      <c r="B20" s="32"/>
      <c r="C20" s="78"/>
      <c r="D20" s="79"/>
      <c r="E20" s="79"/>
      <c r="F20" s="79"/>
      <c r="G20" s="79"/>
      <c r="H20" s="79"/>
      <c r="I20" s="79"/>
      <c r="J20" s="79"/>
      <c r="K20" s="79"/>
      <c r="L20" s="79"/>
      <c r="M20" s="79"/>
      <c r="N20" s="79"/>
      <c r="O20" s="80"/>
      <c r="P20" s="33"/>
    </row>
    <row r="21" spans="2:16" ht="15" thickBot="1">
      <c r="B21" s="32"/>
      <c r="C21" s="81"/>
      <c r="D21" s="82"/>
      <c r="E21" s="82"/>
      <c r="F21" s="82"/>
      <c r="G21" s="82"/>
      <c r="H21" s="82"/>
      <c r="I21" s="59"/>
      <c r="J21" s="59"/>
      <c r="K21" s="82"/>
      <c r="L21" s="82"/>
      <c r="M21" s="82"/>
      <c r="N21" s="82"/>
      <c r="O21" s="83"/>
      <c r="P21" s="33"/>
    </row>
    <row r="22" spans="2:16" ht="15">
      <c r="B22" s="32"/>
      <c r="C22" s="390" t="s">
        <v>47</v>
      </c>
      <c r="D22" s="391"/>
      <c r="E22" s="391"/>
      <c r="F22" s="391"/>
      <c r="G22" s="391"/>
      <c r="H22" s="391"/>
      <c r="I22" s="391"/>
      <c r="J22" s="391"/>
      <c r="K22" s="391"/>
      <c r="L22" s="391"/>
      <c r="M22" s="391"/>
      <c r="N22" s="391"/>
      <c r="O22" s="392"/>
      <c r="P22" s="40"/>
    </row>
    <row r="23" spans="2:16" ht="15" thickBot="1">
      <c r="B23" s="32"/>
      <c r="C23" s="84"/>
      <c r="D23" s="59"/>
      <c r="E23" s="59"/>
      <c r="F23" s="59"/>
      <c r="G23" s="59"/>
      <c r="H23" s="59"/>
      <c r="I23" s="59"/>
      <c r="J23" s="59"/>
      <c r="K23" s="59"/>
      <c r="L23" s="59"/>
      <c r="M23" s="59"/>
      <c r="N23" s="59"/>
      <c r="O23" s="85"/>
      <c r="P23" s="33"/>
    </row>
    <row r="24" spans="2:16" ht="15">
      <c r="B24" s="32"/>
      <c r="C24" s="86" t="s">
        <v>48</v>
      </c>
      <c r="D24" s="370" t="s">
        <v>6</v>
      </c>
      <c r="E24" s="371"/>
      <c r="F24" s="371"/>
      <c r="G24" s="371"/>
      <c r="H24" s="371"/>
      <c r="I24" s="371"/>
      <c r="J24" s="371"/>
      <c r="K24" s="371"/>
      <c r="L24" s="372"/>
      <c r="M24" s="388" t="s">
        <v>49</v>
      </c>
      <c r="N24" s="389"/>
      <c r="O24" s="86" t="s">
        <v>8</v>
      </c>
      <c r="P24" s="41"/>
    </row>
    <row r="25" spans="2:16" ht="15" thickBot="1">
      <c r="B25" s="32"/>
      <c r="C25" s="87"/>
      <c r="D25" s="344"/>
      <c r="E25" s="345"/>
      <c r="F25" s="345"/>
      <c r="G25" s="345"/>
      <c r="H25" s="345"/>
      <c r="I25" s="345"/>
      <c r="J25" s="345"/>
      <c r="K25" s="345"/>
      <c r="L25" s="346"/>
      <c r="M25" s="344"/>
      <c r="N25" s="346"/>
      <c r="O25" s="88"/>
      <c r="P25" s="42"/>
    </row>
    <row r="26" spans="2:16">
      <c r="B26" s="32"/>
      <c r="C26" s="347" t="s">
        <v>50</v>
      </c>
      <c r="D26" s="348"/>
      <c r="E26" s="348"/>
      <c r="F26" s="348"/>
      <c r="G26" s="348"/>
      <c r="H26" s="348"/>
      <c r="I26" s="348"/>
      <c r="J26" s="348"/>
      <c r="K26" s="348"/>
      <c r="L26" s="348"/>
      <c r="M26" s="348"/>
      <c r="N26" s="348"/>
      <c r="O26" s="349"/>
      <c r="P26" s="43"/>
    </row>
    <row r="27" spans="2:16">
      <c r="B27" s="32"/>
      <c r="C27" s="350"/>
      <c r="D27" s="351"/>
      <c r="E27" s="351"/>
      <c r="F27" s="351"/>
      <c r="G27" s="351"/>
      <c r="H27" s="351"/>
      <c r="I27" s="351"/>
      <c r="J27" s="351"/>
      <c r="K27" s="351"/>
      <c r="L27" s="351"/>
      <c r="M27" s="351"/>
      <c r="N27" s="351"/>
      <c r="O27" s="352"/>
      <c r="P27" s="43"/>
    </row>
    <row r="28" spans="2:16" ht="13.5" thickBot="1">
      <c r="B28" s="32"/>
      <c r="C28" s="353"/>
      <c r="D28" s="354"/>
      <c r="E28" s="354"/>
      <c r="F28" s="354"/>
      <c r="G28" s="354"/>
      <c r="H28" s="354"/>
      <c r="I28" s="354"/>
      <c r="J28" s="354"/>
      <c r="K28" s="354"/>
      <c r="L28" s="354"/>
      <c r="M28" s="354"/>
      <c r="N28" s="354"/>
      <c r="O28" s="355"/>
      <c r="P28" s="43"/>
    </row>
    <row r="29" spans="2:16" ht="15">
      <c r="B29" s="32"/>
      <c r="C29" s="332" t="s">
        <v>6</v>
      </c>
      <c r="D29" s="399"/>
      <c r="E29" s="399"/>
      <c r="F29" s="399"/>
      <c r="G29" s="400"/>
      <c r="H29" s="338" t="s">
        <v>51</v>
      </c>
      <c r="I29" s="399"/>
      <c r="J29" s="342" t="s">
        <v>52</v>
      </c>
      <c r="K29" s="343"/>
      <c r="L29" s="89" t="s">
        <v>53</v>
      </c>
      <c r="M29" s="338" t="s">
        <v>54</v>
      </c>
      <c r="N29" s="339"/>
      <c r="O29" s="90" t="s">
        <v>55</v>
      </c>
      <c r="P29" s="44"/>
    </row>
    <row r="30" spans="2:16" ht="14.25">
      <c r="B30" s="32"/>
      <c r="C30" s="316"/>
      <c r="D30" s="317"/>
      <c r="E30" s="317"/>
      <c r="F30" s="317"/>
      <c r="G30" s="393"/>
      <c r="H30" s="394"/>
      <c r="I30" s="393"/>
      <c r="J30" s="394"/>
      <c r="K30" s="393"/>
      <c r="L30" s="91"/>
      <c r="M30" s="395"/>
      <c r="N30" s="396"/>
      <c r="O30" s="92"/>
      <c r="P30" s="45"/>
    </row>
    <row r="31" spans="2:16" ht="14.25">
      <c r="B31" s="32"/>
      <c r="C31" s="93"/>
      <c r="D31" s="94"/>
      <c r="E31" s="94"/>
      <c r="F31" s="94"/>
      <c r="G31" s="95"/>
      <c r="H31" s="96"/>
      <c r="I31" s="95"/>
      <c r="J31" s="96"/>
      <c r="K31" s="95"/>
      <c r="L31" s="91"/>
      <c r="M31" s="395"/>
      <c r="N31" s="396"/>
      <c r="O31" s="92"/>
      <c r="P31" s="45"/>
    </row>
    <row r="32" spans="2:16" ht="15" thickBot="1">
      <c r="B32" s="32"/>
      <c r="C32" s="328"/>
      <c r="D32" s="329"/>
      <c r="E32" s="329"/>
      <c r="F32" s="329"/>
      <c r="G32" s="356"/>
      <c r="H32" s="357"/>
      <c r="I32" s="356"/>
      <c r="J32" s="357"/>
      <c r="K32" s="356"/>
      <c r="L32" s="97"/>
      <c r="M32" s="358"/>
      <c r="N32" s="359"/>
      <c r="O32" s="92"/>
      <c r="P32" s="45"/>
    </row>
    <row r="33" spans="2:16" ht="15.75" thickBot="1">
      <c r="B33" s="32"/>
      <c r="C33" s="322" t="s">
        <v>56</v>
      </c>
      <c r="D33" s="323"/>
      <c r="E33" s="323"/>
      <c r="F33" s="323"/>
      <c r="G33" s="323"/>
      <c r="H33" s="323"/>
      <c r="I33" s="323"/>
      <c r="J33" s="323"/>
      <c r="K33" s="323"/>
      <c r="L33" s="323"/>
      <c r="M33" s="323"/>
      <c r="N33" s="324"/>
      <c r="O33" s="98"/>
      <c r="P33" s="46"/>
    </row>
    <row r="34" spans="2:16" ht="13.5" customHeight="1">
      <c r="B34" s="32"/>
      <c r="C34" s="347" t="s">
        <v>57</v>
      </c>
      <c r="D34" s="348"/>
      <c r="E34" s="348"/>
      <c r="F34" s="348"/>
      <c r="G34" s="348"/>
      <c r="H34" s="348"/>
      <c r="I34" s="348"/>
      <c r="J34" s="348"/>
      <c r="K34" s="348"/>
      <c r="L34" s="348"/>
      <c r="M34" s="348"/>
      <c r="N34" s="348"/>
      <c r="O34" s="349"/>
      <c r="P34" s="43"/>
    </row>
    <row r="35" spans="2:16">
      <c r="B35" s="32"/>
      <c r="C35" s="350"/>
      <c r="D35" s="351"/>
      <c r="E35" s="351"/>
      <c r="F35" s="351"/>
      <c r="G35" s="351"/>
      <c r="H35" s="351"/>
      <c r="I35" s="351"/>
      <c r="J35" s="351"/>
      <c r="K35" s="351"/>
      <c r="L35" s="351"/>
      <c r="M35" s="351"/>
      <c r="N35" s="351"/>
      <c r="O35" s="352"/>
      <c r="P35" s="43"/>
    </row>
    <row r="36" spans="2:16" ht="13.5" thickBot="1">
      <c r="B36" s="32"/>
      <c r="C36" s="353"/>
      <c r="D36" s="354"/>
      <c r="E36" s="354"/>
      <c r="F36" s="354"/>
      <c r="G36" s="354"/>
      <c r="H36" s="354"/>
      <c r="I36" s="354"/>
      <c r="J36" s="354"/>
      <c r="K36" s="354"/>
      <c r="L36" s="354"/>
      <c r="M36" s="354"/>
      <c r="N36" s="354"/>
      <c r="O36" s="355"/>
      <c r="P36" s="43"/>
    </row>
    <row r="37" spans="2:16" ht="15">
      <c r="B37" s="32"/>
      <c r="C37" s="332" t="s">
        <v>6</v>
      </c>
      <c r="D37" s="333"/>
      <c r="E37" s="333"/>
      <c r="F37" s="333"/>
      <c r="G37" s="333"/>
      <c r="H37" s="333"/>
      <c r="I37" s="333"/>
      <c r="J37" s="339"/>
      <c r="K37" s="99" t="s">
        <v>49</v>
      </c>
      <c r="L37" s="89" t="s">
        <v>8</v>
      </c>
      <c r="M37" s="338" t="s">
        <v>58</v>
      </c>
      <c r="N37" s="339"/>
      <c r="O37" s="90" t="s">
        <v>55</v>
      </c>
      <c r="P37" s="44"/>
    </row>
    <row r="38" spans="2:16" ht="14.25">
      <c r="B38" s="32"/>
      <c r="C38" s="316"/>
      <c r="D38" s="317"/>
      <c r="E38" s="317"/>
      <c r="F38" s="317"/>
      <c r="G38" s="317"/>
      <c r="H38" s="317"/>
      <c r="I38" s="317"/>
      <c r="J38" s="393"/>
      <c r="K38" s="100"/>
      <c r="L38" s="101"/>
      <c r="M38" s="397"/>
      <c r="N38" s="398"/>
      <c r="O38" s="92"/>
      <c r="P38" s="45"/>
    </row>
    <row r="39" spans="2:16" ht="15" thickBot="1">
      <c r="B39" s="32"/>
      <c r="C39" s="328"/>
      <c r="D39" s="329"/>
      <c r="E39" s="329"/>
      <c r="F39" s="329"/>
      <c r="G39" s="329"/>
      <c r="H39" s="329"/>
      <c r="I39" s="329"/>
      <c r="J39" s="356"/>
      <c r="K39" s="94"/>
      <c r="L39" s="102"/>
      <c r="M39" s="330"/>
      <c r="N39" s="331"/>
      <c r="O39" s="103"/>
      <c r="P39" s="45"/>
    </row>
    <row r="40" spans="2:16" ht="15.75" thickBot="1">
      <c r="B40" s="32"/>
      <c r="C40" s="322" t="s">
        <v>56</v>
      </c>
      <c r="D40" s="323"/>
      <c r="E40" s="323"/>
      <c r="F40" s="323"/>
      <c r="G40" s="323"/>
      <c r="H40" s="323"/>
      <c r="I40" s="323"/>
      <c r="J40" s="323"/>
      <c r="K40" s="323"/>
      <c r="L40" s="323"/>
      <c r="M40" s="323"/>
      <c r="N40" s="324"/>
      <c r="O40" s="104">
        <v>0</v>
      </c>
      <c r="P40" s="45"/>
    </row>
    <row r="41" spans="2:16">
      <c r="B41" s="32"/>
      <c r="C41" s="347" t="s">
        <v>59</v>
      </c>
      <c r="D41" s="348"/>
      <c r="E41" s="348"/>
      <c r="F41" s="348"/>
      <c r="G41" s="348"/>
      <c r="H41" s="348"/>
      <c r="I41" s="348"/>
      <c r="J41" s="348"/>
      <c r="K41" s="348"/>
      <c r="L41" s="348"/>
      <c r="M41" s="348"/>
      <c r="N41" s="348"/>
      <c r="O41" s="349"/>
      <c r="P41" s="43"/>
    </row>
    <row r="42" spans="2:16">
      <c r="B42" s="32"/>
      <c r="C42" s="350"/>
      <c r="D42" s="351"/>
      <c r="E42" s="351"/>
      <c r="F42" s="351"/>
      <c r="G42" s="351"/>
      <c r="H42" s="351"/>
      <c r="I42" s="351"/>
      <c r="J42" s="351"/>
      <c r="K42" s="351"/>
      <c r="L42" s="351"/>
      <c r="M42" s="351"/>
      <c r="N42" s="351"/>
      <c r="O42" s="352"/>
      <c r="P42" s="43"/>
    </row>
    <row r="43" spans="2:16" ht="13.5" thickBot="1">
      <c r="B43" s="32"/>
      <c r="C43" s="353"/>
      <c r="D43" s="354"/>
      <c r="E43" s="354"/>
      <c r="F43" s="354"/>
      <c r="G43" s="354"/>
      <c r="H43" s="354"/>
      <c r="I43" s="354"/>
      <c r="J43" s="354"/>
      <c r="K43" s="354"/>
      <c r="L43" s="354"/>
      <c r="M43" s="354"/>
      <c r="N43" s="354"/>
      <c r="O43" s="355"/>
      <c r="P43" s="43"/>
    </row>
    <row r="44" spans="2:16" ht="17.25">
      <c r="B44" s="32"/>
      <c r="C44" s="332" t="s">
        <v>60</v>
      </c>
      <c r="D44" s="333"/>
      <c r="E44" s="333"/>
      <c r="F44" s="333"/>
      <c r="G44" s="333"/>
      <c r="H44" s="333"/>
      <c r="I44" s="333"/>
      <c r="J44" s="89" t="s">
        <v>61</v>
      </c>
      <c r="K44" s="105" t="s">
        <v>62</v>
      </c>
      <c r="L44" s="106" t="s">
        <v>88</v>
      </c>
      <c r="M44" s="338" t="s">
        <v>63</v>
      </c>
      <c r="N44" s="339"/>
      <c r="O44" s="90" t="s">
        <v>55</v>
      </c>
      <c r="P44" s="44"/>
    </row>
    <row r="45" spans="2:16" ht="14.25">
      <c r="B45" s="32"/>
      <c r="C45" s="316"/>
      <c r="D45" s="317"/>
      <c r="E45" s="317"/>
      <c r="F45" s="317"/>
      <c r="G45" s="317"/>
      <c r="H45" s="317"/>
      <c r="I45" s="317"/>
      <c r="J45" s="107"/>
      <c r="K45" s="108"/>
      <c r="L45" s="107"/>
      <c r="M45" s="336"/>
      <c r="N45" s="337"/>
      <c r="O45" s="92"/>
      <c r="P45" s="45"/>
    </row>
    <row r="46" spans="2:16" ht="15" thickBot="1">
      <c r="B46" s="32"/>
      <c r="C46" s="328"/>
      <c r="D46" s="329"/>
      <c r="E46" s="329"/>
      <c r="F46" s="329"/>
      <c r="G46" s="329"/>
      <c r="H46" s="329"/>
      <c r="I46" s="329"/>
      <c r="J46" s="109"/>
      <c r="K46" s="110"/>
      <c r="L46" s="109"/>
      <c r="M46" s="330"/>
      <c r="N46" s="331"/>
      <c r="O46" s="111"/>
      <c r="P46" s="45"/>
    </row>
    <row r="47" spans="2:16" ht="15.75" thickBot="1">
      <c r="B47" s="32"/>
      <c r="C47" s="322" t="s">
        <v>56</v>
      </c>
      <c r="D47" s="323"/>
      <c r="E47" s="323"/>
      <c r="F47" s="323"/>
      <c r="G47" s="323"/>
      <c r="H47" s="323"/>
      <c r="I47" s="323"/>
      <c r="J47" s="323"/>
      <c r="K47" s="323"/>
      <c r="L47" s="323"/>
      <c r="M47" s="323"/>
      <c r="N47" s="324"/>
      <c r="O47" s="98"/>
      <c r="P47" s="46"/>
    </row>
    <row r="48" spans="2:16">
      <c r="B48" s="32"/>
      <c r="C48" s="347" t="s">
        <v>64</v>
      </c>
      <c r="D48" s="348"/>
      <c r="E48" s="348"/>
      <c r="F48" s="348"/>
      <c r="G48" s="348"/>
      <c r="H48" s="348"/>
      <c r="I48" s="348"/>
      <c r="J48" s="348"/>
      <c r="K48" s="348"/>
      <c r="L48" s="348"/>
      <c r="M48" s="348"/>
      <c r="N48" s="348"/>
      <c r="O48" s="349"/>
      <c r="P48" s="43"/>
    </row>
    <row r="49" spans="2:16">
      <c r="B49" s="32"/>
      <c r="C49" s="350"/>
      <c r="D49" s="351"/>
      <c r="E49" s="351"/>
      <c r="F49" s="351"/>
      <c r="G49" s="351"/>
      <c r="H49" s="351"/>
      <c r="I49" s="351"/>
      <c r="J49" s="351"/>
      <c r="K49" s="351"/>
      <c r="L49" s="351"/>
      <c r="M49" s="351"/>
      <c r="N49" s="351"/>
      <c r="O49" s="352"/>
      <c r="P49" s="43"/>
    </row>
    <row r="50" spans="2:16" ht="13.5" thickBot="1">
      <c r="B50" s="32"/>
      <c r="C50" s="353"/>
      <c r="D50" s="354"/>
      <c r="E50" s="354"/>
      <c r="F50" s="354"/>
      <c r="G50" s="354"/>
      <c r="H50" s="354"/>
      <c r="I50" s="354"/>
      <c r="J50" s="354"/>
      <c r="K50" s="354"/>
      <c r="L50" s="354"/>
      <c r="M50" s="354"/>
      <c r="N50" s="354"/>
      <c r="O50" s="355"/>
      <c r="P50" s="43"/>
    </row>
    <row r="51" spans="2:16" ht="30">
      <c r="B51" s="32"/>
      <c r="C51" s="332" t="s">
        <v>65</v>
      </c>
      <c r="D51" s="333"/>
      <c r="E51" s="333"/>
      <c r="F51" s="333"/>
      <c r="G51" s="333"/>
      <c r="H51" s="333"/>
      <c r="I51" s="333"/>
      <c r="J51" s="89" t="s">
        <v>66</v>
      </c>
      <c r="K51" s="112" t="s">
        <v>67</v>
      </c>
      <c r="L51" s="113" t="s">
        <v>68</v>
      </c>
      <c r="M51" s="334" t="s">
        <v>54</v>
      </c>
      <c r="N51" s="335"/>
      <c r="O51" s="114" t="s">
        <v>55</v>
      </c>
      <c r="P51" s="47"/>
    </row>
    <row r="52" spans="2:16" ht="14.25">
      <c r="B52" s="32"/>
      <c r="C52" s="115"/>
      <c r="D52" s="116"/>
      <c r="E52" s="116"/>
      <c r="F52" s="116"/>
      <c r="G52" s="116"/>
      <c r="H52" s="116"/>
      <c r="I52" s="116"/>
      <c r="J52" s="117"/>
      <c r="K52" s="118"/>
      <c r="L52" s="119"/>
      <c r="M52" s="340"/>
      <c r="N52" s="341"/>
      <c r="O52" s="120"/>
      <c r="P52" s="48"/>
    </row>
    <row r="53" spans="2:16" ht="14.25">
      <c r="B53" s="32"/>
      <c r="C53" s="115"/>
      <c r="D53" s="116"/>
      <c r="E53" s="116"/>
      <c r="F53" s="116"/>
      <c r="G53" s="116"/>
      <c r="H53" s="116"/>
      <c r="I53" s="116"/>
      <c r="J53" s="117"/>
      <c r="K53" s="118"/>
      <c r="L53" s="119"/>
      <c r="M53" s="340"/>
      <c r="N53" s="341"/>
      <c r="O53" s="120"/>
      <c r="P53" s="48"/>
    </row>
    <row r="54" spans="2:16" ht="14.25">
      <c r="B54" s="32"/>
      <c r="C54" s="115"/>
      <c r="D54" s="116"/>
      <c r="E54" s="116"/>
      <c r="F54" s="116"/>
      <c r="G54" s="116"/>
      <c r="H54" s="116"/>
      <c r="I54" s="116"/>
      <c r="J54" s="117"/>
      <c r="K54" s="118"/>
      <c r="L54" s="119"/>
      <c r="M54" s="336"/>
      <c r="N54" s="337"/>
      <c r="O54" s="120"/>
      <c r="P54" s="48"/>
    </row>
    <row r="55" spans="2:16" ht="15" thickBot="1">
      <c r="B55" s="32"/>
      <c r="C55" s="328"/>
      <c r="D55" s="329"/>
      <c r="E55" s="329"/>
      <c r="F55" s="329"/>
      <c r="G55" s="329"/>
      <c r="H55" s="329"/>
      <c r="I55" s="329"/>
      <c r="J55" s="109"/>
      <c r="K55" s="110"/>
      <c r="L55" s="109"/>
      <c r="M55" s="330"/>
      <c r="N55" s="331"/>
      <c r="O55" s="111"/>
      <c r="P55" s="45"/>
    </row>
    <row r="56" spans="2:16" ht="15.75" thickBot="1">
      <c r="B56" s="32"/>
      <c r="C56" s="322" t="s">
        <v>56</v>
      </c>
      <c r="D56" s="323"/>
      <c r="E56" s="323"/>
      <c r="F56" s="323"/>
      <c r="G56" s="323"/>
      <c r="H56" s="323"/>
      <c r="I56" s="323"/>
      <c r="J56" s="323"/>
      <c r="K56" s="323"/>
      <c r="L56" s="323"/>
      <c r="M56" s="323"/>
      <c r="N56" s="324"/>
      <c r="O56" s="104"/>
      <c r="P56" s="45"/>
    </row>
    <row r="57" spans="2:16" ht="15" thickBot="1">
      <c r="B57" s="32"/>
      <c r="C57" s="84"/>
      <c r="D57" s="59"/>
      <c r="E57" s="59"/>
      <c r="F57" s="59"/>
      <c r="G57" s="59"/>
      <c r="H57" s="59"/>
      <c r="I57" s="59"/>
      <c r="J57" s="59"/>
      <c r="K57" s="59"/>
      <c r="L57" s="59"/>
      <c r="M57" s="59"/>
      <c r="N57" s="59"/>
      <c r="O57" s="85"/>
      <c r="P57" s="33"/>
    </row>
    <row r="58" spans="2:16" ht="15.75" thickBot="1">
      <c r="B58" s="32"/>
      <c r="C58" s="325" t="s">
        <v>69</v>
      </c>
      <c r="D58" s="326"/>
      <c r="E58" s="326"/>
      <c r="F58" s="326"/>
      <c r="G58" s="326"/>
      <c r="H58" s="326"/>
      <c r="I58" s="326"/>
      <c r="J58" s="326"/>
      <c r="K58" s="326"/>
      <c r="L58" s="326"/>
      <c r="M58" s="326"/>
      <c r="N58" s="327"/>
      <c r="O58" s="121"/>
      <c r="P58" s="49"/>
    </row>
    <row r="59" spans="2:16">
      <c r="B59" s="32"/>
      <c r="C59" s="347" t="s">
        <v>70</v>
      </c>
      <c r="D59" s="348"/>
      <c r="E59" s="348"/>
      <c r="F59" s="348"/>
      <c r="G59" s="348"/>
      <c r="H59" s="348"/>
      <c r="I59" s="348"/>
      <c r="J59" s="348"/>
      <c r="K59" s="348"/>
      <c r="L59" s="348"/>
      <c r="M59" s="348"/>
      <c r="N59" s="348"/>
      <c r="O59" s="349"/>
      <c r="P59" s="43"/>
    </row>
    <row r="60" spans="2:16">
      <c r="B60" s="32"/>
      <c r="C60" s="350"/>
      <c r="D60" s="351"/>
      <c r="E60" s="351"/>
      <c r="F60" s="351"/>
      <c r="G60" s="351"/>
      <c r="H60" s="351"/>
      <c r="I60" s="351"/>
      <c r="J60" s="351"/>
      <c r="K60" s="351"/>
      <c r="L60" s="351"/>
      <c r="M60" s="351"/>
      <c r="N60" s="351"/>
      <c r="O60" s="352"/>
      <c r="P60" s="43"/>
    </row>
    <row r="61" spans="2:16" ht="13.5" thickBot="1">
      <c r="B61" s="32"/>
      <c r="C61" s="353"/>
      <c r="D61" s="354"/>
      <c r="E61" s="354"/>
      <c r="F61" s="354"/>
      <c r="G61" s="354"/>
      <c r="H61" s="354"/>
      <c r="I61" s="354"/>
      <c r="J61" s="354"/>
      <c r="K61" s="354"/>
      <c r="L61" s="354"/>
      <c r="M61" s="354"/>
      <c r="N61" s="354"/>
      <c r="O61" s="355"/>
      <c r="P61" s="43"/>
    </row>
    <row r="62" spans="2:16" ht="15">
      <c r="B62" s="32"/>
      <c r="C62" s="332" t="s">
        <v>71</v>
      </c>
      <c r="D62" s="333"/>
      <c r="E62" s="333"/>
      <c r="F62" s="333"/>
      <c r="G62" s="333"/>
      <c r="H62" s="333"/>
      <c r="I62" s="333"/>
      <c r="J62" s="105"/>
      <c r="K62" s="122"/>
      <c r="L62" s="113" t="s">
        <v>72</v>
      </c>
      <c r="M62" s="334" t="s">
        <v>73</v>
      </c>
      <c r="N62" s="335"/>
      <c r="O62" s="114"/>
      <c r="P62" s="47"/>
    </row>
    <row r="63" spans="2:16" ht="14.25">
      <c r="B63" s="32"/>
      <c r="C63" s="316" t="s">
        <v>74</v>
      </c>
      <c r="D63" s="317"/>
      <c r="E63" s="317"/>
      <c r="F63" s="317"/>
      <c r="G63" s="317"/>
      <c r="H63" s="317"/>
      <c r="I63" s="317"/>
      <c r="J63" s="123"/>
      <c r="K63" s="124"/>
      <c r="L63" s="125"/>
      <c r="M63" s="318"/>
      <c r="N63" s="319"/>
      <c r="O63" s="126"/>
      <c r="P63" s="50"/>
    </row>
    <row r="64" spans="2:16" ht="14.25">
      <c r="B64" s="32"/>
      <c r="C64" s="93" t="s">
        <v>75</v>
      </c>
      <c r="D64" s="94"/>
      <c r="E64" s="94"/>
      <c r="F64" s="94"/>
      <c r="G64" s="94"/>
      <c r="H64" s="94"/>
      <c r="I64" s="94"/>
      <c r="J64" s="123"/>
      <c r="K64" s="124"/>
      <c r="L64" s="125"/>
      <c r="M64" s="318"/>
      <c r="N64" s="319"/>
      <c r="O64" s="126"/>
      <c r="P64" s="50"/>
    </row>
    <row r="65" spans="2:16" ht="15" thickBot="1">
      <c r="B65" s="32"/>
      <c r="C65" s="78" t="s">
        <v>76</v>
      </c>
      <c r="D65" s="79"/>
      <c r="E65" s="79"/>
      <c r="F65" s="79"/>
      <c r="G65" s="79"/>
      <c r="H65" s="79"/>
      <c r="I65" s="79"/>
      <c r="J65" s="127"/>
      <c r="K65" s="128"/>
      <c r="L65" s="125"/>
      <c r="M65" s="320"/>
      <c r="N65" s="321"/>
      <c r="O65" s="126"/>
      <c r="P65" s="50"/>
    </row>
    <row r="66" spans="2:16" ht="15.75" thickBot="1">
      <c r="B66" s="32"/>
      <c r="C66" s="322" t="s">
        <v>56</v>
      </c>
      <c r="D66" s="323"/>
      <c r="E66" s="323"/>
      <c r="F66" s="323"/>
      <c r="G66" s="323"/>
      <c r="H66" s="323"/>
      <c r="I66" s="323"/>
      <c r="J66" s="323"/>
      <c r="K66" s="323"/>
      <c r="L66" s="323"/>
      <c r="M66" s="323"/>
      <c r="N66" s="324"/>
      <c r="O66" s="129"/>
      <c r="P66" s="51"/>
    </row>
    <row r="67" spans="2:16" ht="15" thickBot="1">
      <c r="B67" s="32"/>
      <c r="C67" s="84"/>
      <c r="D67" s="59"/>
      <c r="E67" s="59"/>
      <c r="F67" s="59"/>
      <c r="G67" s="59"/>
      <c r="H67" s="59"/>
      <c r="I67" s="59"/>
      <c r="J67" s="59"/>
      <c r="K67" s="59"/>
      <c r="L67" s="59"/>
      <c r="M67" s="59"/>
      <c r="N67" s="59"/>
      <c r="O67" s="85"/>
      <c r="P67" s="33"/>
    </row>
    <row r="68" spans="2:16" ht="15.75" thickBot="1">
      <c r="B68" s="32"/>
      <c r="C68" s="325" t="s">
        <v>77</v>
      </c>
      <c r="D68" s="326"/>
      <c r="E68" s="326"/>
      <c r="F68" s="326"/>
      <c r="G68" s="326"/>
      <c r="H68" s="326"/>
      <c r="I68" s="326"/>
      <c r="J68" s="326"/>
      <c r="K68" s="326"/>
      <c r="L68" s="326"/>
      <c r="M68" s="326"/>
      <c r="N68" s="327"/>
      <c r="O68" s="130"/>
      <c r="P68" s="51"/>
    </row>
    <row r="69" spans="2:16" ht="14.25">
      <c r="B69" s="32"/>
      <c r="C69" s="81"/>
      <c r="D69" s="82"/>
      <c r="E69" s="82"/>
      <c r="F69" s="82"/>
      <c r="G69" s="82"/>
      <c r="H69" s="82"/>
      <c r="I69" s="82"/>
      <c r="J69" s="82"/>
      <c r="K69" s="82"/>
      <c r="L69" s="82"/>
      <c r="M69" s="82"/>
      <c r="N69" s="82"/>
      <c r="O69" s="83"/>
      <c r="P69" s="33"/>
    </row>
    <row r="70" spans="2:16" ht="14.25">
      <c r="B70" s="32"/>
      <c r="C70" s="84"/>
      <c r="D70" s="59"/>
      <c r="E70" s="59"/>
      <c r="F70" s="59"/>
      <c r="G70" s="59"/>
      <c r="H70" s="59"/>
      <c r="I70" s="59"/>
      <c r="J70" s="59"/>
      <c r="K70" s="59"/>
      <c r="L70" s="59"/>
      <c r="M70" s="59"/>
      <c r="N70" s="59"/>
      <c r="O70" s="85"/>
      <c r="P70" s="33"/>
    </row>
    <row r="71" spans="2:16" ht="14.25">
      <c r="B71" s="32"/>
      <c r="C71" s="84"/>
      <c r="D71" s="59"/>
      <c r="E71" s="59"/>
      <c r="F71" s="59"/>
      <c r="G71" s="59"/>
      <c r="H71" s="59"/>
      <c r="I71" s="59"/>
      <c r="J71" s="59"/>
      <c r="K71" s="59"/>
      <c r="L71" s="59"/>
      <c r="M71" s="59"/>
      <c r="N71" s="59"/>
      <c r="O71" s="85"/>
      <c r="P71" s="33"/>
    </row>
    <row r="72" spans="2:16" ht="14.25">
      <c r="B72" s="32"/>
      <c r="C72" s="84"/>
      <c r="D72" s="59"/>
      <c r="E72" s="59"/>
      <c r="F72" s="59"/>
      <c r="G72" s="59"/>
      <c r="H72" s="131" t="s">
        <v>78</v>
      </c>
      <c r="I72" s="131"/>
      <c r="J72" s="131"/>
      <c r="K72" s="131"/>
      <c r="L72" s="59"/>
      <c r="M72" s="59"/>
      <c r="N72" s="59"/>
      <c r="O72" s="85"/>
      <c r="P72" s="33"/>
    </row>
    <row r="73" spans="2:16" ht="15">
      <c r="B73" s="32"/>
      <c r="C73" s="84"/>
      <c r="D73" s="59"/>
      <c r="E73" s="59"/>
      <c r="F73" s="59"/>
      <c r="G73" s="59"/>
      <c r="H73" s="131" t="s">
        <v>79</v>
      </c>
      <c r="I73" s="59"/>
      <c r="J73" s="59"/>
      <c r="K73" s="59"/>
      <c r="L73" s="59"/>
      <c r="M73" s="59"/>
      <c r="N73" s="59"/>
      <c r="O73" s="85"/>
      <c r="P73" s="52"/>
    </row>
    <row r="74" spans="2:16" ht="15">
      <c r="B74" s="32"/>
      <c r="C74" s="84"/>
      <c r="D74" s="59"/>
      <c r="E74" s="59"/>
      <c r="F74" s="59"/>
      <c r="G74" s="59"/>
      <c r="H74" s="131" t="s">
        <v>80</v>
      </c>
      <c r="I74" s="59"/>
      <c r="J74" s="59"/>
      <c r="K74" s="59"/>
      <c r="L74" s="59"/>
      <c r="M74" s="59"/>
      <c r="N74" s="59"/>
      <c r="O74" s="85"/>
      <c r="P74" s="52"/>
    </row>
    <row r="75" spans="2:16" ht="14.25">
      <c r="B75" s="32"/>
      <c r="C75" s="69"/>
      <c r="D75" s="132"/>
      <c r="E75" s="132"/>
      <c r="F75" s="132"/>
      <c r="G75" s="132"/>
      <c r="H75" s="131" t="s">
        <v>81</v>
      </c>
      <c r="I75" s="132"/>
      <c r="J75" s="132"/>
      <c r="K75" s="132"/>
      <c r="L75" s="132"/>
      <c r="M75" s="132"/>
      <c r="N75" s="132"/>
      <c r="O75" s="133"/>
      <c r="P75" s="53"/>
    </row>
    <row r="76" spans="2:16" ht="14.25">
      <c r="B76" s="32"/>
      <c r="C76" s="84"/>
      <c r="D76" s="59"/>
      <c r="E76" s="59"/>
      <c r="F76" s="59"/>
      <c r="G76" s="59"/>
      <c r="H76" s="59" t="s">
        <v>82</v>
      </c>
      <c r="I76" s="59"/>
      <c r="J76" s="59"/>
      <c r="K76" s="59"/>
      <c r="L76" s="59"/>
      <c r="M76" s="59"/>
      <c r="N76" s="59"/>
      <c r="O76" s="85"/>
      <c r="P76" s="33"/>
    </row>
    <row r="77" spans="2:16" ht="15">
      <c r="B77" s="32"/>
      <c r="C77" s="134" t="s">
        <v>83</v>
      </c>
      <c r="D77" s="135"/>
      <c r="E77" s="135"/>
      <c r="F77" s="135"/>
      <c r="G77" s="135"/>
      <c r="H77" s="135"/>
      <c r="I77" s="135"/>
      <c r="J77" s="135"/>
      <c r="K77" s="135"/>
      <c r="L77" s="135"/>
      <c r="M77" s="135"/>
      <c r="N77" s="135"/>
      <c r="O77" s="136"/>
      <c r="P77" s="33"/>
    </row>
    <row r="78" spans="2:16" ht="14.25">
      <c r="B78" s="32"/>
      <c r="C78" s="313"/>
      <c r="D78" s="314"/>
      <c r="E78" s="314"/>
      <c r="F78" s="314"/>
      <c r="G78" s="314"/>
      <c r="H78" s="314"/>
      <c r="I78" s="314"/>
      <c r="J78" s="314"/>
      <c r="K78" s="314"/>
      <c r="L78" s="314"/>
      <c r="M78" s="314"/>
      <c r="N78" s="314"/>
      <c r="O78" s="315"/>
      <c r="P78" s="53"/>
    </row>
    <row r="79" spans="2:16" ht="14.25">
      <c r="B79" s="32"/>
      <c r="C79" s="313"/>
      <c r="D79" s="314"/>
      <c r="E79" s="314"/>
      <c r="F79" s="314"/>
      <c r="G79" s="314"/>
      <c r="H79" s="314"/>
      <c r="I79" s="314"/>
      <c r="J79" s="314"/>
      <c r="K79" s="314"/>
      <c r="L79" s="314"/>
      <c r="M79" s="314"/>
      <c r="N79" s="314"/>
      <c r="O79" s="315"/>
      <c r="P79" s="53"/>
    </row>
    <row r="80" spans="2:16" ht="14.25">
      <c r="B80" s="32"/>
      <c r="C80" s="69"/>
      <c r="D80" s="132"/>
      <c r="E80" s="132"/>
      <c r="F80" s="132"/>
      <c r="G80" s="132"/>
      <c r="H80" s="132"/>
      <c r="I80" s="132"/>
      <c r="J80" s="132"/>
      <c r="K80" s="132"/>
      <c r="L80" s="132"/>
      <c r="M80" s="132"/>
      <c r="N80" s="132"/>
      <c r="O80" s="133"/>
      <c r="P80" s="53"/>
    </row>
    <row r="81" spans="2:16" ht="15">
      <c r="B81" s="32"/>
      <c r="C81" s="137" t="s">
        <v>84</v>
      </c>
      <c r="D81" s="132"/>
      <c r="E81" s="132"/>
      <c r="F81" s="132"/>
      <c r="G81" s="132"/>
      <c r="H81" s="132"/>
      <c r="I81" s="132"/>
      <c r="J81" s="132"/>
      <c r="K81" s="132"/>
      <c r="L81" s="132"/>
      <c r="M81" s="132"/>
      <c r="N81" s="132"/>
      <c r="O81" s="133"/>
      <c r="P81" s="53"/>
    </row>
    <row r="82" spans="2:16" ht="12.75" customHeight="1">
      <c r="B82" s="32"/>
      <c r="C82" s="310" t="s">
        <v>85</v>
      </c>
      <c r="D82" s="311"/>
      <c r="E82" s="311"/>
      <c r="F82" s="311"/>
      <c r="G82" s="311"/>
      <c r="H82" s="311"/>
      <c r="I82" s="311"/>
      <c r="J82" s="311"/>
      <c r="K82" s="311"/>
      <c r="L82" s="311"/>
      <c r="M82" s="311"/>
      <c r="N82" s="311"/>
      <c r="O82" s="312"/>
      <c r="P82" s="54"/>
    </row>
    <row r="83" spans="2:16">
      <c r="B83" s="32"/>
      <c r="C83" s="310"/>
      <c r="D83" s="311"/>
      <c r="E83" s="311"/>
      <c r="F83" s="311"/>
      <c r="G83" s="311"/>
      <c r="H83" s="311"/>
      <c r="I83" s="311"/>
      <c r="J83" s="311"/>
      <c r="K83" s="311"/>
      <c r="L83" s="311"/>
      <c r="M83" s="311"/>
      <c r="N83" s="311"/>
      <c r="O83" s="312"/>
      <c r="P83" s="54"/>
    </row>
    <row r="84" spans="2:16" ht="12.95" customHeight="1">
      <c r="B84" s="32"/>
      <c r="C84" s="310" t="s">
        <v>86</v>
      </c>
      <c r="D84" s="311"/>
      <c r="E84" s="311"/>
      <c r="F84" s="311"/>
      <c r="G84" s="311"/>
      <c r="H84" s="311"/>
      <c r="I84" s="311"/>
      <c r="J84" s="311"/>
      <c r="K84" s="311"/>
      <c r="L84" s="311"/>
      <c r="M84" s="311"/>
      <c r="N84" s="311"/>
      <c r="O84" s="312"/>
      <c r="P84" s="54"/>
    </row>
    <row r="85" spans="2:16">
      <c r="B85" s="32"/>
      <c r="C85" s="310"/>
      <c r="D85" s="311"/>
      <c r="E85" s="311"/>
      <c r="F85" s="311"/>
      <c r="G85" s="311"/>
      <c r="H85" s="311"/>
      <c r="I85" s="311"/>
      <c r="J85" s="311"/>
      <c r="K85" s="311"/>
      <c r="L85" s="311"/>
      <c r="M85" s="311"/>
      <c r="N85" s="311"/>
      <c r="O85" s="312"/>
      <c r="P85" s="54"/>
    </row>
    <row r="86" spans="2:16" ht="14.25">
      <c r="B86" s="32"/>
      <c r="C86" s="69"/>
      <c r="D86" s="132"/>
      <c r="E86" s="132"/>
      <c r="F86" s="132"/>
      <c r="G86" s="132"/>
      <c r="H86" s="132"/>
      <c r="I86" s="132"/>
      <c r="J86" s="132"/>
      <c r="K86" s="132"/>
      <c r="L86" s="132"/>
      <c r="M86" s="132"/>
      <c r="N86" s="132"/>
      <c r="O86" s="133"/>
      <c r="P86" s="53"/>
    </row>
    <row r="87" spans="2:16" ht="14.25">
      <c r="B87" s="32"/>
      <c r="C87" s="84"/>
      <c r="D87" s="59"/>
      <c r="E87" s="59"/>
      <c r="F87" s="59"/>
      <c r="G87" s="59"/>
      <c r="H87" s="131" t="s">
        <v>78</v>
      </c>
      <c r="I87" s="59"/>
      <c r="J87" s="59"/>
      <c r="K87" s="59"/>
      <c r="L87" s="59"/>
      <c r="M87" s="59"/>
      <c r="N87" s="59"/>
      <c r="O87" s="85"/>
      <c r="P87" s="33"/>
    </row>
    <row r="88" spans="2:16" ht="14.25">
      <c r="B88" s="32"/>
      <c r="C88" s="84"/>
      <c r="D88" s="59"/>
      <c r="E88" s="59"/>
      <c r="F88" s="59"/>
      <c r="G88" s="59"/>
      <c r="H88" s="59" t="s">
        <v>79</v>
      </c>
      <c r="I88" s="94"/>
      <c r="J88" s="94"/>
      <c r="K88" s="94"/>
      <c r="L88" s="59"/>
      <c r="M88" s="59"/>
      <c r="N88" s="59"/>
      <c r="O88" s="85"/>
      <c r="P88" s="33"/>
    </row>
    <row r="89" spans="2:16" ht="14.25">
      <c r="B89" s="32"/>
      <c r="C89" s="84"/>
      <c r="D89" s="59"/>
      <c r="E89" s="59"/>
      <c r="F89" s="59"/>
      <c r="G89" s="59"/>
      <c r="H89" s="59" t="s">
        <v>87</v>
      </c>
      <c r="I89" s="138"/>
      <c r="J89" s="138"/>
      <c r="K89" s="138"/>
      <c r="L89" s="59"/>
      <c r="M89" s="59"/>
      <c r="N89" s="59"/>
      <c r="O89" s="85"/>
      <c r="P89" s="33"/>
    </row>
    <row r="90" spans="2:16" ht="14.25">
      <c r="B90" s="32"/>
      <c r="C90" s="139"/>
      <c r="D90" s="132"/>
      <c r="E90" s="132"/>
      <c r="F90" s="132"/>
      <c r="G90" s="132"/>
      <c r="H90" s="59" t="s">
        <v>81</v>
      </c>
      <c r="I90" s="59"/>
      <c r="J90" s="59"/>
      <c r="K90" s="59"/>
      <c r="L90" s="132"/>
      <c r="M90" s="132"/>
      <c r="N90" s="132"/>
      <c r="O90" s="133"/>
      <c r="P90" s="53"/>
    </row>
    <row r="91" spans="2:16" ht="17.25" customHeight="1">
      <c r="B91" s="32"/>
      <c r="C91" s="139"/>
      <c r="D91" s="138"/>
      <c r="E91" s="138"/>
      <c r="F91" s="59"/>
      <c r="G91" s="59"/>
      <c r="H91" s="59"/>
      <c r="I91" s="59"/>
      <c r="J91" s="59"/>
      <c r="K91" s="302"/>
      <c r="L91" s="302"/>
      <c r="M91" s="302"/>
      <c r="N91" s="302"/>
      <c r="O91" s="303"/>
      <c r="P91" s="55"/>
    </row>
    <row r="92" spans="2:16" ht="18.75" customHeight="1" thickBot="1">
      <c r="B92" s="32"/>
      <c r="C92" s="306"/>
      <c r="D92" s="307"/>
      <c r="E92" s="307"/>
      <c r="F92" s="110"/>
      <c r="G92" s="110"/>
      <c r="H92" s="110"/>
      <c r="I92" s="110"/>
      <c r="J92" s="110"/>
      <c r="K92" s="304"/>
      <c r="L92" s="304"/>
      <c r="M92" s="304"/>
      <c r="N92" s="304"/>
      <c r="O92" s="305"/>
      <c r="P92" s="55"/>
    </row>
    <row r="93" spans="2:16" ht="13.5" thickBot="1">
      <c r="B93" s="56"/>
      <c r="C93" s="57"/>
      <c r="D93" s="57"/>
      <c r="E93" s="57"/>
      <c r="F93" s="57"/>
      <c r="G93" s="57"/>
      <c r="H93" s="57"/>
      <c r="I93" s="57"/>
      <c r="J93" s="57"/>
      <c r="K93" s="57"/>
      <c r="L93" s="57"/>
      <c r="M93" s="57"/>
      <c r="N93" s="57"/>
      <c r="O93" s="57"/>
      <c r="P93" s="58"/>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documentManagement/types"/>
    <ds:schemaRef ds:uri="http://purl.org/dc/elements/1.1/"/>
    <ds:schemaRef ds:uri="http://purl.org/dc/terms/"/>
    <ds:schemaRef ds:uri="http://schemas.microsoft.com/office/2006/metadata/properties"/>
    <ds:schemaRef ds:uri="9d85dbaf-23eb-4e57-a637-93dcacc8b1a1"/>
    <ds:schemaRef ds:uri="http://schemas.microsoft.com/office/infopath/2007/PartnerControls"/>
    <ds:schemaRef ds:uri="http://purl.org/dc/dcmitype/"/>
    <ds:schemaRef ds:uri="http://schemas.openxmlformats.org/package/2006/metadata/core-properties"/>
    <ds:schemaRef ds:uri="a6cb9e4b-f1d1-4245-83ec-6cad768d538a"/>
    <ds:schemaRef ds:uri="http://www.w3.org/XML/1998/namespace"/>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Windows User</cp:lastModifiedBy>
  <cp:revision/>
  <cp:lastPrinted>2020-02-14T16:18:13Z</cp:lastPrinted>
  <dcterms:created xsi:type="dcterms:W3CDTF">2006-06-27T16:47:25Z</dcterms:created>
  <dcterms:modified xsi:type="dcterms:W3CDTF">2023-11-24T14:58:07Z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