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ileserver\publica\35-Gerencia de Contratos\ISMAEL\TAREAS ISMAEL SAE 2023\CTO ACTIVIDADES ROM\ultios anexos radicados\"/>
    </mc:Choice>
  </mc:AlternateContent>
  <xr:revisionPtr revIDLastSave="0" documentId="13_ncr:1_{76F062A0-00B3-4C45-BD2A-F3F215DB37D6}" xr6:coauthVersionLast="47" xr6:coauthVersionMax="47" xr10:uidLastSave="{00000000-0000-0000-0000-000000000000}"/>
  <bookViews>
    <workbookView xWindow="-120" yWindow="-120" windowWidth="29040" windowHeight="14550" xr2:uid="{00000000-000D-0000-FFFF-FFFF00000000}"/>
  </bookViews>
  <sheets>
    <sheet name="Matriz general" sheetId="1" r:id="rId1"/>
    <sheet name="Mapas de riesgos" sheetId="4" r:id="rId2"/>
  </sheets>
  <definedNames>
    <definedName name="_xlnm._FilterDatabase" localSheetId="1" hidden="1">'Mapas de riesgos'!$D$37:$E$43</definedName>
    <definedName name="_xlnm._FilterDatabase" localSheetId="0" hidden="1">'Matriz general'!$L$10:$L$29</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32" i="1" l="1"/>
  <c r="R32" i="1"/>
  <c r="Q13" i="1"/>
  <c r="R13" i="1" s="1"/>
  <c r="Q26" i="1"/>
  <c r="R26" i="1" s="1"/>
  <c r="Q12" i="1"/>
  <c r="R12" i="1" s="1"/>
  <c r="Q31" i="1"/>
  <c r="R31" i="1" s="1"/>
  <c r="Q28" i="1"/>
  <c r="R28" i="1" s="1"/>
  <c r="Q30" i="1"/>
  <c r="R30" i="1" s="1"/>
  <c r="Q6" i="1"/>
  <c r="R6" i="1" s="1"/>
  <c r="Q25" i="1"/>
  <c r="R25" i="1" s="1"/>
  <c r="Q7" i="1"/>
  <c r="R7" i="1"/>
  <c r="Q20" i="1"/>
  <c r="R20" i="1" s="1"/>
  <c r="Q24" i="1"/>
  <c r="R24" i="1" s="1"/>
  <c r="Q5" i="1"/>
  <c r="R5" i="1" s="1"/>
  <c r="Q34" i="1"/>
  <c r="R34" i="1" s="1"/>
  <c r="Q27" i="1"/>
  <c r="R27" i="1" s="1"/>
  <c r="Q29" i="1"/>
  <c r="R29" i="1" s="1"/>
  <c r="Q11" i="1"/>
  <c r="R11" i="1" s="1"/>
  <c r="Q19" i="1"/>
  <c r="R19" i="1" s="1"/>
  <c r="K32" i="1"/>
  <c r="L32" i="1" s="1"/>
  <c r="K13" i="1"/>
  <c r="L13" i="1" s="1"/>
  <c r="K26" i="1"/>
  <c r="L26" i="1" s="1"/>
  <c r="K12" i="1"/>
  <c r="L12" i="1" s="1"/>
  <c r="K31" i="1"/>
  <c r="L31" i="1" s="1"/>
  <c r="K28" i="1"/>
  <c r="L28" i="1" s="1"/>
  <c r="K30" i="1"/>
  <c r="L30" i="1" s="1"/>
  <c r="K6" i="1"/>
  <c r="L6" i="1" s="1"/>
  <c r="K25" i="1"/>
  <c r="L25" i="1" s="1"/>
  <c r="K7" i="1"/>
  <c r="L7" i="1" s="1"/>
  <c r="K20" i="1"/>
  <c r="L20" i="1" s="1"/>
  <c r="K24" i="1"/>
  <c r="L24" i="1" s="1"/>
  <c r="K5" i="1"/>
  <c r="L5" i="1" s="1"/>
  <c r="K34" i="1"/>
  <c r="L34" i="1" s="1"/>
  <c r="K27" i="1"/>
  <c r="L27" i="1" s="1"/>
  <c r="K29" i="1"/>
  <c r="L29" i="1" s="1"/>
  <c r="K11" i="1"/>
  <c r="L11" i="1" s="1"/>
  <c r="K19" i="1"/>
  <c r="L19" i="1" s="1"/>
  <c r="Q23" i="1"/>
  <c r="R23" i="1" s="1"/>
  <c r="K23" i="1"/>
  <c r="L23" i="1" s="1"/>
  <c r="Q22" i="1"/>
  <c r="R22" i="1" s="1"/>
  <c r="K22" i="1"/>
  <c r="L22" i="1" s="1"/>
  <c r="Q21" i="1"/>
  <c r="R21" i="1" s="1"/>
  <c r="K21" i="1"/>
  <c r="L21" i="1" s="1"/>
  <c r="Q16" i="1"/>
  <c r="R16" i="1" s="1"/>
  <c r="K16" i="1"/>
  <c r="L16" i="1" s="1"/>
  <c r="Q17" i="1"/>
  <c r="R17" i="1" s="1"/>
  <c r="K17" i="1"/>
  <c r="L17" i="1" s="1"/>
  <c r="Q9" i="1"/>
  <c r="R9" i="1" s="1"/>
  <c r="K9" i="1"/>
  <c r="L9" i="1" s="1"/>
  <c r="Q10" i="1"/>
  <c r="R10" i="1" s="1"/>
  <c r="K10" i="1"/>
  <c r="L10" i="1" s="1"/>
  <c r="Q4" i="1"/>
  <c r="R4" i="1" s="1"/>
  <c r="K4" i="1"/>
  <c r="L4" i="1" s="1"/>
  <c r="Q15" i="1"/>
  <c r="R15" i="1" s="1"/>
  <c r="K15" i="1"/>
  <c r="L15" i="1" s="1"/>
  <c r="S18" i="1"/>
  <c r="Q18" i="1"/>
  <c r="R18" i="1" s="1"/>
  <c r="K18" i="1"/>
  <c r="L18" i="1" s="1"/>
  <c r="Q14" i="1" l="1"/>
  <c r="R14" i="1" s="1"/>
  <c r="K14" i="1"/>
  <c r="L14" i="1" s="1"/>
  <c r="Q33" i="1"/>
  <c r="R33" i="1" s="1"/>
  <c r="Q8" i="1"/>
  <c r="R8" i="1" s="1"/>
  <c r="K33" i="1"/>
  <c r="L33" i="1" s="1"/>
  <c r="K8" i="1"/>
  <c r="L8" i="1" s="1"/>
</calcChain>
</file>

<file path=xl/sharedStrings.xml><?xml version="1.0" encoding="utf-8"?>
<sst xmlns="http://schemas.openxmlformats.org/spreadsheetml/2006/main" count="564" uniqueCount="192">
  <si>
    <t>N</t>
  </si>
  <si>
    <t>CLASE</t>
  </si>
  <si>
    <t>FUENTE</t>
  </si>
  <si>
    <t>ETAPA</t>
  </si>
  <si>
    <t>TIPO</t>
  </si>
  <si>
    <t>DESCRIPCIÓN</t>
  </si>
  <si>
    <t>CONSECUENCIA DE LA OCURRENCIA DEL EVENTO</t>
  </si>
  <si>
    <t>PROBABILIDAD</t>
  </si>
  <si>
    <t>IMPACTO</t>
  </si>
  <si>
    <t>VALORACIÓN</t>
  </si>
  <si>
    <t>CATEGORÍA</t>
  </si>
  <si>
    <t>¿A QUIEN SE LE ASIGNA?</t>
  </si>
  <si>
    <t>TRATAMIENTO / CONTROL A SER IMPLEMENTADO</t>
  </si>
  <si>
    <t>IMPACTO DESPUÉS DEL TRATAMIENTO</t>
  </si>
  <si>
    <t>¿AFECTA LA EJECUCIÓN DEL CONTRATO?</t>
  </si>
  <si>
    <t>RESPONSABLE DE IMPLEMENTAR EL TRATAMIENTO</t>
  </si>
  <si>
    <t>FECHA ESTIMADA EN QUE SE INICIA EL TRATAMIENTO</t>
  </si>
  <si>
    <t>FECHA ESTIMADA EN QUE SE COMPLETA EL TRATAMIENTO</t>
  </si>
  <si>
    <t>MONITOREO Y REVISIÓN</t>
  </si>
  <si>
    <t>¿CÓMO SE REALIZA EL MONITOREO?</t>
  </si>
  <si>
    <t>PERIODICIDAD</t>
  </si>
  <si>
    <t>Específico</t>
  </si>
  <si>
    <t>Interno</t>
  </si>
  <si>
    <t>Externo</t>
  </si>
  <si>
    <t>Ejecución</t>
  </si>
  <si>
    <t>Operacional</t>
  </si>
  <si>
    <t>Financiero</t>
  </si>
  <si>
    <t>Económico</t>
  </si>
  <si>
    <t>VALORACIÓN (1-10)</t>
  </si>
  <si>
    <t>IMPACTO (1-5)</t>
  </si>
  <si>
    <t>RIESGO</t>
  </si>
  <si>
    <t>SI</t>
  </si>
  <si>
    <t>NO</t>
  </si>
  <si>
    <t>Semanal</t>
  </si>
  <si>
    <t>Permanente</t>
  </si>
  <si>
    <t>Mensual</t>
  </si>
  <si>
    <t>Probabilidad</t>
  </si>
  <si>
    <t>Impacto</t>
  </si>
  <si>
    <t>De la Naturaleza</t>
  </si>
  <si>
    <t>R1</t>
  </si>
  <si>
    <t>R2</t>
  </si>
  <si>
    <t>R3</t>
  </si>
  <si>
    <t>Raro (puede ocurrir excepcionalmente)</t>
  </si>
  <si>
    <t>Improbable (puede ocurrir ocasionalmente)</t>
  </si>
  <si>
    <t>Posible (puede ocurrir en cualquier momento futuro)</t>
  </si>
  <si>
    <t>Probable (probablemente va a ocurrir)</t>
  </si>
  <si>
    <t>Casi cierto (ocurre en la mayorìa de circunstancias)</t>
  </si>
  <si>
    <t>Obstruye la ejecuciòn del contrato de manera intrascendente</t>
  </si>
  <si>
    <t>Los sobrecostos no representan màs del uno por ciento (1%) del valor del contrato</t>
  </si>
  <si>
    <t>Dificulta la ejecuciòn del contrato de manera baja. Aplicando medidas mìnimas puede lograr el objeto contractual.</t>
  </si>
  <si>
    <t>Los sobrecostos no representan màs del cinco por ciento (5%) del valor del contrato.</t>
  </si>
  <si>
    <t>Afecta la ejecución del contratosin alterar el beneficio para las partes.</t>
  </si>
  <si>
    <t>Genera un impacto sobre el calor del contrato entre el cinco por ciento (5%) y el quince por ciento (15%)</t>
  </si>
  <si>
    <t>Obstruye la ejecución del contrato sustancialmente pero aún así permite la consecuciòn del objeto contractual.</t>
  </si>
  <si>
    <t>Incrementa el valor del contrato entre el quince por ciento (15%) y el treinta por ciento (30%).</t>
  </si>
  <si>
    <t>Perturba la ejecución del contrato de manera grave imposibilitanto la consecución del objeto contractual.</t>
  </si>
  <si>
    <t>Impacto sobre el valor del contrato en más del treinta por ciento (30%)</t>
  </si>
  <si>
    <t>PROBABILIDADES</t>
  </si>
  <si>
    <t>IMPACTOS</t>
  </si>
  <si>
    <t>Supervisión e interventoría del contrato</t>
  </si>
  <si>
    <t>CONTRATISTA</t>
  </si>
  <si>
    <t>SAE</t>
  </si>
  <si>
    <t>Contratación</t>
  </si>
  <si>
    <t>Iliquidez</t>
  </si>
  <si>
    <t>PLANEACIÓN</t>
  </si>
  <si>
    <t>EJECUCIÓN</t>
  </si>
  <si>
    <t>Durante el proceso de selección y contratación</t>
  </si>
  <si>
    <t>Al iniciar el contrato</t>
  </si>
  <si>
    <t>MAPA DE RIESGO
INHERENTE</t>
  </si>
  <si>
    <t>MAPA DE RIESGOS RESIDUALES</t>
  </si>
  <si>
    <t>Sociales</t>
  </si>
  <si>
    <t>Actos mal intencionados de terceros</t>
  </si>
  <si>
    <t>Terremoto, inundación</t>
  </si>
  <si>
    <t>Mercado</t>
  </si>
  <si>
    <t>Errores u omisiones</t>
  </si>
  <si>
    <t>Requisición de nuevas fuentes presupuestales.
Sanciones para los funcionarios públicos.</t>
  </si>
  <si>
    <t>¬ SAE - CONTRATISTA</t>
  </si>
  <si>
    <t>R4</t>
  </si>
  <si>
    <t>R5</t>
  </si>
  <si>
    <t>Suspensión del servicio por parte del proveedor.</t>
  </si>
  <si>
    <t>CONTRATISTA - SAE</t>
  </si>
  <si>
    <t>Hacer seguimiento al proceso de pago, una vez el proveedor haya cumplido con su obligación contractual.</t>
  </si>
  <si>
    <t>Durante la ejecución del contrato.</t>
  </si>
  <si>
    <t>Regulatorio</t>
  </si>
  <si>
    <t xml:space="preserve">Ambiental y social </t>
  </si>
  <si>
    <t>Obtención de las licencias y/o permisos</t>
  </si>
  <si>
    <t>Las actividades de inspección física del inmueble superan los costos presupuestados para su realización.</t>
  </si>
  <si>
    <t>Dificultades para la realización de la inspección física del inmueble por parte de la SAE, por situaciones de índole social, existencia de personas al margen de la ley o que pongan en peligro la integridad del personal.</t>
  </si>
  <si>
    <t>Incumplimiento en plazo de entrega de información de la SAE al contratista, para el inicio de obra.</t>
  </si>
  <si>
    <t>Vicios ocultos del inmueble que imposibiliten un APU correcto, aumentando el presupuesto de obra y los tiempos del cronograma de actividades a realizar.</t>
  </si>
  <si>
    <t>Casos de fuerza mayor que impidan al contratista la ejecución de las obras en el tiempo estipulado o aprobado.</t>
  </si>
  <si>
    <t xml:space="preserve">Incumplimiento en tiempos, calidad de materiales u obras mal ejecutadas </t>
  </si>
  <si>
    <t>Contratación de póliza de seguros</t>
  </si>
  <si>
    <t>Pago sin la firma de acta de inicio y acta de entrega.</t>
  </si>
  <si>
    <t>Adjudicación de contratos a proveedores que no cumplen con los requisitos exigidos bajo esta modalidad de contratación.</t>
  </si>
  <si>
    <t>Incumplimiento de los requerimientos técnicos durante la realización de las obras.</t>
  </si>
  <si>
    <t>No existencia en el mercado local de los materiales necesarios para el ROM, de calidades iguales o similares a las esperadas por la SAE.</t>
  </si>
  <si>
    <t>No contar con los permisos necesarios para la realización de las obras.</t>
  </si>
  <si>
    <t>Imposibilidad por parte del Supervisor para tomar nota de detalles en sitio: ubicación de la población, accesos, disponibilidad y transporte de materiales, mano de obra, equipos necesarios y actividades cuando el inmueble no cuente con los servicios públicos y, en general, de todos los factores y circunstancias que faciliten y contribuyan a la buena ejecución de las obras en cuanto a su calidad, seguridad, economía, buena presentación y desarrollo.</t>
  </si>
  <si>
    <t>Sobre costos para el contratista por la destinación de los residuos.</t>
  </si>
  <si>
    <t>No pago de los valores contratados y según actividades realizadas por cambio de administración en la SAE.</t>
  </si>
  <si>
    <t>Incumplir los tiempos estimados de pago al contratista, luego de que este haya cumplido con todas sus obligaciones contractuales..</t>
  </si>
  <si>
    <t>Demoras en la obtención de las licencias y/o permisos, tales como acceso a las instalaciones o autorización de uso de herramientas y equipos en lugares donde se requieran.</t>
  </si>
  <si>
    <t>SAE - CONTRATISTA</t>
  </si>
  <si>
    <t>Selección</t>
  </si>
  <si>
    <t>Incumplimiento en los indicadores financieros para la selección del oferente.</t>
  </si>
  <si>
    <t>Pago de indemnizaciones.
Multas y sanciones</t>
  </si>
  <si>
    <t>Velar por el cumplimiento de todas las garantías y documentación requerida para la firma y ejecución del contrato.</t>
  </si>
  <si>
    <t>SELECCIÓN</t>
  </si>
  <si>
    <t>No contar con los recursos financieros necesarios para el pago de la factura o cuenta de cobro.</t>
  </si>
  <si>
    <t>Separar los recursos presupuestales necesarios para cumplir con los compromisos contractuales.</t>
  </si>
  <si>
    <t>Económicos</t>
  </si>
  <si>
    <t>Cambios en el valor técnico comercial que no están bajo la responsabilidad del contratista.</t>
  </si>
  <si>
    <t>Al aportar el avalúo</t>
  </si>
  <si>
    <t>Con cada avalúo</t>
  </si>
  <si>
    <t>Incumplimiento de contrato</t>
  </si>
  <si>
    <t>Hechos de terceros que impidan el cumplimiento en el pago en la fecha establecida.</t>
  </si>
  <si>
    <t>A la firma del contrato</t>
  </si>
  <si>
    <t>General</t>
  </si>
  <si>
    <t>Fraude</t>
  </si>
  <si>
    <t>Falsedad en documentos que demuestren experiencia, en cumplimiento de los requisitos técnicos habilitantes.</t>
  </si>
  <si>
    <t>Detrimento patrimonial.
Afectación en la reputación.</t>
  </si>
  <si>
    <t xml:space="preserve">Establecer los mecanismos necesarios para hacer verificación de la documentación entregada por el oferente. </t>
  </si>
  <si>
    <t>Humano</t>
  </si>
  <si>
    <t>La empresa a contratar no cuenta con cubrimiento a nivel regional, para la prestación del servicio.</t>
  </si>
  <si>
    <t>No se cuenta con el personal idóneo, fijado en los requerimientos técnicos, para la ejecución de las actividades propias del proceso ROM.</t>
  </si>
  <si>
    <t>Retrasos en la prestación del servicio.
Sobrecostos en el APU por demoras en la cotización y desmejoramiento de las instalaciones.</t>
  </si>
  <si>
    <t>Retrasos en el cronograma de ejecución y prestación del servicio.
Sobrecostos en el APU por demoras en la cotización y desmejoramiento de las instalaciones.</t>
  </si>
  <si>
    <t>Dificultades para la realización del ROM por eventos de la naturaleza, en los cuales no hay intervención humana.</t>
  </si>
  <si>
    <t>Sobrecostos en el APU por demoras en la cotización y desmejoramiento de las instalaciones.</t>
  </si>
  <si>
    <t>Contratación de un nuevo avalúo, asumiendo los costos derivados de la situación de mercado particular.
ROM de mayor valor al presupuestado inicialmente.</t>
  </si>
  <si>
    <t>Dificultades para realizar la inspección física del inmueble por parte del supervisor del contrato, o profesional de ingeniería o arquitectura delegado por la SAE .</t>
  </si>
  <si>
    <t>Baja calidad en la prestación del servicio y un deficiente control de obras.</t>
  </si>
  <si>
    <t>Sobrecostos, o costos adicionales, para el desplazamiento del contratista a lo inmuebles fuera de ciudades principales.</t>
  </si>
  <si>
    <t>Demoras en la adjudicación del contrato.
Demoras en la realización de la ROM.</t>
  </si>
  <si>
    <t>Asignación inadecuada de proveedores.
Aumento en el costo de la ROM por mala calidad de las instalaciones.</t>
  </si>
  <si>
    <t>Se retrasa las ROM de alta prioridad, que requieren de intervención inmediata con el fin de disminuir los efectos de la materialización de algún daño en el inmueble.</t>
  </si>
  <si>
    <t>Análisis de precios unitarios mal realizados con el fin de lograr la asignación de la reparación, por bajo precio.</t>
  </si>
  <si>
    <t>Incumplimiento de las especificaciones del contrato.
Glosas de control interno.
Sanciones a los empleados.</t>
  </si>
  <si>
    <t>Presupuesto destinado para las Regionales resulte insuficiente.</t>
  </si>
  <si>
    <t>Atención a reclamaciones y pago de indemnizaciones por daños a trabajadores o terceros, derivados del incumplimiento de los requerimientos técnicos, donde la SAE resulte responsable solidariamente.</t>
  </si>
  <si>
    <t>Demoras en la realización de la ROM.</t>
  </si>
  <si>
    <t>Demoras en la asignación de oferentes.
Poca o nula participación de contratistas interesados en la realización de las ROM.
Sobrecostos para el contratista por valores adicionales a pagar para la destinación de residuos.</t>
  </si>
  <si>
    <t>Incumplimiento en la realización de obras en curso.
Pago de multas e indemnizaciones.</t>
  </si>
  <si>
    <t>Pérdida de control del servicio.
Incumplimiento en tiempos, calidad de materiales u obras mal ejecutadas.</t>
  </si>
  <si>
    <t>Demoras en la adjudicación del contrato.
Demoras en la realización de la ROM.
Costos mayores a los esperados o presupuestados.</t>
  </si>
  <si>
    <t>APU mal realizado, necesidad de más recursos especializados, derivado de vicios ocultos del inmueble.</t>
  </si>
  <si>
    <t>Incumplimiento en tiempos, calidad de materiales u obras mal ejecutadas .
Costos superiores a los presupuestados o esperados.</t>
  </si>
  <si>
    <t>Se propaguen o aumenten los daños del inmueble.
Costos mayores a los presupuestados o esperados.
Demoras en el usufructo de los inmuebles.</t>
  </si>
  <si>
    <t>Demoras en las autorizaciones de ROM, para su adjudicación e inicio.</t>
  </si>
  <si>
    <t>No se pueden adelantar las ROM, necesarias para cumplir con el objeto de la SAE.
Demoras en el usufructo de los inmuebles.</t>
  </si>
  <si>
    <t>Incumplimiento proveedores contratoss especificaciones proveedoresl contrato.
Sanciones a los servidores públicos o a la SAE.</t>
  </si>
  <si>
    <t>Demoras en la ejecución de las ROM.
Demoras en el usufructo de los inmuebles.</t>
  </si>
  <si>
    <t>Por condiciones de trabajo, el Supervisor o quien haga sus veces pierde control sobre el nivel de prioridad de las ROM.</t>
  </si>
  <si>
    <t>Retraso en el proceso de ROM y entrega del inmueble para uso o comercialización.
Demoras en el usufructo de los inmuebles.</t>
  </si>
  <si>
    <t>Suspensión del servicio por parte del proveedor.
Demoras en el usufructo de los inmuebles.</t>
  </si>
  <si>
    <t>Planeación</t>
  </si>
  <si>
    <t>Vicios ocultos</t>
  </si>
  <si>
    <t>Omisión</t>
  </si>
  <si>
    <t>Manifestaciones</t>
  </si>
  <si>
    <t>Responsabilidad civil extracontractual</t>
  </si>
  <si>
    <t>Mala calidad de la obra o falta de estabilidad.</t>
  </si>
  <si>
    <t>Pago de indemnizaciones a terceros afectados.
Multas y sanciones</t>
  </si>
  <si>
    <t>Incumplimiento normativo</t>
  </si>
  <si>
    <t>Legal</t>
  </si>
  <si>
    <t>Validar que la información entregada por el proveedor sea verídica, para la ejecución del contrato.</t>
  </si>
  <si>
    <t>Hacer seguimiento particular sobre los valores necesarios para la inspección física de los inmuebles, con el fin de garantizar los recursos financieros necesarios y que ninguno se quede sin inspección.</t>
  </si>
  <si>
    <t>Explorar alternativas de inspección que no requieran de la asistencia del avaluador en sitio, para casos excepcionales.</t>
  </si>
  <si>
    <t>Adquirir pólizas de seguros que cubran daños adicionales causados por riesgos de la naturaleza.
Hacer seguimiento al contexto de los inmuebles, con el fin de realizar las ROM lo antes posible.</t>
  </si>
  <si>
    <t>Aportar todos los soportes necesarios que demuestren el cumplimiento de los indicadores financieros, así como el respaldo económico para la ejecución adecuada del contrato.</t>
  </si>
  <si>
    <t>Establecer factores de corrección del valor de las ROM, para esos casos en los que el mercado cambia por especulación.</t>
  </si>
  <si>
    <t>Hacer seguimiento a los trámites de Licencias y/o permisos necesarios para las ROM, desde la radicación de la solicitud,  y dar inicio a la obra una vez se cuente con las licencias y permisos necesarios.</t>
  </si>
  <si>
    <t>Establecer mecanismos que permitan el cumplimiento total del contrato por parte de los involucrados en el control y seguimiento a las ROM.</t>
  </si>
  <si>
    <t>Explorar alternativas de inspección que no requieran de la asistencia del contratista en sitio, para casos excepcionales.
Hacer seguimiento particular sobre los valores necesarios para la inspección física de los inmuebles, por parte del proveedor del servicio, con el fin de garantizar los recursos financieros necesarios y que ninguno se quede sin inspección.</t>
  </si>
  <si>
    <t>Cuando el estado del inmueble lo amerite, se deberán establecer factores de corrección del valor de las ROM, para esos casos en los que puedan existir vicios que aumenten los costos de las APU.</t>
  </si>
  <si>
    <t>Establecer mecanismos de atención y autorización de casos de ROM urgentes o de emergencia, que no estén supeditados al Supervisor.</t>
  </si>
  <si>
    <t>Manejar toleracias en los cronogramas, para casos en los que se presenten eventos como manifestaciones sociales, que claramente causen dificultades para la ejecución de las ROM.</t>
  </si>
  <si>
    <t>Contar con mecanismos de revisión de los procesos, antes durante y después de la adjudicación de las ROM, para garantizar el cumplimiento del contrato.</t>
  </si>
  <si>
    <t>Hacer seguimiento permanente a los gastos del contrato, que garanticen la existencia de recursos financieros necesarios para su ejecución, o en su defecto, en caso de detectarse un déficit, se soliciten recursos presupuestales adicionales y suficientes, a tiempo, para no afectar el cumplimIento de los objetivos de la SAE.</t>
  </si>
  <si>
    <t>Durante la toma de fotografías de avance de las ROM, se aporten aquellas que demuestren también el cumplmiento de los requerimientos técnicos por parte del proveedor del servicio.
Que el supervisor se encargue de validar de manera aleatoria el cumplimiento de los requerimientos técnicos.</t>
  </si>
  <si>
    <t>Reconocer alternativas de materiales en el mercado local, que brinden garantías similares a las esperadas por la SAE, donde el proveedor del servicios de las ROM explique cómo cumplen con las necesidades del inmueble.</t>
  </si>
  <si>
    <t>Hacer un estudio de necesidades de cumplimiento normativo, legal, que pueda impedir las actividades de las ROM, para solicitar los permisos requeridos con suficiente tiempo de antelación y así no se presenten demoras en su ejecución y entrega a conformidad del inmueble.</t>
  </si>
  <si>
    <t>Manejar toleracias en los cronogramas, para casos en los que se presenten eventos como manifestaciones sociales, que claramente causen dificultades para la ejecución de las ROM.
Explorar alternativas de inspección que no requieran de la asistencia del avaluador en sitio, para casos excepcionales.</t>
  </si>
  <si>
    <t>Revisar los procedimientos de destinación de residuos, garantizando el equilibrio económico del contrato.</t>
  </si>
  <si>
    <t>Velar por procedimientos claros que garanticen el pago a los proveedores que presten los servicios exigidos por el contrato, una vez cumplidas todas sus obligaciones.</t>
  </si>
  <si>
    <t>CONTRATACIÓN</t>
  </si>
  <si>
    <t>Por cada ROM</t>
  </si>
  <si>
    <t xml:space="preserve">Regulatorio </t>
  </si>
  <si>
    <t>R6</t>
  </si>
  <si>
    <t>R1 - R3 - R5 - R6</t>
  </si>
  <si>
    <t>R1 - R3 - R4 - R5 - R6</t>
  </si>
  <si>
    <t>ANEXO MATRIZ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</si>
</sst>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Calibri"/>
      <family val="2"/>
      <scheme val="minor"/>
    </font>
    <font>
      <sz val="10"/>
      <name val="Calibri"/>
      <family val="2"/>
      <scheme val="minor"/>
    </font>
    <font>
      <b/>
      <sz val="11"/>
      <color theme="0"/>
      <name val="Calibri"/>
      <family val="2"/>
      <scheme val="minor"/>
    </font>
    <font>
      <sz val="9"/>
      <color theme="1"/>
      <name val="Calibri"/>
      <family val="2"/>
      <scheme val="minor"/>
    </font>
    <font>
      <sz val="9"/>
      <name val="Calibri"/>
      <family val="2"/>
      <scheme val="minor"/>
    </font>
    <font>
      <b/>
      <sz val="18"/>
      <name val="Calibri"/>
      <family val="2"/>
      <scheme val="minor"/>
    </font>
    <font>
      <b/>
      <sz val="14"/>
      <color theme="0"/>
      <name val="Calibri"/>
      <family val="2"/>
      <scheme val="minor"/>
    </font>
    <font>
      <sz val="14"/>
      <name val="Calibri"/>
      <family val="2"/>
      <scheme val="minor"/>
    </font>
    <font>
      <sz val="8"/>
      <name val="Calibri"/>
      <family val="2"/>
      <scheme val="minor"/>
    </font>
    <font>
      <b/>
      <sz val="14"/>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FFC000"/>
        <bgColor indexed="64"/>
      </patternFill>
    </fill>
    <fill>
      <patternFill patternType="solid">
        <fgColor theme="9" tint="-0.249977111117893"/>
        <bgColor indexed="64"/>
      </patternFill>
    </fill>
    <fill>
      <patternFill patternType="solid">
        <fgColor rgb="FFC00000"/>
        <bgColor indexed="64"/>
      </patternFill>
    </fill>
    <fill>
      <patternFill patternType="solid">
        <fgColor theme="1" tint="0.34998626667073579"/>
        <bgColor indexed="64"/>
      </patternFill>
    </fill>
    <fill>
      <patternFill patternType="solid">
        <fgColor theme="0"/>
        <bgColor indexed="64"/>
      </patternFill>
    </fill>
    <fill>
      <patternFill patternType="solid">
        <fgColor theme="6"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medium">
        <color indexed="64"/>
      </right>
      <top/>
      <bottom/>
      <diagonal/>
    </border>
    <border>
      <left style="thin">
        <color auto="1"/>
      </left>
      <right style="medium">
        <color indexed="64"/>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thin">
        <color auto="1"/>
      </right>
      <top/>
      <bottom/>
      <diagonal/>
    </border>
  </borders>
  <cellStyleXfs count="1">
    <xf numFmtId="0" fontId="0" fillId="0" borderId="0"/>
  </cellStyleXfs>
  <cellXfs count="52">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2" fillId="0" borderId="0" xfId="0" applyFont="1" applyAlignment="1">
      <alignment horizontal="center" vertical="center" textRotation="90" wrapText="1"/>
    </xf>
    <xf numFmtId="0" fontId="2" fillId="0" borderId="0" xfId="0" applyFont="1" applyAlignment="1">
      <alignment horizontal="justify" vertical="center" wrapText="1"/>
    </xf>
    <xf numFmtId="0" fontId="2" fillId="0" borderId="0" xfId="0" applyFont="1" applyAlignment="1">
      <alignment horizontal="left" vertical="center" textRotation="90" wrapText="1"/>
    </xf>
    <xf numFmtId="0" fontId="2" fillId="0" borderId="1" xfId="0" applyFont="1" applyBorder="1" applyAlignment="1">
      <alignment horizontal="left" vertical="center" wrapText="1"/>
    </xf>
    <xf numFmtId="0" fontId="0" fillId="0" borderId="0" xfId="0" applyAlignment="1">
      <alignment wrapText="1"/>
    </xf>
    <xf numFmtId="0" fontId="0" fillId="0" borderId="0" xfId="0" applyAlignment="1">
      <alignment horizontal="left" wrapText="1"/>
    </xf>
    <xf numFmtId="0" fontId="0" fillId="0" borderId="0" xfId="0" applyAlignment="1">
      <alignment horizontal="center" vertical="center" wrapText="1"/>
    </xf>
    <xf numFmtId="0" fontId="2" fillId="0" borderId="0" xfId="0" applyFont="1" applyAlignment="1">
      <alignment horizontal="left" vertical="center" wrapText="1"/>
    </xf>
    <xf numFmtId="0" fontId="0" fillId="0" borderId="0" xfId="0" applyAlignment="1">
      <alignment horizontal="center" vertical="center" textRotation="90" wrapText="1"/>
    </xf>
    <xf numFmtId="0" fontId="0" fillId="0" borderId="1" xfId="0" applyBorder="1" applyAlignment="1">
      <alignment horizontal="center" vertical="center" wrapText="1"/>
    </xf>
    <xf numFmtId="0" fontId="4" fillId="9" borderId="0" xfId="0" applyFont="1" applyFill="1" applyAlignment="1">
      <alignment vertical="center" wrapText="1"/>
    </xf>
    <xf numFmtId="0" fontId="5" fillId="9" borderId="0" xfId="0" applyFont="1" applyFill="1" applyAlignment="1">
      <alignment horizontal="center" vertical="center" wrapText="1"/>
    </xf>
    <xf numFmtId="0" fontId="5" fillId="9" borderId="0" xfId="0" applyFont="1" applyFill="1" applyAlignment="1">
      <alignment horizontal="left" vertical="center" wrapText="1"/>
    </xf>
    <xf numFmtId="0" fontId="1" fillId="3" borderId="2" xfId="0" applyFont="1" applyFill="1" applyBorder="1" applyAlignment="1">
      <alignment horizontal="center" vertical="center" textRotation="90"/>
    </xf>
    <xf numFmtId="0" fontId="1" fillId="3" borderId="2" xfId="0" applyFont="1" applyFill="1" applyBorder="1" applyAlignment="1">
      <alignment horizontal="center" vertical="center" textRotation="90" wrapText="1"/>
    </xf>
    <xf numFmtId="1" fontId="2" fillId="0" borderId="0" xfId="0" applyNumberFormat="1" applyFont="1" applyAlignment="1">
      <alignment horizontal="center" vertical="center" wrapText="1"/>
    </xf>
    <xf numFmtId="0" fontId="0" fillId="0" borderId="1" xfId="0" applyBorder="1" applyAlignment="1">
      <alignment wrapText="1"/>
    </xf>
    <xf numFmtId="1" fontId="2" fillId="0" borderId="1" xfId="0" applyNumberFormat="1" applyFont="1" applyBorder="1" applyAlignment="1">
      <alignment horizontal="center" vertical="center" wrapText="1"/>
    </xf>
    <xf numFmtId="0" fontId="7" fillId="5" borderId="0" xfId="0" applyFont="1" applyFill="1" applyAlignment="1">
      <alignment horizontal="center" vertical="center" wrapText="1"/>
    </xf>
    <xf numFmtId="0" fontId="8" fillId="2" borderId="0" xfId="0" applyFont="1" applyFill="1" applyAlignment="1">
      <alignment horizontal="center" vertical="center" wrapText="1"/>
    </xf>
    <xf numFmtId="0" fontId="8" fillId="4" borderId="0" xfId="0" applyFont="1" applyFill="1" applyAlignment="1">
      <alignment horizontal="center" vertical="center" wrapText="1"/>
    </xf>
    <xf numFmtId="0" fontId="7" fillId="6" borderId="0" xfId="0" applyFont="1" applyFill="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textRotation="90" wrapText="1"/>
    </xf>
    <xf numFmtId="0" fontId="1" fillId="3" borderId="10"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xf>
    <xf numFmtId="0" fontId="1" fillId="3" borderId="10" xfId="0" applyFont="1" applyFill="1" applyBorder="1" applyAlignment="1">
      <alignment horizontal="center" vertical="center" textRotation="90"/>
    </xf>
    <xf numFmtId="0" fontId="1" fillId="3" borderId="8"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9" xfId="0" applyFont="1" applyFill="1" applyBorder="1" applyAlignment="1">
      <alignment horizontal="center" vertical="center"/>
    </xf>
    <xf numFmtId="0" fontId="1" fillId="3" borderId="11" xfId="0" applyFont="1" applyFill="1" applyBorder="1" applyAlignment="1">
      <alignment horizontal="center" vertical="center"/>
    </xf>
    <xf numFmtId="0" fontId="1" fillId="0" borderId="2" xfId="0" applyFont="1" applyBorder="1" applyAlignment="1">
      <alignment horizontal="center" vertical="center" textRotation="90" wrapText="1"/>
    </xf>
    <xf numFmtId="0" fontId="1" fillId="0" borderId="10" xfId="0" applyFont="1" applyBorder="1" applyAlignment="1">
      <alignment horizontal="center" vertical="center" textRotation="90" wrapText="1"/>
    </xf>
    <xf numFmtId="0" fontId="1" fillId="3" borderId="2"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2" xfId="0" applyFont="1" applyBorder="1" applyAlignment="1">
      <alignment horizontal="center" vertical="center" textRotation="90"/>
    </xf>
    <xf numFmtId="0" fontId="1" fillId="0" borderId="10" xfId="0" applyFont="1" applyBorder="1" applyAlignment="1">
      <alignment horizontal="center" vertical="center" textRotation="90"/>
    </xf>
    <xf numFmtId="0" fontId="3" fillId="7" borderId="0" xfId="0" applyFont="1" applyFill="1" applyAlignment="1">
      <alignment horizontal="center" vertical="center" wrapText="1"/>
    </xf>
    <xf numFmtId="0" fontId="3" fillId="7" borderId="0" xfId="0" applyFont="1" applyFill="1" applyAlignment="1">
      <alignment horizontal="center" vertical="center" textRotation="90"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0" fillId="0" borderId="2" xfId="0" applyBorder="1" applyAlignment="1">
      <alignment horizontal="center" vertical="center" textRotation="90" wrapText="1"/>
    </xf>
    <xf numFmtId="0" fontId="0" fillId="0" borderId="3" xfId="0" applyBorder="1" applyAlignment="1">
      <alignment horizontal="center" vertical="center" textRotation="90" wrapText="1"/>
    </xf>
    <xf numFmtId="0" fontId="10" fillId="0" borderId="0" xfId="0" applyFont="1" applyAlignment="1">
      <alignment horizontal="center" vertical="center" wrapText="1"/>
    </xf>
  </cellXfs>
  <cellStyles count="1">
    <cellStyle name="Normal" xfId="0" builtinId="0"/>
  </cellStyles>
  <dxfs count="12">
    <dxf>
      <font>
        <b val="0"/>
        <i val="0"/>
        <color theme="0"/>
      </font>
      <fill>
        <gradientFill degree="90">
          <stop position="0">
            <color theme="0"/>
          </stop>
          <stop position="0.5">
            <color theme="4"/>
          </stop>
          <stop position="1">
            <color theme="0"/>
          </stop>
        </gradientFill>
      </fill>
    </dxf>
    <dxf>
      <font>
        <b val="0"/>
        <i val="0"/>
        <color theme="0"/>
      </font>
      <fill>
        <gradientFill degree="90">
          <stop position="0">
            <color theme="0"/>
          </stop>
          <stop position="0.5">
            <color theme="4"/>
          </stop>
          <stop position="1">
            <color theme="0"/>
          </stop>
        </gradientFill>
      </fill>
    </dxf>
    <dxf>
      <fill>
        <patternFill>
          <bgColor rgb="FFFFC7CE"/>
        </patternFill>
      </fill>
    </dxf>
    <dxf>
      <fill>
        <patternFill>
          <bgColor rgb="FFFFC000"/>
        </patternFill>
      </fill>
    </dxf>
    <dxf>
      <fill>
        <patternFill>
          <bgColor rgb="FFFFFF00"/>
        </patternFill>
      </fill>
    </dxf>
    <dxf>
      <fill>
        <patternFill>
          <bgColor rgb="FF92D050"/>
        </patternFill>
      </fill>
    </dxf>
    <dxf>
      <font>
        <b/>
        <i val="0"/>
      </font>
      <fill>
        <patternFill>
          <bgColor rgb="FFFF0000"/>
        </patternFill>
      </fill>
    </dxf>
    <dxf>
      <fill>
        <patternFill>
          <bgColor rgb="FFFFC7CE"/>
        </patternFill>
      </fill>
    </dxf>
    <dxf>
      <fill>
        <patternFill>
          <bgColor rgb="FFFFC000"/>
        </patternFill>
      </fill>
    </dxf>
    <dxf>
      <fill>
        <patternFill>
          <bgColor rgb="FFFFFF00"/>
        </patternFill>
      </fill>
    </dxf>
    <dxf>
      <fill>
        <patternFill>
          <bgColor rgb="FF92D050"/>
        </patternFill>
      </fill>
    </dxf>
    <dxf>
      <font>
        <b/>
        <i val="0"/>
      </font>
      <fill>
        <patternFill>
          <bgColor rgb="FFFF000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8"/>
  <sheetViews>
    <sheetView tabSelected="1" topLeftCell="A30" zoomScale="90" zoomScaleNormal="90" workbookViewId="0">
      <selection activeCell="N6" sqref="N6"/>
    </sheetView>
  </sheetViews>
  <sheetFormatPr baseColWidth="10" defaultColWidth="10.85546875" defaultRowHeight="12.75" x14ac:dyDescent="0.25"/>
  <cols>
    <col min="1" max="1" width="4.28515625" style="1" customWidth="1"/>
    <col min="2" max="5" width="3.7109375" style="5" customWidth="1"/>
    <col min="6" max="6" width="21.28515625" style="5" customWidth="1"/>
    <col min="7" max="7" width="26.7109375" style="6" customWidth="1"/>
    <col min="8" max="8" width="34.5703125" style="1" customWidth="1"/>
    <col min="9" max="11" width="3.7109375" style="5" customWidth="1"/>
    <col min="12" max="12" width="3.7109375" style="1" customWidth="1"/>
    <col min="13" max="13" width="5.7109375" style="5" customWidth="1"/>
    <col min="14" max="14" width="41" style="6" customWidth="1"/>
    <col min="15" max="18" width="3.140625" style="1" customWidth="1"/>
    <col min="19" max="19" width="6.140625" style="1" customWidth="1"/>
    <col min="20" max="20" width="5.28515625" style="5" customWidth="1"/>
    <col min="21" max="21" width="4.7109375" style="5" customWidth="1"/>
    <col min="22" max="22" width="8.7109375" style="5" customWidth="1"/>
    <col min="23" max="23" width="8.7109375" style="1" customWidth="1"/>
    <col min="24" max="24" width="6.42578125" style="1" customWidth="1"/>
    <col min="25" max="16384" width="10.85546875" style="1"/>
  </cols>
  <sheetData>
    <row r="1" spans="1:24" ht="18.75" x14ac:dyDescent="0.25">
      <c r="A1" s="51" t="s">
        <v>191</v>
      </c>
      <c r="B1" s="51"/>
      <c r="C1" s="51"/>
      <c r="D1" s="51"/>
      <c r="E1" s="51"/>
      <c r="F1" s="51"/>
      <c r="G1" s="51"/>
      <c r="H1" s="51"/>
      <c r="I1" s="51"/>
      <c r="J1" s="51"/>
      <c r="K1" s="51"/>
      <c r="L1" s="51"/>
      <c r="M1" s="51"/>
      <c r="N1" s="51"/>
      <c r="O1" s="51"/>
      <c r="P1" s="51"/>
      <c r="Q1" s="51"/>
      <c r="R1" s="51"/>
      <c r="S1" s="51"/>
      <c r="T1" s="51"/>
      <c r="U1" s="51"/>
      <c r="V1" s="51"/>
      <c r="W1" s="51"/>
      <c r="X1" s="51"/>
    </row>
    <row r="2" spans="1:24" ht="120" customHeight="1" x14ac:dyDescent="0.25">
      <c r="A2" s="40" t="s">
        <v>0</v>
      </c>
      <c r="B2" s="29" t="s">
        <v>1</v>
      </c>
      <c r="C2" s="29" t="s">
        <v>2</v>
      </c>
      <c r="D2" s="29" t="s">
        <v>3</v>
      </c>
      <c r="E2" s="31" t="s">
        <v>4</v>
      </c>
      <c r="F2" s="36" t="s">
        <v>30</v>
      </c>
      <c r="G2" s="33" t="s">
        <v>5</v>
      </c>
      <c r="H2" s="34" t="s">
        <v>6</v>
      </c>
      <c r="I2" s="31" t="s">
        <v>7</v>
      </c>
      <c r="J2" s="31" t="s">
        <v>29</v>
      </c>
      <c r="K2" s="31" t="s">
        <v>28</v>
      </c>
      <c r="L2" s="31" t="s">
        <v>10</v>
      </c>
      <c r="M2" s="43" t="s">
        <v>11</v>
      </c>
      <c r="N2" s="40" t="s">
        <v>12</v>
      </c>
      <c r="O2" s="27" t="s">
        <v>13</v>
      </c>
      <c r="P2" s="42"/>
      <c r="Q2" s="42"/>
      <c r="R2" s="28"/>
      <c r="S2" s="29" t="s">
        <v>14</v>
      </c>
      <c r="T2" s="38" t="s">
        <v>15</v>
      </c>
      <c r="U2" s="29" t="s">
        <v>16</v>
      </c>
      <c r="V2" s="29" t="s">
        <v>17</v>
      </c>
      <c r="W2" s="27" t="s">
        <v>18</v>
      </c>
      <c r="X2" s="28"/>
    </row>
    <row r="3" spans="1:24" ht="99.95" customHeight="1" x14ac:dyDescent="0.25">
      <c r="A3" s="41"/>
      <c r="B3" s="30"/>
      <c r="C3" s="30"/>
      <c r="D3" s="30"/>
      <c r="E3" s="32"/>
      <c r="F3" s="37"/>
      <c r="G3" s="33"/>
      <c r="H3" s="35"/>
      <c r="I3" s="32"/>
      <c r="J3" s="32"/>
      <c r="K3" s="32"/>
      <c r="L3" s="32"/>
      <c r="M3" s="44"/>
      <c r="N3" s="41"/>
      <c r="O3" s="18" t="s">
        <v>7</v>
      </c>
      <c r="P3" s="18" t="s">
        <v>8</v>
      </c>
      <c r="Q3" s="18" t="s">
        <v>9</v>
      </c>
      <c r="R3" s="18" t="s">
        <v>10</v>
      </c>
      <c r="S3" s="30"/>
      <c r="T3" s="39"/>
      <c r="U3" s="30"/>
      <c r="V3" s="30"/>
      <c r="W3" s="19" t="s">
        <v>19</v>
      </c>
      <c r="X3" s="19" t="s">
        <v>20</v>
      </c>
    </row>
    <row r="4" spans="1:24" ht="129" customHeight="1" x14ac:dyDescent="0.25">
      <c r="A4" s="2">
        <v>1</v>
      </c>
      <c r="B4" s="3" t="s">
        <v>21</v>
      </c>
      <c r="C4" s="3" t="s">
        <v>23</v>
      </c>
      <c r="D4" s="3" t="s">
        <v>24</v>
      </c>
      <c r="E4" s="3" t="s">
        <v>38</v>
      </c>
      <c r="F4" s="2" t="s">
        <v>72</v>
      </c>
      <c r="G4" s="8" t="s">
        <v>128</v>
      </c>
      <c r="H4" s="8" t="s">
        <v>129</v>
      </c>
      <c r="I4" s="3">
        <v>2</v>
      </c>
      <c r="J4" s="3">
        <v>3</v>
      </c>
      <c r="K4" s="3">
        <f t="shared" ref="K4:K34" si="0">I4+J4</f>
        <v>5</v>
      </c>
      <c r="L4" s="3" t="str">
        <f t="shared" ref="L4:L34" si="1">IF(K4=2,"Bajo",IF(K4=3,"Bajo",IF(K4=4,"Bajo",IF(K4=5,"Medio",IF(K4=6,"Alto",IF(K4=7,"Alto","Extremo"))))))</f>
        <v>Medio</v>
      </c>
      <c r="M4" s="3" t="s">
        <v>103</v>
      </c>
      <c r="N4" s="4" t="s">
        <v>168</v>
      </c>
      <c r="O4" s="3">
        <v>2</v>
      </c>
      <c r="P4" s="3">
        <v>2</v>
      </c>
      <c r="Q4" s="3">
        <f t="shared" ref="Q4:Q34" si="2">O4+P4</f>
        <v>4</v>
      </c>
      <c r="R4" s="3" t="str">
        <f t="shared" ref="R4:R34" si="3">IF(Q4=2,"Bajo",IF(Q4=3,"Bajo",IF(Q4=4,"Bajo",IF(Q4=5,"Medio",IF(Q4=6,"Alto",IF(Q4=7,"Alto","Extremo"))))))</f>
        <v>Bajo</v>
      </c>
      <c r="S4" s="2" t="s">
        <v>31</v>
      </c>
      <c r="T4" s="3" t="s">
        <v>76</v>
      </c>
      <c r="U4" s="3" t="s">
        <v>64</v>
      </c>
      <c r="V4" s="3" t="s">
        <v>62</v>
      </c>
      <c r="W4" s="3" t="s">
        <v>66</v>
      </c>
      <c r="X4" s="3" t="s">
        <v>34</v>
      </c>
    </row>
    <row r="5" spans="1:24" ht="90" customHeight="1" x14ac:dyDescent="0.25">
      <c r="A5" s="2">
        <v>2</v>
      </c>
      <c r="B5" s="3" t="s">
        <v>21</v>
      </c>
      <c r="C5" s="3" t="s">
        <v>22</v>
      </c>
      <c r="D5" s="3" t="s">
        <v>104</v>
      </c>
      <c r="E5" s="3" t="s">
        <v>111</v>
      </c>
      <c r="F5" s="2" t="s">
        <v>119</v>
      </c>
      <c r="G5" s="8" t="s">
        <v>137</v>
      </c>
      <c r="H5" s="8" t="s">
        <v>91</v>
      </c>
      <c r="I5" s="3">
        <v>3</v>
      </c>
      <c r="J5" s="3">
        <v>2</v>
      </c>
      <c r="K5" s="3">
        <f t="shared" si="0"/>
        <v>5</v>
      </c>
      <c r="L5" s="3" t="str">
        <f t="shared" si="1"/>
        <v>Medio</v>
      </c>
      <c r="M5" s="3" t="s">
        <v>61</v>
      </c>
      <c r="N5" s="4" t="s">
        <v>92</v>
      </c>
      <c r="O5" s="3">
        <v>3</v>
      </c>
      <c r="P5" s="3">
        <v>1</v>
      </c>
      <c r="Q5" s="3">
        <f t="shared" si="2"/>
        <v>4</v>
      </c>
      <c r="R5" s="3" t="str">
        <f t="shared" si="3"/>
        <v>Bajo</v>
      </c>
      <c r="S5" s="2" t="s">
        <v>32</v>
      </c>
      <c r="T5" s="3" t="s">
        <v>61</v>
      </c>
      <c r="U5" s="3" t="s">
        <v>64</v>
      </c>
      <c r="V5" s="3" t="s">
        <v>62</v>
      </c>
      <c r="W5" s="3" t="s">
        <v>59</v>
      </c>
      <c r="X5" s="3" t="s">
        <v>186</v>
      </c>
    </row>
    <row r="6" spans="1:24" ht="129" customHeight="1" x14ac:dyDescent="0.25">
      <c r="A6" s="2">
        <v>3</v>
      </c>
      <c r="B6" s="3" t="s">
        <v>21</v>
      </c>
      <c r="C6" s="3" t="s">
        <v>23</v>
      </c>
      <c r="D6" s="3" t="s">
        <v>24</v>
      </c>
      <c r="E6" s="3" t="s">
        <v>111</v>
      </c>
      <c r="F6" s="2" t="s">
        <v>73</v>
      </c>
      <c r="G6" s="8" t="s">
        <v>96</v>
      </c>
      <c r="H6" s="8" t="s">
        <v>147</v>
      </c>
      <c r="I6" s="3">
        <v>3</v>
      </c>
      <c r="J6" s="3">
        <v>3</v>
      </c>
      <c r="K6" s="3">
        <f t="shared" si="0"/>
        <v>6</v>
      </c>
      <c r="L6" s="3" t="str">
        <f t="shared" si="1"/>
        <v>Alto</v>
      </c>
      <c r="M6" s="3" t="s">
        <v>61</v>
      </c>
      <c r="N6" s="4" t="s">
        <v>180</v>
      </c>
      <c r="O6" s="3">
        <v>3</v>
      </c>
      <c r="P6" s="3">
        <v>2</v>
      </c>
      <c r="Q6" s="3">
        <f t="shared" si="2"/>
        <v>5</v>
      </c>
      <c r="R6" s="3" t="str">
        <f t="shared" si="3"/>
        <v>Medio</v>
      </c>
      <c r="S6" s="2" t="s">
        <v>31</v>
      </c>
      <c r="T6" s="3" t="s">
        <v>60</v>
      </c>
      <c r="U6" s="3" t="s">
        <v>185</v>
      </c>
      <c r="V6" s="3" t="s">
        <v>24</v>
      </c>
      <c r="W6" s="3" t="s">
        <v>82</v>
      </c>
      <c r="X6" s="3" t="s">
        <v>186</v>
      </c>
    </row>
    <row r="7" spans="1:24" ht="129" customHeight="1" x14ac:dyDescent="0.25">
      <c r="A7" s="2">
        <v>4</v>
      </c>
      <c r="B7" s="3" t="s">
        <v>21</v>
      </c>
      <c r="C7" s="3" t="s">
        <v>22</v>
      </c>
      <c r="D7" s="3" t="s">
        <v>156</v>
      </c>
      <c r="E7" s="3" t="s">
        <v>26</v>
      </c>
      <c r="F7" s="2" t="s">
        <v>74</v>
      </c>
      <c r="G7" s="8" t="s">
        <v>139</v>
      </c>
      <c r="H7" s="8" t="s">
        <v>150</v>
      </c>
      <c r="I7" s="3">
        <v>2</v>
      </c>
      <c r="J7" s="3">
        <v>4</v>
      </c>
      <c r="K7" s="3">
        <f t="shared" si="0"/>
        <v>6</v>
      </c>
      <c r="L7" s="3" t="str">
        <f t="shared" si="1"/>
        <v>Alto</v>
      </c>
      <c r="M7" s="3" t="s">
        <v>61</v>
      </c>
      <c r="N7" s="4" t="s">
        <v>178</v>
      </c>
      <c r="O7" s="3">
        <v>2</v>
      </c>
      <c r="P7" s="3">
        <v>3</v>
      </c>
      <c r="Q7" s="3">
        <f t="shared" si="2"/>
        <v>5</v>
      </c>
      <c r="R7" s="3" t="str">
        <f t="shared" si="3"/>
        <v>Medio</v>
      </c>
      <c r="S7" s="2" t="s">
        <v>31</v>
      </c>
      <c r="T7" s="3" t="s">
        <v>61</v>
      </c>
      <c r="U7" s="3" t="s">
        <v>185</v>
      </c>
      <c r="V7" s="3" t="s">
        <v>24</v>
      </c>
      <c r="W7" s="3" t="s">
        <v>82</v>
      </c>
      <c r="X7" s="3" t="s">
        <v>186</v>
      </c>
    </row>
    <row r="8" spans="1:24" ht="90" customHeight="1" x14ac:dyDescent="0.25">
      <c r="A8" s="2">
        <v>5</v>
      </c>
      <c r="B8" s="3" t="s">
        <v>21</v>
      </c>
      <c r="C8" s="3" t="s">
        <v>23</v>
      </c>
      <c r="D8" s="3" t="s">
        <v>24</v>
      </c>
      <c r="E8" s="3" t="s">
        <v>26</v>
      </c>
      <c r="F8" s="2" t="s">
        <v>63</v>
      </c>
      <c r="G8" s="8" t="s">
        <v>86</v>
      </c>
      <c r="H8" s="8" t="s">
        <v>75</v>
      </c>
      <c r="I8" s="3">
        <v>2</v>
      </c>
      <c r="J8" s="3">
        <v>4</v>
      </c>
      <c r="K8" s="3">
        <f t="shared" si="0"/>
        <v>6</v>
      </c>
      <c r="L8" s="3" t="str">
        <f t="shared" si="1"/>
        <v>Alto</v>
      </c>
      <c r="M8" s="3" t="s">
        <v>61</v>
      </c>
      <c r="N8" s="4" t="s">
        <v>166</v>
      </c>
      <c r="O8" s="3">
        <v>1</v>
      </c>
      <c r="P8" s="3">
        <v>4</v>
      </c>
      <c r="Q8" s="3">
        <f t="shared" si="2"/>
        <v>5</v>
      </c>
      <c r="R8" s="3" t="str">
        <f t="shared" si="3"/>
        <v>Medio</v>
      </c>
      <c r="S8" s="2" t="s">
        <v>31</v>
      </c>
      <c r="T8" s="3" t="s">
        <v>61</v>
      </c>
      <c r="U8" s="3" t="s">
        <v>64</v>
      </c>
      <c r="V8" s="3" t="s">
        <v>62</v>
      </c>
      <c r="W8" s="3" t="s">
        <v>66</v>
      </c>
      <c r="X8" s="3" t="s">
        <v>67</v>
      </c>
    </row>
    <row r="9" spans="1:24" ht="129" customHeight="1" x14ac:dyDescent="0.25">
      <c r="A9" s="2">
        <v>6</v>
      </c>
      <c r="B9" s="3" t="s">
        <v>21</v>
      </c>
      <c r="C9" s="3" t="s">
        <v>22</v>
      </c>
      <c r="D9" s="3" t="s">
        <v>24</v>
      </c>
      <c r="E9" s="3" t="s">
        <v>26</v>
      </c>
      <c r="F9" s="2" t="s">
        <v>63</v>
      </c>
      <c r="G9" s="8" t="s">
        <v>109</v>
      </c>
      <c r="H9" s="8" t="s">
        <v>106</v>
      </c>
      <c r="I9" s="3">
        <v>2</v>
      </c>
      <c r="J9" s="3">
        <v>3</v>
      </c>
      <c r="K9" s="3">
        <f t="shared" si="0"/>
        <v>5</v>
      </c>
      <c r="L9" s="3" t="str">
        <f t="shared" si="1"/>
        <v>Medio</v>
      </c>
      <c r="M9" s="3" t="s">
        <v>61</v>
      </c>
      <c r="N9" s="4" t="s">
        <v>110</v>
      </c>
      <c r="O9" s="3">
        <v>1</v>
      </c>
      <c r="P9" s="3">
        <v>3</v>
      </c>
      <c r="Q9" s="3">
        <f t="shared" si="2"/>
        <v>4</v>
      </c>
      <c r="R9" s="3" t="str">
        <f t="shared" si="3"/>
        <v>Bajo</v>
      </c>
      <c r="S9" s="2" t="s">
        <v>31</v>
      </c>
      <c r="T9" s="3" t="s">
        <v>61</v>
      </c>
      <c r="U9" s="3" t="s">
        <v>64</v>
      </c>
      <c r="V9" s="3" t="s">
        <v>62</v>
      </c>
      <c r="W9" s="3" t="s">
        <v>59</v>
      </c>
      <c r="X9" s="3" t="s">
        <v>35</v>
      </c>
    </row>
    <row r="10" spans="1:24" ht="90" customHeight="1" x14ac:dyDescent="0.25">
      <c r="A10" s="2">
        <v>7</v>
      </c>
      <c r="B10" s="3" t="s">
        <v>21</v>
      </c>
      <c r="C10" s="3" t="s">
        <v>23</v>
      </c>
      <c r="D10" s="3" t="s">
        <v>104</v>
      </c>
      <c r="E10" s="3" t="s">
        <v>26</v>
      </c>
      <c r="F10" s="2" t="s">
        <v>63</v>
      </c>
      <c r="G10" s="8" t="s">
        <v>105</v>
      </c>
      <c r="H10" s="8" t="s">
        <v>106</v>
      </c>
      <c r="I10" s="3">
        <v>2</v>
      </c>
      <c r="J10" s="3">
        <v>3</v>
      </c>
      <c r="K10" s="3">
        <f t="shared" si="0"/>
        <v>5</v>
      </c>
      <c r="L10" s="3" t="str">
        <f t="shared" si="1"/>
        <v>Medio</v>
      </c>
      <c r="M10" s="3" t="s">
        <v>60</v>
      </c>
      <c r="N10" s="4" t="s">
        <v>169</v>
      </c>
      <c r="O10" s="3">
        <v>2</v>
      </c>
      <c r="P10" s="3">
        <v>2</v>
      </c>
      <c r="Q10" s="3">
        <f t="shared" si="2"/>
        <v>4</v>
      </c>
      <c r="R10" s="3" t="str">
        <f t="shared" si="3"/>
        <v>Bajo</v>
      </c>
      <c r="S10" s="2" t="s">
        <v>32</v>
      </c>
      <c r="T10" s="3" t="s">
        <v>61</v>
      </c>
      <c r="U10" s="3" t="s">
        <v>108</v>
      </c>
      <c r="V10" s="3" t="s">
        <v>62</v>
      </c>
      <c r="W10" s="3" t="s">
        <v>66</v>
      </c>
      <c r="X10" s="3" t="s">
        <v>67</v>
      </c>
    </row>
    <row r="11" spans="1:24" ht="129" customHeight="1" x14ac:dyDescent="0.25">
      <c r="A11" s="2">
        <v>8</v>
      </c>
      <c r="B11" s="3" t="s">
        <v>21</v>
      </c>
      <c r="C11" s="3" t="s">
        <v>23</v>
      </c>
      <c r="D11" s="3" t="s">
        <v>24</v>
      </c>
      <c r="E11" s="3" t="s">
        <v>26</v>
      </c>
      <c r="F11" s="2" t="s">
        <v>63</v>
      </c>
      <c r="G11" s="8" t="s">
        <v>133</v>
      </c>
      <c r="H11" s="8" t="s">
        <v>134</v>
      </c>
      <c r="I11" s="3">
        <v>2</v>
      </c>
      <c r="J11" s="3">
        <v>3</v>
      </c>
      <c r="K11" s="3">
        <f t="shared" si="0"/>
        <v>5</v>
      </c>
      <c r="L11" s="3" t="str">
        <f t="shared" si="1"/>
        <v>Medio</v>
      </c>
      <c r="M11" s="3" t="s">
        <v>60</v>
      </c>
      <c r="N11" s="4" t="s">
        <v>173</v>
      </c>
      <c r="O11" s="3">
        <v>1</v>
      </c>
      <c r="P11" s="3">
        <v>3</v>
      </c>
      <c r="Q11" s="3">
        <f t="shared" si="2"/>
        <v>4</v>
      </c>
      <c r="R11" s="3" t="str">
        <f t="shared" si="3"/>
        <v>Bajo</v>
      </c>
      <c r="S11" s="2" t="s">
        <v>32</v>
      </c>
      <c r="T11" s="3" t="s">
        <v>60</v>
      </c>
      <c r="U11" s="3" t="s">
        <v>64</v>
      </c>
      <c r="V11" s="3" t="s">
        <v>62</v>
      </c>
      <c r="W11" s="3" t="s">
        <v>82</v>
      </c>
      <c r="X11" s="3" t="s">
        <v>186</v>
      </c>
    </row>
    <row r="12" spans="1:24" ht="90" customHeight="1" x14ac:dyDescent="0.25">
      <c r="A12" s="2">
        <v>9</v>
      </c>
      <c r="B12" s="3" t="s">
        <v>21</v>
      </c>
      <c r="C12" s="3" t="s">
        <v>22</v>
      </c>
      <c r="D12" s="3" t="s">
        <v>156</v>
      </c>
      <c r="E12" s="3" t="s">
        <v>26</v>
      </c>
      <c r="F12" s="2" t="s">
        <v>63</v>
      </c>
      <c r="G12" s="8" t="s">
        <v>98</v>
      </c>
      <c r="H12" s="8" t="s">
        <v>144</v>
      </c>
      <c r="I12" s="3">
        <v>3</v>
      </c>
      <c r="J12" s="3">
        <v>3</v>
      </c>
      <c r="K12" s="3">
        <f t="shared" si="0"/>
        <v>6</v>
      </c>
      <c r="L12" s="3" t="str">
        <f t="shared" si="1"/>
        <v>Alto</v>
      </c>
      <c r="M12" s="3" t="s">
        <v>61</v>
      </c>
      <c r="N12" s="4" t="s">
        <v>182</v>
      </c>
      <c r="O12" s="3">
        <v>2</v>
      </c>
      <c r="P12" s="3">
        <v>2</v>
      </c>
      <c r="Q12" s="3">
        <f t="shared" si="2"/>
        <v>4</v>
      </c>
      <c r="R12" s="3" t="str">
        <f t="shared" si="3"/>
        <v>Bajo</v>
      </c>
      <c r="S12" s="2" t="s">
        <v>31</v>
      </c>
      <c r="T12" s="3" t="s">
        <v>61</v>
      </c>
      <c r="U12" s="3" t="s">
        <v>64</v>
      </c>
      <c r="V12" s="3" t="s">
        <v>24</v>
      </c>
      <c r="W12" s="3" t="s">
        <v>82</v>
      </c>
      <c r="X12" s="3" t="s">
        <v>186</v>
      </c>
    </row>
    <row r="13" spans="1:24" ht="90" customHeight="1" x14ac:dyDescent="0.25">
      <c r="A13" s="2">
        <v>10</v>
      </c>
      <c r="B13" s="3" t="s">
        <v>21</v>
      </c>
      <c r="C13" s="3" t="s">
        <v>22</v>
      </c>
      <c r="D13" s="3" t="s">
        <v>24</v>
      </c>
      <c r="E13" s="3" t="s">
        <v>26</v>
      </c>
      <c r="F13" s="2" t="s">
        <v>63</v>
      </c>
      <c r="G13" s="8" t="s">
        <v>99</v>
      </c>
      <c r="H13" s="8" t="s">
        <v>142</v>
      </c>
      <c r="I13" s="3">
        <v>3</v>
      </c>
      <c r="J13" s="3">
        <v>2</v>
      </c>
      <c r="K13" s="3">
        <f t="shared" si="0"/>
        <v>5</v>
      </c>
      <c r="L13" s="3" t="str">
        <f t="shared" si="1"/>
        <v>Medio</v>
      </c>
      <c r="M13" s="3" t="s">
        <v>103</v>
      </c>
      <c r="N13" s="4" t="s">
        <v>183</v>
      </c>
      <c r="O13" s="3">
        <v>3</v>
      </c>
      <c r="P13" s="3">
        <v>1</v>
      </c>
      <c r="Q13" s="3">
        <f t="shared" si="2"/>
        <v>4</v>
      </c>
      <c r="R13" s="3" t="str">
        <f t="shared" si="3"/>
        <v>Bajo</v>
      </c>
      <c r="S13" s="2" t="s">
        <v>32</v>
      </c>
      <c r="T13" s="3" t="s">
        <v>80</v>
      </c>
      <c r="U13" s="3" t="s">
        <v>64</v>
      </c>
      <c r="V13" s="3" t="s">
        <v>24</v>
      </c>
      <c r="W13" s="3" t="s">
        <v>82</v>
      </c>
      <c r="X13" s="3" t="s">
        <v>186</v>
      </c>
    </row>
    <row r="14" spans="1:24" ht="90" customHeight="1" x14ac:dyDescent="0.25">
      <c r="A14" s="2">
        <v>11</v>
      </c>
      <c r="B14" s="3" t="s">
        <v>21</v>
      </c>
      <c r="C14" s="3" t="s">
        <v>22</v>
      </c>
      <c r="D14" s="3" t="s">
        <v>24</v>
      </c>
      <c r="E14" s="3" t="s">
        <v>26</v>
      </c>
      <c r="F14" s="2" t="s">
        <v>115</v>
      </c>
      <c r="G14" s="8" t="s">
        <v>101</v>
      </c>
      <c r="H14" s="8" t="s">
        <v>79</v>
      </c>
      <c r="I14" s="3">
        <v>2</v>
      </c>
      <c r="J14" s="3">
        <v>1</v>
      </c>
      <c r="K14" s="3">
        <f t="shared" si="0"/>
        <v>3</v>
      </c>
      <c r="L14" s="3" t="str">
        <f t="shared" si="1"/>
        <v>Bajo</v>
      </c>
      <c r="M14" s="3" t="s">
        <v>61</v>
      </c>
      <c r="N14" s="4" t="s">
        <v>81</v>
      </c>
      <c r="O14" s="3">
        <v>1</v>
      </c>
      <c r="P14" s="3">
        <v>1</v>
      </c>
      <c r="Q14" s="3">
        <f t="shared" si="2"/>
        <v>2</v>
      </c>
      <c r="R14" s="3" t="str">
        <f t="shared" si="3"/>
        <v>Bajo</v>
      </c>
      <c r="S14" s="2" t="s">
        <v>32</v>
      </c>
      <c r="T14" s="3" t="s">
        <v>61</v>
      </c>
      <c r="U14" s="3" t="s">
        <v>64</v>
      </c>
      <c r="V14" s="3" t="s">
        <v>34</v>
      </c>
      <c r="W14" s="3" t="s">
        <v>82</v>
      </c>
      <c r="X14" s="3" t="s">
        <v>35</v>
      </c>
    </row>
    <row r="15" spans="1:24" ht="90" customHeight="1" x14ac:dyDescent="0.25">
      <c r="A15" s="2">
        <v>12</v>
      </c>
      <c r="B15" s="3" t="s">
        <v>21</v>
      </c>
      <c r="C15" s="3" t="s">
        <v>22</v>
      </c>
      <c r="D15" s="3" t="s">
        <v>24</v>
      </c>
      <c r="E15" s="3" t="s">
        <v>26</v>
      </c>
      <c r="F15" s="2" t="s">
        <v>115</v>
      </c>
      <c r="G15" s="8" t="s">
        <v>88</v>
      </c>
      <c r="H15" s="8" t="s">
        <v>155</v>
      </c>
      <c r="I15" s="3">
        <v>2</v>
      </c>
      <c r="J15" s="3">
        <v>2</v>
      </c>
      <c r="K15" s="3">
        <f t="shared" si="0"/>
        <v>4</v>
      </c>
      <c r="L15" s="3" t="str">
        <f t="shared" si="1"/>
        <v>Bajo</v>
      </c>
      <c r="M15" s="3" t="s">
        <v>61</v>
      </c>
      <c r="N15" s="4" t="s">
        <v>81</v>
      </c>
      <c r="O15" s="3">
        <v>1</v>
      </c>
      <c r="P15" s="3">
        <v>2</v>
      </c>
      <c r="Q15" s="3">
        <f t="shared" si="2"/>
        <v>3</v>
      </c>
      <c r="R15" s="3" t="str">
        <f t="shared" si="3"/>
        <v>Bajo</v>
      </c>
      <c r="S15" s="2" t="s">
        <v>32</v>
      </c>
      <c r="T15" s="3" t="s">
        <v>61</v>
      </c>
      <c r="U15" s="3" t="s">
        <v>64</v>
      </c>
      <c r="V15" s="3" t="s">
        <v>34</v>
      </c>
      <c r="W15" s="3" t="s">
        <v>82</v>
      </c>
      <c r="X15" s="3" t="s">
        <v>35</v>
      </c>
    </row>
    <row r="16" spans="1:24" ht="129" customHeight="1" x14ac:dyDescent="0.25">
      <c r="A16" s="2">
        <v>13</v>
      </c>
      <c r="B16" s="3" t="s">
        <v>21</v>
      </c>
      <c r="C16" s="3" t="s">
        <v>23</v>
      </c>
      <c r="D16" s="3" t="s">
        <v>24</v>
      </c>
      <c r="E16" s="3" t="s">
        <v>26</v>
      </c>
      <c r="F16" s="2" t="s">
        <v>115</v>
      </c>
      <c r="G16" s="8" t="s">
        <v>116</v>
      </c>
      <c r="H16" s="8" t="s">
        <v>79</v>
      </c>
      <c r="I16" s="3">
        <v>2</v>
      </c>
      <c r="J16" s="3">
        <v>5</v>
      </c>
      <c r="K16" s="3">
        <f t="shared" si="0"/>
        <v>7</v>
      </c>
      <c r="L16" s="3" t="str">
        <f t="shared" si="1"/>
        <v>Alto</v>
      </c>
      <c r="M16" s="3" t="s">
        <v>61</v>
      </c>
      <c r="N16" s="4" t="s">
        <v>110</v>
      </c>
      <c r="O16" s="3">
        <v>1</v>
      </c>
      <c r="P16" s="3">
        <v>5</v>
      </c>
      <c r="Q16" s="3">
        <f t="shared" si="2"/>
        <v>6</v>
      </c>
      <c r="R16" s="3" t="str">
        <f t="shared" si="3"/>
        <v>Alto</v>
      </c>
      <c r="S16" s="2" t="s">
        <v>32</v>
      </c>
      <c r="T16" s="3" t="s">
        <v>61</v>
      </c>
      <c r="U16" s="3" t="s">
        <v>64</v>
      </c>
      <c r="V16" s="3" t="s">
        <v>117</v>
      </c>
      <c r="W16" s="3" t="s">
        <v>59</v>
      </c>
      <c r="X16" s="3" t="s">
        <v>35</v>
      </c>
    </row>
    <row r="17" spans="1:24" ht="90" customHeight="1" x14ac:dyDescent="0.25">
      <c r="A17" s="2">
        <v>14</v>
      </c>
      <c r="B17" s="3" t="s">
        <v>21</v>
      </c>
      <c r="C17" s="3" t="s">
        <v>23</v>
      </c>
      <c r="D17" s="3" t="s">
        <v>24</v>
      </c>
      <c r="E17" s="3" t="s">
        <v>26</v>
      </c>
      <c r="F17" s="2" t="s">
        <v>73</v>
      </c>
      <c r="G17" s="8" t="s">
        <v>112</v>
      </c>
      <c r="H17" s="8" t="s">
        <v>130</v>
      </c>
      <c r="I17" s="3">
        <v>3</v>
      </c>
      <c r="J17" s="3">
        <v>2</v>
      </c>
      <c r="K17" s="3">
        <f t="shared" si="0"/>
        <v>5</v>
      </c>
      <c r="L17" s="3" t="str">
        <f t="shared" si="1"/>
        <v>Medio</v>
      </c>
      <c r="M17" s="3" t="s">
        <v>60</v>
      </c>
      <c r="N17" s="4" t="s">
        <v>170</v>
      </c>
      <c r="O17" s="3">
        <v>3</v>
      </c>
      <c r="P17" s="3">
        <v>1</v>
      </c>
      <c r="Q17" s="3">
        <f t="shared" si="2"/>
        <v>4</v>
      </c>
      <c r="R17" s="3" t="str">
        <f t="shared" si="3"/>
        <v>Bajo</v>
      </c>
      <c r="S17" s="2" t="s">
        <v>32</v>
      </c>
      <c r="T17" s="3" t="s">
        <v>60</v>
      </c>
      <c r="U17" s="3" t="s">
        <v>65</v>
      </c>
      <c r="V17" s="3" t="s">
        <v>113</v>
      </c>
      <c r="W17" s="3" t="s">
        <v>114</v>
      </c>
      <c r="X17" s="3" t="s">
        <v>34</v>
      </c>
    </row>
    <row r="18" spans="1:24" ht="129" customHeight="1" x14ac:dyDescent="0.25">
      <c r="A18" s="2">
        <v>15</v>
      </c>
      <c r="B18" s="3" t="s">
        <v>21</v>
      </c>
      <c r="C18" s="3" t="s">
        <v>22</v>
      </c>
      <c r="D18" s="3" t="s">
        <v>24</v>
      </c>
      <c r="E18" s="3" t="s">
        <v>25</v>
      </c>
      <c r="F18" s="2" t="s">
        <v>84</v>
      </c>
      <c r="G18" s="8" t="s">
        <v>102</v>
      </c>
      <c r="H18" s="8" t="s">
        <v>154</v>
      </c>
      <c r="I18" s="3">
        <v>3</v>
      </c>
      <c r="J18" s="3">
        <v>2</v>
      </c>
      <c r="K18" s="3">
        <f t="shared" si="0"/>
        <v>5</v>
      </c>
      <c r="L18" s="3" t="str">
        <f t="shared" si="1"/>
        <v>Medio</v>
      </c>
      <c r="M18" s="3" t="s">
        <v>61</v>
      </c>
      <c r="N18" s="4" t="s">
        <v>171</v>
      </c>
      <c r="O18" s="3">
        <v>2</v>
      </c>
      <c r="P18" s="3">
        <v>2</v>
      </c>
      <c r="Q18" s="3">
        <f t="shared" si="2"/>
        <v>4</v>
      </c>
      <c r="R18" s="3" t="str">
        <f t="shared" si="3"/>
        <v>Bajo</v>
      </c>
      <c r="S18" s="2" t="str">
        <f>IF(P18=3,"SI",IF(P18=4,"SI",IF(P18=5,"SI","NO")))</f>
        <v>NO</v>
      </c>
      <c r="T18" s="3" t="s">
        <v>80</v>
      </c>
      <c r="U18" s="3" t="s">
        <v>64</v>
      </c>
      <c r="V18" s="3" t="s">
        <v>85</v>
      </c>
      <c r="W18" s="3" t="s">
        <v>59</v>
      </c>
      <c r="X18" s="3" t="s">
        <v>33</v>
      </c>
    </row>
    <row r="19" spans="1:24" ht="129" customHeight="1" x14ac:dyDescent="0.25">
      <c r="A19" s="2">
        <v>16</v>
      </c>
      <c r="B19" s="3" t="s">
        <v>21</v>
      </c>
      <c r="C19" s="3" t="s">
        <v>22</v>
      </c>
      <c r="D19" s="3" t="s">
        <v>156</v>
      </c>
      <c r="E19" s="3" t="s">
        <v>25</v>
      </c>
      <c r="F19" s="2" t="s">
        <v>74</v>
      </c>
      <c r="G19" s="8" t="s">
        <v>131</v>
      </c>
      <c r="H19" s="8" t="s">
        <v>132</v>
      </c>
      <c r="I19" s="3">
        <v>3</v>
      </c>
      <c r="J19" s="3">
        <v>2</v>
      </c>
      <c r="K19" s="3">
        <f t="shared" si="0"/>
        <v>5</v>
      </c>
      <c r="L19" s="3" t="str">
        <f t="shared" si="1"/>
        <v>Medio</v>
      </c>
      <c r="M19" s="3" t="s">
        <v>61</v>
      </c>
      <c r="N19" s="4" t="s">
        <v>172</v>
      </c>
      <c r="O19" s="3">
        <v>2</v>
      </c>
      <c r="P19" s="3">
        <v>2</v>
      </c>
      <c r="Q19" s="3">
        <f t="shared" si="2"/>
        <v>4</v>
      </c>
      <c r="R19" s="3" t="str">
        <f t="shared" si="3"/>
        <v>Bajo</v>
      </c>
      <c r="S19" s="2" t="s">
        <v>31</v>
      </c>
      <c r="T19" s="3" t="s">
        <v>61</v>
      </c>
      <c r="U19" s="3" t="s">
        <v>64</v>
      </c>
      <c r="V19" s="3" t="s">
        <v>62</v>
      </c>
      <c r="W19" s="3" t="s">
        <v>59</v>
      </c>
      <c r="X19" s="3" t="s">
        <v>34</v>
      </c>
    </row>
    <row r="20" spans="1:24" ht="129" customHeight="1" x14ac:dyDescent="0.25">
      <c r="A20" s="2">
        <v>17</v>
      </c>
      <c r="B20" s="3" t="s">
        <v>118</v>
      </c>
      <c r="C20" s="3" t="s">
        <v>22</v>
      </c>
      <c r="D20" s="3" t="s">
        <v>104</v>
      </c>
      <c r="E20" s="3" t="s">
        <v>25</v>
      </c>
      <c r="F20" s="2" t="s">
        <v>74</v>
      </c>
      <c r="G20" s="8" t="s">
        <v>94</v>
      </c>
      <c r="H20" s="8" t="s">
        <v>151</v>
      </c>
      <c r="I20" s="3">
        <v>2</v>
      </c>
      <c r="J20" s="3">
        <v>4</v>
      </c>
      <c r="K20" s="3">
        <f t="shared" si="0"/>
        <v>6</v>
      </c>
      <c r="L20" s="3" t="str">
        <f t="shared" si="1"/>
        <v>Alto</v>
      </c>
      <c r="M20" s="3" t="s">
        <v>61</v>
      </c>
      <c r="N20" s="4" t="s">
        <v>177</v>
      </c>
      <c r="O20" s="3">
        <v>2</v>
      </c>
      <c r="P20" s="3">
        <v>3</v>
      </c>
      <c r="Q20" s="3">
        <f t="shared" si="2"/>
        <v>5</v>
      </c>
      <c r="R20" s="3" t="str">
        <f t="shared" si="3"/>
        <v>Medio</v>
      </c>
      <c r="S20" s="2" t="s">
        <v>32</v>
      </c>
      <c r="T20" s="3" t="s">
        <v>61</v>
      </c>
      <c r="U20" s="3" t="s">
        <v>64</v>
      </c>
      <c r="V20" s="3" t="s">
        <v>24</v>
      </c>
      <c r="W20" s="3" t="s">
        <v>59</v>
      </c>
      <c r="X20" s="3" t="s">
        <v>186</v>
      </c>
    </row>
    <row r="21" spans="1:24" ht="97.5" customHeight="1" x14ac:dyDescent="0.25">
      <c r="A21" s="2">
        <v>18</v>
      </c>
      <c r="B21" s="3" t="s">
        <v>118</v>
      </c>
      <c r="C21" s="3" t="s">
        <v>23</v>
      </c>
      <c r="D21" s="3" t="s">
        <v>104</v>
      </c>
      <c r="E21" s="3" t="s">
        <v>25</v>
      </c>
      <c r="F21" s="2" t="s">
        <v>119</v>
      </c>
      <c r="G21" s="8" t="s">
        <v>120</v>
      </c>
      <c r="H21" s="8" t="s">
        <v>121</v>
      </c>
      <c r="I21" s="3">
        <v>2</v>
      </c>
      <c r="J21" s="3">
        <v>4</v>
      </c>
      <c r="K21" s="3">
        <f t="shared" si="0"/>
        <v>6</v>
      </c>
      <c r="L21" s="3" t="str">
        <f t="shared" si="1"/>
        <v>Alto</v>
      </c>
      <c r="M21" s="3" t="s">
        <v>61</v>
      </c>
      <c r="N21" s="4" t="s">
        <v>122</v>
      </c>
      <c r="O21" s="3">
        <v>1</v>
      </c>
      <c r="P21" s="3">
        <v>4</v>
      </c>
      <c r="Q21" s="3">
        <f t="shared" si="2"/>
        <v>5</v>
      </c>
      <c r="R21" s="3" t="str">
        <f t="shared" si="3"/>
        <v>Medio</v>
      </c>
      <c r="S21" s="2" t="s">
        <v>31</v>
      </c>
      <c r="T21" s="3" t="s">
        <v>61</v>
      </c>
      <c r="U21" s="3" t="s">
        <v>64</v>
      </c>
      <c r="V21" s="3" t="s">
        <v>62</v>
      </c>
      <c r="W21" s="3" t="s">
        <v>59</v>
      </c>
      <c r="X21" s="3" t="s">
        <v>35</v>
      </c>
    </row>
    <row r="22" spans="1:24" ht="129" customHeight="1" x14ac:dyDescent="0.25">
      <c r="A22" s="2">
        <v>19</v>
      </c>
      <c r="B22" s="3" t="s">
        <v>21</v>
      </c>
      <c r="C22" s="3" t="s">
        <v>23</v>
      </c>
      <c r="D22" s="3" t="s">
        <v>24</v>
      </c>
      <c r="E22" s="3" t="s">
        <v>25</v>
      </c>
      <c r="F22" s="2" t="s">
        <v>123</v>
      </c>
      <c r="G22" s="8" t="s">
        <v>125</v>
      </c>
      <c r="H22" s="8" t="s">
        <v>126</v>
      </c>
      <c r="I22" s="3">
        <v>2</v>
      </c>
      <c r="J22" s="3">
        <v>2</v>
      </c>
      <c r="K22" s="3">
        <f t="shared" si="0"/>
        <v>4</v>
      </c>
      <c r="L22" s="3" t="str">
        <f t="shared" si="1"/>
        <v>Bajo</v>
      </c>
      <c r="M22" s="3" t="s">
        <v>61</v>
      </c>
      <c r="N22" s="4" t="s">
        <v>107</v>
      </c>
      <c r="O22" s="3">
        <v>1</v>
      </c>
      <c r="P22" s="3">
        <v>2</v>
      </c>
      <c r="Q22" s="3">
        <f t="shared" si="2"/>
        <v>3</v>
      </c>
      <c r="R22" s="3" t="str">
        <f t="shared" si="3"/>
        <v>Bajo</v>
      </c>
      <c r="S22" s="2" t="s">
        <v>32</v>
      </c>
      <c r="T22" s="3" t="s">
        <v>61</v>
      </c>
      <c r="U22" s="3" t="s">
        <v>108</v>
      </c>
      <c r="V22" s="3" t="s">
        <v>62</v>
      </c>
      <c r="W22" s="3" t="s">
        <v>66</v>
      </c>
      <c r="X22" s="3" t="s">
        <v>67</v>
      </c>
    </row>
    <row r="23" spans="1:24" ht="129" customHeight="1" x14ac:dyDescent="0.25">
      <c r="A23" s="2">
        <v>20</v>
      </c>
      <c r="B23" s="3" t="s">
        <v>21</v>
      </c>
      <c r="C23" s="3" t="s">
        <v>23</v>
      </c>
      <c r="D23" s="3" t="s">
        <v>24</v>
      </c>
      <c r="E23" s="3" t="s">
        <v>25</v>
      </c>
      <c r="F23" s="2" t="s">
        <v>115</v>
      </c>
      <c r="G23" s="8" t="s">
        <v>124</v>
      </c>
      <c r="H23" s="8" t="s">
        <v>126</v>
      </c>
      <c r="I23" s="3">
        <v>2</v>
      </c>
      <c r="J23" s="3">
        <v>3</v>
      </c>
      <c r="K23" s="3">
        <f t="shared" si="0"/>
        <v>5</v>
      </c>
      <c r="L23" s="3" t="str">
        <f t="shared" si="1"/>
        <v>Medio</v>
      </c>
      <c r="M23" s="3" t="s">
        <v>60</v>
      </c>
      <c r="N23" s="4" t="s">
        <v>165</v>
      </c>
      <c r="O23" s="3">
        <v>1</v>
      </c>
      <c r="P23" s="3">
        <v>3</v>
      </c>
      <c r="Q23" s="3">
        <f t="shared" si="2"/>
        <v>4</v>
      </c>
      <c r="R23" s="3" t="str">
        <f t="shared" si="3"/>
        <v>Bajo</v>
      </c>
      <c r="S23" s="2" t="s">
        <v>31</v>
      </c>
      <c r="T23" s="3" t="s">
        <v>61</v>
      </c>
      <c r="U23" s="3" t="s">
        <v>64</v>
      </c>
      <c r="V23" s="3" t="s">
        <v>104</v>
      </c>
      <c r="W23" s="3" t="s">
        <v>66</v>
      </c>
      <c r="X23" s="3" t="s">
        <v>67</v>
      </c>
    </row>
    <row r="24" spans="1:24" ht="146.25" customHeight="1" x14ac:dyDescent="0.25">
      <c r="A24" s="2">
        <v>21</v>
      </c>
      <c r="B24" s="3" t="s">
        <v>118</v>
      </c>
      <c r="C24" s="3" t="s">
        <v>22</v>
      </c>
      <c r="D24" s="3" t="s">
        <v>24</v>
      </c>
      <c r="E24" s="3" t="s">
        <v>25</v>
      </c>
      <c r="F24" s="2" t="s">
        <v>115</v>
      </c>
      <c r="G24" s="8" t="s">
        <v>93</v>
      </c>
      <c r="H24" s="8" t="s">
        <v>138</v>
      </c>
      <c r="I24" s="3">
        <v>3</v>
      </c>
      <c r="J24" s="3">
        <v>2</v>
      </c>
      <c r="K24" s="3">
        <f t="shared" si="0"/>
        <v>5</v>
      </c>
      <c r="L24" s="3" t="str">
        <f t="shared" si="1"/>
        <v>Medio</v>
      </c>
      <c r="M24" s="3" t="s">
        <v>103</v>
      </c>
      <c r="N24" s="4" t="s">
        <v>177</v>
      </c>
      <c r="O24" s="3">
        <v>3</v>
      </c>
      <c r="P24" s="3">
        <v>1</v>
      </c>
      <c r="Q24" s="3">
        <f t="shared" si="2"/>
        <v>4</v>
      </c>
      <c r="R24" s="3" t="str">
        <f t="shared" si="3"/>
        <v>Bajo</v>
      </c>
      <c r="S24" s="2" t="s">
        <v>32</v>
      </c>
      <c r="T24" s="3" t="s">
        <v>80</v>
      </c>
      <c r="U24" s="3" t="s">
        <v>64</v>
      </c>
      <c r="V24" s="3" t="s">
        <v>24</v>
      </c>
      <c r="W24" s="3" t="s">
        <v>59</v>
      </c>
      <c r="X24" s="3" t="s">
        <v>186</v>
      </c>
    </row>
    <row r="25" spans="1:24" ht="129" customHeight="1" x14ac:dyDescent="0.25">
      <c r="A25" s="2">
        <v>22</v>
      </c>
      <c r="B25" s="3" t="s">
        <v>21</v>
      </c>
      <c r="C25" s="3" t="s">
        <v>22</v>
      </c>
      <c r="D25" s="3" t="s">
        <v>24</v>
      </c>
      <c r="E25" s="3" t="s">
        <v>25</v>
      </c>
      <c r="F25" s="2" t="s">
        <v>115</v>
      </c>
      <c r="G25" s="8" t="s">
        <v>95</v>
      </c>
      <c r="H25" s="8" t="s">
        <v>140</v>
      </c>
      <c r="I25" s="3">
        <v>3</v>
      </c>
      <c r="J25" s="3">
        <v>4</v>
      </c>
      <c r="K25" s="3">
        <f t="shared" si="0"/>
        <v>7</v>
      </c>
      <c r="L25" s="3" t="str">
        <f t="shared" si="1"/>
        <v>Alto</v>
      </c>
      <c r="M25" s="3" t="s">
        <v>60</v>
      </c>
      <c r="N25" s="4" t="s">
        <v>179</v>
      </c>
      <c r="O25" s="3">
        <v>1</v>
      </c>
      <c r="P25" s="3">
        <v>4</v>
      </c>
      <c r="Q25" s="3">
        <f t="shared" si="2"/>
        <v>5</v>
      </c>
      <c r="R25" s="3" t="str">
        <f t="shared" si="3"/>
        <v>Medio</v>
      </c>
      <c r="S25" s="2" t="s">
        <v>31</v>
      </c>
      <c r="T25" s="3" t="s">
        <v>80</v>
      </c>
      <c r="U25" s="3" t="s">
        <v>185</v>
      </c>
      <c r="V25" s="3" t="s">
        <v>24</v>
      </c>
      <c r="W25" s="3" t="s">
        <v>82</v>
      </c>
      <c r="X25" s="3" t="s">
        <v>186</v>
      </c>
    </row>
    <row r="26" spans="1:24" ht="129" customHeight="1" x14ac:dyDescent="0.25">
      <c r="A26" s="2">
        <v>23</v>
      </c>
      <c r="B26" s="3" t="s">
        <v>21</v>
      </c>
      <c r="C26" s="3" t="s">
        <v>22</v>
      </c>
      <c r="D26" s="3" t="s">
        <v>24</v>
      </c>
      <c r="E26" s="3" t="s">
        <v>25</v>
      </c>
      <c r="F26" s="2" t="s">
        <v>115</v>
      </c>
      <c r="G26" s="8" t="s">
        <v>149</v>
      </c>
      <c r="H26" s="8" t="s">
        <v>148</v>
      </c>
      <c r="I26" s="3">
        <v>2</v>
      </c>
      <c r="J26" s="3">
        <v>3</v>
      </c>
      <c r="K26" s="3">
        <f t="shared" si="0"/>
        <v>5</v>
      </c>
      <c r="L26" s="3" t="str">
        <f t="shared" si="1"/>
        <v>Medio</v>
      </c>
      <c r="M26" s="3" t="s">
        <v>61</v>
      </c>
      <c r="N26" s="4" t="s">
        <v>175</v>
      </c>
      <c r="O26" s="3">
        <v>2</v>
      </c>
      <c r="P26" s="3">
        <v>2</v>
      </c>
      <c r="Q26" s="3">
        <f t="shared" si="2"/>
        <v>4</v>
      </c>
      <c r="R26" s="3" t="str">
        <f t="shared" si="3"/>
        <v>Bajo</v>
      </c>
      <c r="S26" s="2" t="s">
        <v>31</v>
      </c>
      <c r="T26" s="3" t="s">
        <v>61</v>
      </c>
      <c r="U26" s="3" t="s">
        <v>64</v>
      </c>
      <c r="V26" s="3" t="s">
        <v>24</v>
      </c>
      <c r="W26" s="3" t="s">
        <v>59</v>
      </c>
      <c r="X26" s="3" t="s">
        <v>186</v>
      </c>
    </row>
    <row r="27" spans="1:24" ht="140.25" customHeight="1" x14ac:dyDescent="0.25">
      <c r="A27" s="2">
        <v>24</v>
      </c>
      <c r="B27" s="3" t="s">
        <v>21</v>
      </c>
      <c r="C27" s="3" t="s">
        <v>22</v>
      </c>
      <c r="D27" s="3" t="s">
        <v>24</v>
      </c>
      <c r="E27" s="3" t="s">
        <v>25</v>
      </c>
      <c r="F27" s="2" t="s">
        <v>158</v>
      </c>
      <c r="G27" s="8" t="s">
        <v>153</v>
      </c>
      <c r="H27" s="8" t="s">
        <v>136</v>
      </c>
      <c r="I27" s="3">
        <v>3</v>
      </c>
      <c r="J27" s="3">
        <v>3</v>
      </c>
      <c r="K27" s="3">
        <f t="shared" si="0"/>
        <v>6</v>
      </c>
      <c r="L27" s="3" t="str">
        <f t="shared" si="1"/>
        <v>Alto</v>
      </c>
      <c r="M27" s="3" t="s">
        <v>61</v>
      </c>
      <c r="N27" s="4" t="s">
        <v>175</v>
      </c>
      <c r="O27" s="3">
        <v>3</v>
      </c>
      <c r="P27" s="3">
        <v>2</v>
      </c>
      <c r="Q27" s="3">
        <f t="shared" si="2"/>
        <v>5</v>
      </c>
      <c r="R27" s="3" t="str">
        <f t="shared" si="3"/>
        <v>Medio</v>
      </c>
      <c r="S27" s="2" t="s">
        <v>31</v>
      </c>
      <c r="T27" s="3" t="s">
        <v>61</v>
      </c>
      <c r="U27" s="3" t="s">
        <v>64</v>
      </c>
      <c r="V27" s="3" t="s">
        <v>24</v>
      </c>
      <c r="W27" s="3" t="s">
        <v>59</v>
      </c>
      <c r="X27" s="3" t="s">
        <v>34</v>
      </c>
    </row>
    <row r="28" spans="1:24" ht="149.25" customHeight="1" x14ac:dyDescent="0.25">
      <c r="A28" s="2">
        <v>25</v>
      </c>
      <c r="B28" s="3" t="s">
        <v>21</v>
      </c>
      <c r="C28" s="3" t="s">
        <v>23</v>
      </c>
      <c r="D28" s="3" t="s">
        <v>24</v>
      </c>
      <c r="E28" s="3" t="s">
        <v>25</v>
      </c>
      <c r="F28" s="2" t="s">
        <v>160</v>
      </c>
      <c r="G28" s="8" t="s">
        <v>161</v>
      </c>
      <c r="H28" s="8" t="s">
        <v>162</v>
      </c>
      <c r="I28" s="3">
        <v>2</v>
      </c>
      <c r="J28" s="3">
        <v>3</v>
      </c>
      <c r="K28" s="3">
        <f t="shared" si="0"/>
        <v>5</v>
      </c>
      <c r="L28" s="3" t="str">
        <f t="shared" si="1"/>
        <v>Medio</v>
      </c>
      <c r="M28" s="3" t="s">
        <v>60</v>
      </c>
      <c r="N28" s="4" t="s">
        <v>92</v>
      </c>
      <c r="O28" s="3">
        <v>2</v>
      </c>
      <c r="P28" s="3">
        <v>2</v>
      </c>
      <c r="Q28" s="3">
        <f t="shared" si="2"/>
        <v>4</v>
      </c>
      <c r="R28" s="3" t="str">
        <f t="shared" si="3"/>
        <v>Bajo</v>
      </c>
      <c r="S28" s="2" t="s">
        <v>32</v>
      </c>
      <c r="T28" s="3" t="s">
        <v>61</v>
      </c>
      <c r="U28" s="3" t="s">
        <v>64</v>
      </c>
      <c r="V28" s="3" t="s">
        <v>62</v>
      </c>
      <c r="W28" s="3" t="s">
        <v>82</v>
      </c>
      <c r="X28" s="3" t="s">
        <v>186</v>
      </c>
    </row>
    <row r="29" spans="1:24" ht="152.25" customHeight="1" x14ac:dyDescent="0.25">
      <c r="A29" s="2">
        <v>26</v>
      </c>
      <c r="B29" s="3" t="s">
        <v>118</v>
      </c>
      <c r="C29" s="3" t="s">
        <v>23</v>
      </c>
      <c r="D29" s="3" t="s">
        <v>24</v>
      </c>
      <c r="E29" s="3" t="s">
        <v>25</v>
      </c>
      <c r="F29" s="2" t="s">
        <v>157</v>
      </c>
      <c r="G29" s="8" t="s">
        <v>89</v>
      </c>
      <c r="H29" s="8" t="s">
        <v>135</v>
      </c>
      <c r="I29" s="3">
        <v>3</v>
      </c>
      <c r="J29" s="3">
        <v>3</v>
      </c>
      <c r="K29" s="3">
        <f t="shared" si="0"/>
        <v>6</v>
      </c>
      <c r="L29" s="3" t="str">
        <f t="shared" si="1"/>
        <v>Alto</v>
      </c>
      <c r="M29" s="3" t="s">
        <v>61</v>
      </c>
      <c r="N29" s="4" t="s">
        <v>174</v>
      </c>
      <c r="O29" s="3">
        <v>3</v>
      </c>
      <c r="P29" s="3">
        <v>2</v>
      </c>
      <c r="Q29" s="3">
        <f t="shared" si="2"/>
        <v>5</v>
      </c>
      <c r="R29" s="3" t="str">
        <f t="shared" si="3"/>
        <v>Medio</v>
      </c>
      <c r="S29" s="2" t="s">
        <v>31</v>
      </c>
      <c r="T29" s="3" t="s">
        <v>80</v>
      </c>
      <c r="U29" s="3" t="s">
        <v>108</v>
      </c>
      <c r="V29" s="3" t="s">
        <v>24</v>
      </c>
      <c r="W29" s="3" t="s">
        <v>59</v>
      </c>
      <c r="X29" s="3" t="s">
        <v>186</v>
      </c>
    </row>
    <row r="30" spans="1:24" ht="105" customHeight="1" x14ac:dyDescent="0.25">
      <c r="A30" s="2">
        <v>27</v>
      </c>
      <c r="B30" s="3" t="s">
        <v>21</v>
      </c>
      <c r="C30" s="3" t="s">
        <v>23</v>
      </c>
      <c r="D30" s="3" t="s">
        <v>24</v>
      </c>
      <c r="E30" s="3" t="s">
        <v>25</v>
      </c>
      <c r="F30" s="2" t="s">
        <v>157</v>
      </c>
      <c r="G30" s="8" t="s">
        <v>146</v>
      </c>
      <c r="H30" s="8" t="s">
        <v>145</v>
      </c>
      <c r="I30" s="3">
        <v>3</v>
      </c>
      <c r="J30" s="3">
        <v>3</v>
      </c>
      <c r="K30" s="3">
        <f t="shared" si="0"/>
        <v>6</v>
      </c>
      <c r="L30" s="3" t="str">
        <f t="shared" si="1"/>
        <v>Alto</v>
      </c>
      <c r="M30" s="3" t="s">
        <v>61</v>
      </c>
      <c r="N30" s="4" t="s">
        <v>174</v>
      </c>
      <c r="O30" s="3">
        <v>3</v>
      </c>
      <c r="P30" s="3">
        <v>2</v>
      </c>
      <c r="Q30" s="3">
        <f t="shared" si="2"/>
        <v>5</v>
      </c>
      <c r="R30" s="3" t="str">
        <f t="shared" si="3"/>
        <v>Medio</v>
      </c>
      <c r="S30" s="2" t="s">
        <v>31</v>
      </c>
      <c r="T30" s="3" t="s">
        <v>80</v>
      </c>
      <c r="U30" s="3" t="s">
        <v>108</v>
      </c>
      <c r="V30" s="3" t="s">
        <v>24</v>
      </c>
      <c r="W30" s="3" t="s">
        <v>59</v>
      </c>
      <c r="X30" s="3" t="s">
        <v>186</v>
      </c>
    </row>
    <row r="31" spans="1:24" ht="241.5" customHeight="1" x14ac:dyDescent="0.25">
      <c r="A31" s="2">
        <v>28</v>
      </c>
      <c r="B31" s="3" t="s">
        <v>21</v>
      </c>
      <c r="C31" s="3" t="s">
        <v>22</v>
      </c>
      <c r="D31" s="3" t="s">
        <v>156</v>
      </c>
      <c r="E31" s="3" t="s">
        <v>83</v>
      </c>
      <c r="F31" s="2" t="s">
        <v>163</v>
      </c>
      <c r="G31" s="8" t="s">
        <v>97</v>
      </c>
      <c r="H31" s="8" t="s">
        <v>141</v>
      </c>
      <c r="I31" s="3">
        <v>2</v>
      </c>
      <c r="J31" s="3">
        <v>3</v>
      </c>
      <c r="K31" s="3">
        <f t="shared" si="0"/>
        <v>5</v>
      </c>
      <c r="L31" s="3" t="str">
        <f t="shared" si="1"/>
        <v>Medio</v>
      </c>
      <c r="M31" s="3" t="s">
        <v>103</v>
      </c>
      <c r="N31" s="4" t="s">
        <v>181</v>
      </c>
      <c r="O31" s="3">
        <v>2</v>
      </c>
      <c r="P31" s="3">
        <v>2</v>
      </c>
      <c r="Q31" s="3">
        <f t="shared" si="2"/>
        <v>4</v>
      </c>
      <c r="R31" s="3" t="str">
        <f t="shared" si="3"/>
        <v>Bajo</v>
      </c>
      <c r="S31" s="2" t="s">
        <v>31</v>
      </c>
      <c r="T31" s="3" t="s">
        <v>80</v>
      </c>
      <c r="U31" s="3" t="s">
        <v>185</v>
      </c>
      <c r="V31" s="3" t="s">
        <v>24</v>
      </c>
      <c r="W31" s="3" t="s">
        <v>82</v>
      </c>
      <c r="X31" s="3" t="s">
        <v>186</v>
      </c>
    </row>
    <row r="32" spans="1:24" ht="73.5" x14ac:dyDescent="0.25">
      <c r="A32" s="2">
        <v>29</v>
      </c>
      <c r="B32" s="3" t="s">
        <v>118</v>
      </c>
      <c r="C32" s="3" t="s">
        <v>22</v>
      </c>
      <c r="D32" s="3" t="s">
        <v>24</v>
      </c>
      <c r="E32" s="3" t="s">
        <v>83</v>
      </c>
      <c r="F32" s="2" t="s">
        <v>164</v>
      </c>
      <c r="G32" s="8" t="s">
        <v>100</v>
      </c>
      <c r="H32" s="8" t="s">
        <v>143</v>
      </c>
      <c r="I32" s="3">
        <v>2</v>
      </c>
      <c r="J32" s="3">
        <v>2</v>
      </c>
      <c r="K32" s="3">
        <f t="shared" si="0"/>
        <v>4</v>
      </c>
      <c r="L32" s="3" t="str">
        <f t="shared" si="1"/>
        <v>Bajo</v>
      </c>
      <c r="M32" s="3" t="s">
        <v>61</v>
      </c>
      <c r="N32" s="4" t="s">
        <v>184</v>
      </c>
      <c r="O32" s="3">
        <v>2</v>
      </c>
      <c r="P32" s="3">
        <v>2</v>
      </c>
      <c r="Q32" s="3">
        <f t="shared" si="2"/>
        <v>4</v>
      </c>
      <c r="R32" s="3" t="str">
        <f t="shared" si="3"/>
        <v>Bajo</v>
      </c>
      <c r="S32" s="2" t="s">
        <v>32</v>
      </c>
      <c r="T32" s="3" t="s">
        <v>61</v>
      </c>
      <c r="U32" s="3" t="s">
        <v>64</v>
      </c>
      <c r="V32" s="3" t="s">
        <v>62</v>
      </c>
      <c r="W32" s="3" t="s">
        <v>59</v>
      </c>
      <c r="X32" s="3" t="s">
        <v>34</v>
      </c>
    </row>
    <row r="33" spans="1:24" ht="103.5" customHeight="1" x14ac:dyDescent="0.25">
      <c r="A33" s="2">
        <v>30</v>
      </c>
      <c r="B33" s="3" t="s">
        <v>21</v>
      </c>
      <c r="C33" s="3" t="s">
        <v>23</v>
      </c>
      <c r="D33" s="3" t="s">
        <v>24</v>
      </c>
      <c r="E33" s="3" t="s">
        <v>70</v>
      </c>
      <c r="F33" s="2" t="s">
        <v>71</v>
      </c>
      <c r="G33" s="8" t="s">
        <v>87</v>
      </c>
      <c r="H33" s="8" t="s">
        <v>127</v>
      </c>
      <c r="I33" s="3">
        <v>2</v>
      </c>
      <c r="J33" s="3">
        <v>3</v>
      </c>
      <c r="K33" s="3">
        <f t="shared" si="0"/>
        <v>5</v>
      </c>
      <c r="L33" s="3" t="str">
        <f t="shared" si="1"/>
        <v>Medio</v>
      </c>
      <c r="M33" s="3" t="s">
        <v>61</v>
      </c>
      <c r="N33" s="4" t="s">
        <v>167</v>
      </c>
      <c r="O33" s="3">
        <v>2</v>
      </c>
      <c r="P33" s="3">
        <v>2</v>
      </c>
      <c r="Q33" s="3">
        <f t="shared" si="2"/>
        <v>4</v>
      </c>
      <c r="R33" s="3" t="str">
        <f t="shared" si="3"/>
        <v>Bajo</v>
      </c>
      <c r="S33" s="2" t="s">
        <v>31</v>
      </c>
      <c r="T33" s="3" t="s">
        <v>76</v>
      </c>
      <c r="U33" s="3" t="s">
        <v>65</v>
      </c>
      <c r="V33" s="3" t="s">
        <v>62</v>
      </c>
      <c r="W33" s="3" t="s">
        <v>66</v>
      </c>
      <c r="X33" s="3" t="s">
        <v>34</v>
      </c>
    </row>
    <row r="34" spans="1:24" ht="81.75" x14ac:dyDescent="0.25">
      <c r="A34" s="2">
        <v>31</v>
      </c>
      <c r="B34" s="3" t="s">
        <v>118</v>
      </c>
      <c r="C34" s="3" t="s">
        <v>23</v>
      </c>
      <c r="D34" s="3" t="s">
        <v>24</v>
      </c>
      <c r="E34" s="3" t="s">
        <v>70</v>
      </c>
      <c r="F34" s="2" t="s">
        <v>159</v>
      </c>
      <c r="G34" s="8" t="s">
        <v>90</v>
      </c>
      <c r="H34" s="8" t="s">
        <v>152</v>
      </c>
      <c r="I34" s="3">
        <v>2</v>
      </c>
      <c r="J34" s="3">
        <v>3</v>
      </c>
      <c r="K34" s="3">
        <f t="shared" si="0"/>
        <v>5</v>
      </c>
      <c r="L34" s="3" t="str">
        <f t="shared" si="1"/>
        <v>Medio</v>
      </c>
      <c r="M34" s="3" t="s">
        <v>103</v>
      </c>
      <c r="N34" s="4" t="s">
        <v>176</v>
      </c>
      <c r="O34" s="3">
        <v>2</v>
      </c>
      <c r="P34" s="3">
        <v>2</v>
      </c>
      <c r="Q34" s="3">
        <f t="shared" si="2"/>
        <v>4</v>
      </c>
      <c r="R34" s="3" t="str">
        <f t="shared" si="3"/>
        <v>Bajo</v>
      </c>
      <c r="S34" s="2" t="s">
        <v>31</v>
      </c>
      <c r="T34" s="3" t="s">
        <v>80</v>
      </c>
      <c r="U34" s="3" t="s">
        <v>64</v>
      </c>
      <c r="V34" s="3" t="s">
        <v>24</v>
      </c>
      <c r="W34" s="3" t="s">
        <v>59</v>
      </c>
      <c r="X34" s="3" t="s">
        <v>186</v>
      </c>
    </row>
    <row r="35" spans="1:24" ht="93" customHeight="1" x14ac:dyDescent="0.25">
      <c r="A35" s="2"/>
      <c r="B35" s="3"/>
      <c r="C35" s="3"/>
      <c r="D35" s="3"/>
      <c r="E35" s="3"/>
      <c r="F35" s="2"/>
      <c r="G35" s="8"/>
      <c r="H35" s="8"/>
      <c r="I35" s="3"/>
      <c r="J35" s="3"/>
      <c r="K35" s="3"/>
      <c r="L35" s="3"/>
      <c r="M35" s="3"/>
      <c r="N35" s="4"/>
      <c r="O35" s="3"/>
      <c r="P35" s="3"/>
      <c r="Q35" s="3"/>
      <c r="R35" s="3"/>
      <c r="S35" s="2"/>
      <c r="T35" s="3"/>
      <c r="U35" s="3"/>
      <c r="V35" s="3"/>
      <c r="W35" s="3"/>
      <c r="X35" s="3"/>
    </row>
    <row r="36" spans="1:24" x14ac:dyDescent="0.25">
      <c r="A36" s="2"/>
      <c r="B36" s="3"/>
      <c r="C36" s="3"/>
      <c r="D36" s="3"/>
      <c r="E36" s="3"/>
      <c r="F36" s="2"/>
      <c r="G36" s="4"/>
      <c r="H36" s="2"/>
      <c r="I36" s="3"/>
      <c r="J36" s="3"/>
      <c r="K36" s="3"/>
      <c r="L36" s="3"/>
      <c r="M36" s="3"/>
      <c r="N36" s="4"/>
      <c r="O36" s="3"/>
      <c r="P36" s="3"/>
      <c r="Q36" s="3"/>
      <c r="R36" s="3"/>
      <c r="S36" s="2"/>
      <c r="T36" s="3"/>
      <c r="U36" s="3"/>
      <c r="V36" s="3"/>
      <c r="W36" s="3"/>
      <c r="X36" s="3"/>
    </row>
    <row r="37" spans="1:24" x14ac:dyDescent="0.25">
      <c r="A37" s="2"/>
      <c r="B37" s="3"/>
      <c r="C37" s="3"/>
      <c r="D37" s="3"/>
      <c r="E37" s="3"/>
      <c r="F37" s="2"/>
      <c r="G37" s="4"/>
      <c r="H37" s="2"/>
      <c r="I37" s="3"/>
      <c r="J37" s="3"/>
      <c r="K37" s="3"/>
      <c r="L37" s="3"/>
      <c r="M37" s="3"/>
      <c r="N37" s="4"/>
      <c r="O37" s="3"/>
      <c r="P37" s="3"/>
      <c r="Q37" s="3"/>
      <c r="R37" s="3"/>
      <c r="S37" s="2"/>
      <c r="T37" s="3"/>
      <c r="U37" s="3"/>
      <c r="V37" s="3"/>
      <c r="W37" s="3"/>
      <c r="X37" s="3"/>
    </row>
    <row r="38" spans="1:24" x14ac:dyDescent="0.25">
      <c r="A38" s="2"/>
      <c r="B38" s="3"/>
      <c r="C38" s="3"/>
      <c r="D38" s="3"/>
      <c r="E38" s="3"/>
      <c r="F38" s="2"/>
      <c r="G38" s="4"/>
      <c r="H38" s="2"/>
      <c r="I38" s="3"/>
      <c r="J38" s="3"/>
      <c r="K38" s="3"/>
      <c r="L38" s="3"/>
      <c r="M38" s="3"/>
      <c r="N38" s="4"/>
      <c r="O38" s="3"/>
      <c r="P38" s="3"/>
      <c r="Q38" s="3"/>
      <c r="R38" s="3"/>
      <c r="S38" s="2"/>
      <c r="T38" s="3"/>
      <c r="U38" s="3"/>
      <c r="V38" s="3"/>
      <c r="W38" s="3"/>
      <c r="X38" s="3"/>
    </row>
  </sheetData>
  <sortState xmlns:xlrd2="http://schemas.microsoft.com/office/spreadsheetml/2017/richdata2" ref="A4:X34">
    <sortCondition ref="E4:E34"/>
    <sortCondition ref="F4:F34"/>
  </sortState>
  <mergeCells count="21">
    <mergeCell ref="A1:X1"/>
    <mergeCell ref="A2:A3"/>
    <mergeCell ref="B2:B3"/>
    <mergeCell ref="L2:L3"/>
    <mergeCell ref="M2:M3"/>
    <mergeCell ref="S2:S3"/>
    <mergeCell ref="C2:C3"/>
    <mergeCell ref="W2:X2"/>
    <mergeCell ref="D2:D3"/>
    <mergeCell ref="E2:E3"/>
    <mergeCell ref="G2:G3"/>
    <mergeCell ref="H2:H3"/>
    <mergeCell ref="I2:I3"/>
    <mergeCell ref="J2:J3"/>
    <mergeCell ref="K2:K3"/>
    <mergeCell ref="F2:F3"/>
    <mergeCell ref="T2:T3"/>
    <mergeCell ref="U2:U3"/>
    <mergeCell ref="V2:V3"/>
    <mergeCell ref="N2:N3"/>
    <mergeCell ref="O2:R2"/>
  </mergeCells>
  <conditionalFormatting sqref="L2">
    <cfRule type="containsText" dxfId="11" priority="61" operator="containsText" text="Extremo">
      <formula>NOT(ISERROR(SEARCH("Extremo",L2)))</formula>
    </cfRule>
    <cfRule type="containsText" dxfId="10" priority="62" operator="containsText" text="Bajo">
      <formula>NOT(ISERROR(SEARCH("Bajo",L2)))</formula>
    </cfRule>
    <cfRule type="containsText" dxfId="9" priority="63" operator="containsText" text="Medio">
      <formula>NOT(ISERROR(SEARCH("Medio",L2)))</formula>
    </cfRule>
    <cfRule type="containsText" dxfId="8" priority="64" operator="containsText" text="Alto">
      <formula>NOT(ISERROR(SEARCH("Alto",L2)))</formula>
    </cfRule>
    <cfRule type="containsText" dxfId="7" priority="65" operator="containsText" text="Extremo">
      <formula>NOT(ISERROR(SEARCH("Extremo",L2)))</formula>
    </cfRule>
  </conditionalFormatting>
  <conditionalFormatting sqref="R3:R38 L4:L1048576">
    <cfRule type="containsText" dxfId="6" priority="2" operator="containsText" text="Extremo">
      <formula>NOT(ISERROR(SEARCH("Extremo",L3)))</formula>
    </cfRule>
    <cfRule type="containsText" dxfId="5" priority="3" operator="containsText" text="Bajo">
      <formula>NOT(ISERROR(SEARCH("Bajo",L3)))</formula>
    </cfRule>
    <cfRule type="containsText" dxfId="4" priority="4" operator="containsText" text="Medio">
      <formula>NOT(ISERROR(SEARCH("Medio",L3)))</formula>
    </cfRule>
    <cfRule type="containsText" dxfId="3" priority="5" operator="containsText" text="Alto">
      <formula>NOT(ISERROR(SEARCH("Alto",L3)))</formula>
    </cfRule>
    <cfRule type="containsText" dxfId="2" priority="6" operator="containsText" text="Extremo">
      <formula>NOT(ISERROR(SEARCH("Extremo",L3)))</formula>
    </cfRule>
  </conditionalFormatting>
  <conditionalFormatting sqref="S2">
    <cfRule type="cellIs" dxfId="1" priority="50" operator="equal">
      <formula>"SI"</formula>
    </cfRule>
  </conditionalFormatting>
  <conditionalFormatting sqref="S4:S1048576">
    <cfRule type="cellIs" dxfId="0" priority="1" operator="equal">
      <formula>"SI"</formula>
    </cfRule>
  </conditionalFormatting>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E758D-EEBE-4B9B-9A6D-DA4A23D4961E}">
  <dimension ref="A1:H43"/>
  <sheetViews>
    <sheetView zoomScale="80" zoomScaleNormal="80" workbookViewId="0"/>
  </sheetViews>
  <sheetFormatPr baseColWidth="10" defaultRowHeight="15" x14ac:dyDescent="0.25"/>
  <cols>
    <col min="1" max="1" width="11.42578125" style="1"/>
    <col min="2" max="2" width="20.7109375" style="10" customWidth="1"/>
    <col min="3" max="3" width="3.7109375" style="10" bestFit="1" customWidth="1"/>
    <col min="4" max="6" width="20.7109375" style="9" customWidth="1"/>
    <col min="7" max="7" width="20.7109375" style="1" customWidth="1"/>
    <col min="8" max="8" width="20.7109375" style="9" customWidth="1"/>
  </cols>
  <sheetData>
    <row r="1" spans="1:8" x14ac:dyDescent="0.25">
      <c r="B1" s="7"/>
      <c r="D1" s="2" t="s">
        <v>36</v>
      </c>
      <c r="E1" s="2" t="s">
        <v>37</v>
      </c>
      <c r="F1" s="21"/>
    </row>
    <row r="2" spans="1:8" x14ac:dyDescent="0.25">
      <c r="B2" s="12"/>
      <c r="C2" s="2" t="s">
        <v>39</v>
      </c>
      <c r="D2" s="22">
        <v>2</v>
      </c>
      <c r="E2" s="22">
        <v>2.714</v>
      </c>
      <c r="F2" s="8" t="s">
        <v>38</v>
      </c>
    </row>
    <row r="3" spans="1:8" x14ac:dyDescent="0.25">
      <c r="B3" s="12"/>
      <c r="C3" s="2" t="s">
        <v>40</v>
      </c>
      <c r="D3" s="22">
        <v>3</v>
      </c>
      <c r="E3" s="22">
        <v>2</v>
      </c>
      <c r="F3" s="8" t="s">
        <v>27</v>
      </c>
    </row>
    <row r="4" spans="1:8" x14ac:dyDescent="0.25">
      <c r="B4" s="12"/>
      <c r="C4" s="2" t="s">
        <v>41</v>
      </c>
      <c r="D4" s="22">
        <v>2</v>
      </c>
      <c r="E4" s="22">
        <v>3</v>
      </c>
      <c r="F4" s="8" t="s">
        <v>26</v>
      </c>
    </row>
    <row r="5" spans="1:8" x14ac:dyDescent="0.25">
      <c r="B5" s="12"/>
      <c r="C5" s="2" t="s">
        <v>77</v>
      </c>
      <c r="D5" s="22">
        <v>3</v>
      </c>
      <c r="E5" s="22">
        <v>3</v>
      </c>
      <c r="F5" s="8" t="s">
        <v>25</v>
      </c>
    </row>
    <row r="6" spans="1:8" x14ac:dyDescent="0.25">
      <c r="B6" s="12"/>
      <c r="C6" s="2" t="s">
        <v>78</v>
      </c>
      <c r="D6" s="22">
        <v>2</v>
      </c>
      <c r="E6" s="22">
        <v>3</v>
      </c>
      <c r="F6" s="8" t="s">
        <v>187</v>
      </c>
    </row>
    <row r="7" spans="1:8" x14ac:dyDescent="0.25">
      <c r="B7" s="12"/>
      <c r="C7" s="2" t="s">
        <v>188</v>
      </c>
      <c r="D7" s="22">
        <v>2</v>
      </c>
      <c r="E7" s="22">
        <v>3</v>
      </c>
      <c r="F7" s="8" t="s">
        <v>70</v>
      </c>
    </row>
    <row r="9" spans="1:8" x14ac:dyDescent="0.25">
      <c r="D9" s="11">
        <v>1</v>
      </c>
      <c r="E9" s="11">
        <v>2</v>
      </c>
      <c r="F9" s="11">
        <v>3</v>
      </c>
      <c r="G9" s="1">
        <v>4</v>
      </c>
      <c r="H9" s="11">
        <v>5</v>
      </c>
    </row>
    <row r="10" spans="1:8" ht="72" x14ac:dyDescent="0.25">
      <c r="B10" s="47" t="s">
        <v>68</v>
      </c>
      <c r="C10" s="49" t="s">
        <v>58</v>
      </c>
      <c r="D10" s="15" t="s">
        <v>47</v>
      </c>
      <c r="E10" s="15" t="s">
        <v>49</v>
      </c>
      <c r="F10" s="15" t="s">
        <v>51</v>
      </c>
      <c r="G10" s="15" t="s">
        <v>53</v>
      </c>
      <c r="H10" s="15" t="s">
        <v>55</v>
      </c>
    </row>
    <row r="11" spans="1:8" ht="60" x14ac:dyDescent="0.25">
      <c r="B11" s="48"/>
      <c r="C11" s="50"/>
      <c r="D11" s="15" t="s">
        <v>48</v>
      </c>
      <c r="E11" s="15" t="s">
        <v>50</v>
      </c>
      <c r="F11" s="15" t="s">
        <v>52</v>
      </c>
      <c r="G11" s="15" t="s">
        <v>54</v>
      </c>
      <c r="H11" s="15" t="s">
        <v>56</v>
      </c>
    </row>
    <row r="12" spans="1:8" x14ac:dyDescent="0.25">
      <c r="B12" s="15" t="s">
        <v>57</v>
      </c>
      <c r="C12" s="13"/>
      <c r="D12" s="45" t="s">
        <v>8</v>
      </c>
      <c r="E12" s="45"/>
      <c r="F12" s="45"/>
      <c r="G12" s="45"/>
      <c r="H12" s="45"/>
    </row>
    <row r="13" spans="1:8" ht="24" customHeight="1" x14ac:dyDescent="0.25">
      <c r="A13" s="1">
        <v>1</v>
      </c>
      <c r="B13" s="15" t="s">
        <v>42</v>
      </c>
      <c r="C13" s="46" t="s">
        <v>7</v>
      </c>
      <c r="D13" s="23"/>
      <c r="E13" s="23"/>
      <c r="F13" s="23"/>
      <c r="G13" s="24"/>
      <c r="H13" s="25"/>
    </row>
    <row r="14" spans="1:8" ht="24" x14ac:dyDescent="0.25">
      <c r="A14" s="1">
        <v>2</v>
      </c>
      <c r="B14" s="15" t="s">
        <v>43</v>
      </c>
      <c r="C14" s="46"/>
      <c r="D14" s="23"/>
      <c r="E14" s="23"/>
      <c r="F14" s="24" t="s">
        <v>189</v>
      </c>
      <c r="G14" s="25"/>
      <c r="H14" s="25"/>
    </row>
    <row r="15" spans="1:8" ht="36" x14ac:dyDescent="0.25">
      <c r="A15" s="1">
        <v>3</v>
      </c>
      <c r="B15" s="15" t="s">
        <v>44</v>
      </c>
      <c r="C15" s="46"/>
      <c r="D15" s="23"/>
      <c r="E15" s="24" t="s">
        <v>40</v>
      </c>
      <c r="F15" s="25" t="s">
        <v>77</v>
      </c>
      <c r="G15" s="25"/>
      <c r="H15" s="26"/>
    </row>
    <row r="16" spans="1:8" ht="36" x14ac:dyDescent="0.25">
      <c r="A16" s="1">
        <v>4</v>
      </c>
      <c r="B16" s="15" t="s">
        <v>45</v>
      </c>
      <c r="C16" s="46"/>
      <c r="D16" s="24"/>
      <c r="E16" s="25"/>
      <c r="F16" s="25"/>
      <c r="G16" s="26"/>
      <c r="H16" s="26"/>
    </row>
    <row r="17" spans="1:8" ht="36" x14ac:dyDescent="0.25">
      <c r="A17" s="1">
        <v>5</v>
      </c>
      <c r="B17" s="15" t="s">
        <v>46</v>
      </c>
      <c r="C17" s="46"/>
      <c r="D17" s="25"/>
      <c r="E17" s="25"/>
      <c r="F17" s="26"/>
      <c r="G17" s="26"/>
      <c r="H17" s="26"/>
    </row>
    <row r="19" spans="1:8" x14ac:dyDescent="0.25">
      <c r="D19" s="2" t="s">
        <v>36</v>
      </c>
      <c r="E19" s="2" t="s">
        <v>37</v>
      </c>
      <c r="F19" s="21"/>
    </row>
    <row r="20" spans="1:8" x14ac:dyDescent="0.25">
      <c r="C20" s="2" t="s">
        <v>39</v>
      </c>
      <c r="D20" s="22">
        <v>2</v>
      </c>
      <c r="E20" s="22">
        <v>2</v>
      </c>
      <c r="F20" s="8" t="s">
        <v>38</v>
      </c>
    </row>
    <row r="21" spans="1:8" x14ac:dyDescent="0.25">
      <c r="C21" s="2" t="s">
        <v>40</v>
      </c>
      <c r="D21" s="22">
        <v>3</v>
      </c>
      <c r="E21" s="22">
        <v>2</v>
      </c>
      <c r="F21" s="8" t="s">
        <v>27</v>
      </c>
    </row>
    <row r="22" spans="1:8" x14ac:dyDescent="0.25">
      <c r="C22" s="2" t="s">
        <v>41</v>
      </c>
      <c r="D22" s="22">
        <v>2</v>
      </c>
      <c r="E22" s="22">
        <v>2</v>
      </c>
      <c r="F22" s="8" t="s">
        <v>26</v>
      </c>
    </row>
    <row r="23" spans="1:8" x14ac:dyDescent="0.25">
      <c r="C23" s="2" t="s">
        <v>77</v>
      </c>
      <c r="D23" s="22">
        <v>2</v>
      </c>
      <c r="E23" s="22">
        <v>2</v>
      </c>
      <c r="F23" s="8" t="s">
        <v>25</v>
      </c>
    </row>
    <row r="24" spans="1:8" x14ac:dyDescent="0.25">
      <c r="C24" s="2" t="s">
        <v>78</v>
      </c>
      <c r="D24" s="22">
        <v>2</v>
      </c>
      <c r="E24" s="22">
        <v>2</v>
      </c>
      <c r="F24" s="8" t="s">
        <v>187</v>
      </c>
    </row>
    <row r="25" spans="1:8" x14ac:dyDescent="0.25">
      <c r="C25" s="2" t="s">
        <v>188</v>
      </c>
      <c r="D25" s="22">
        <v>2</v>
      </c>
      <c r="E25" s="22">
        <v>2</v>
      </c>
      <c r="F25" s="8" t="s">
        <v>70</v>
      </c>
    </row>
    <row r="26" spans="1:8" x14ac:dyDescent="0.25">
      <c r="C26" s="1"/>
      <c r="D26" s="20"/>
      <c r="E26" s="20"/>
      <c r="F26" s="12"/>
    </row>
    <row r="27" spans="1:8" x14ac:dyDescent="0.25">
      <c r="D27" s="11">
        <v>1</v>
      </c>
      <c r="E27" s="11">
        <v>2</v>
      </c>
      <c r="F27" s="11">
        <v>3</v>
      </c>
      <c r="G27" s="1">
        <v>4</v>
      </c>
      <c r="H27" s="11">
        <v>5</v>
      </c>
    </row>
    <row r="28" spans="1:8" ht="72" x14ac:dyDescent="0.25">
      <c r="B28" s="47" t="s">
        <v>69</v>
      </c>
      <c r="C28" s="49" t="s">
        <v>58</v>
      </c>
      <c r="D28" s="15" t="s">
        <v>47</v>
      </c>
      <c r="E28" s="15" t="s">
        <v>49</v>
      </c>
      <c r="F28" s="15" t="s">
        <v>51</v>
      </c>
      <c r="G28" s="16" t="s">
        <v>53</v>
      </c>
      <c r="H28" s="17" t="s">
        <v>55</v>
      </c>
    </row>
    <row r="29" spans="1:8" ht="60" x14ac:dyDescent="0.25">
      <c r="B29" s="48"/>
      <c r="C29" s="50"/>
      <c r="D29" s="15" t="s">
        <v>48</v>
      </c>
      <c r="E29" s="15" t="s">
        <v>50</v>
      </c>
      <c r="F29" s="15" t="s">
        <v>52</v>
      </c>
      <c r="G29" s="16" t="s">
        <v>54</v>
      </c>
      <c r="H29" s="17" t="s">
        <v>56</v>
      </c>
    </row>
    <row r="30" spans="1:8" x14ac:dyDescent="0.25">
      <c r="B30" s="14" t="s">
        <v>57</v>
      </c>
      <c r="C30" s="13"/>
      <c r="D30" s="45" t="s">
        <v>8</v>
      </c>
      <c r="E30" s="45"/>
      <c r="F30" s="45"/>
      <c r="G30" s="45"/>
      <c r="H30" s="45"/>
    </row>
    <row r="31" spans="1:8" ht="24" x14ac:dyDescent="0.25">
      <c r="A31" s="1">
        <v>1</v>
      </c>
      <c r="B31" s="15" t="s">
        <v>42</v>
      </c>
      <c r="C31" s="46" t="s">
        <v>7</v>
      </c>
      <c r="D31" s="23"/>
      <c r="E31" s="23"/>
      <c r="F31" s="23"/>
      <c r="G31" s="24"/>
      <c r="H31" s="25"/>
    </row>
    <row r="32" spans="1:8" ht="37.5" x14ac:dyDescent="0.25">
      <c r="A32" s="1">
        <v>2</v>
      </c>
      <c r="B32" s="15" t="s">
        <v>43</v>
      </c>
      <c r="C32" s="46"/>
      <c r="D32" s="23"/>
      <c r="E32" s="23" t="s">
        <v>190</v>
      </c>
      <c r="F32" s="24"/>
      <c r="G32" s="25"/>
      <c r="H32" s="25"/>
    </row>
    <row r="33" spans="1:8" ht="36" x14ac:dyDescent="0.25">
      <c r="A33" s="1">
        <v>3</v>
      </c>
      <c r="B33" s="15" t="s">
        <v>44</v>
      </c>
      <c r="C33" s="46"/>
      <c r="D33" s="23"/>
      <c r="E33" s="24" t="s">
        <v>40</v>
      </c>
      <c r="F33" s="25"/>
      <c r="G33" s="25"/>
      <c r="H33" s="26"/>
    </row>
    <row r="34" spans="1:8" ht="36" x14ac:dyDescent="0.25">
      <c r="A34" s="1">
        <v>4</v>
      </c>
      <c r="B34" s="15" t="s">
        <v>45</v>
      </c>
      <c r="C34" s="46"/>
      <c r="D34" s="24"/>
      <c r="E34" s="25"/>
      <c r="F34" s="25"/>
      <c r="G34" s="26"/>
      <c r="H34" s="26"/>
    </row>
    <row r="35" spans="1:8" ht="36" x14ac:dyDescent="0.25">
      <c r="A35" s="1">
        <v>5</v>
      </c>
      <c r="B35" s="15" t="s">
        <v>46</v>
      </c>
      <c r="C35" s="46"/>
      <c r="D35" s="25"/>
      <c r="E35" s="25"/>
      <c r="F35" s="26"/>
      <c r="G35" s="26"/>
      <c r="H35" s="26"/>
    </row>
    <row r="37" spans="1:8" x14ac:dyDescent="0.25">
      <c r="B37" s="12"/>
      <c r="D37" s="20"/>
      <c r="E37" s="20"/>
    </row>
    <row r="38" spans="1:8" x14ac:dyDescent="0.25">
      <c r="B38" s="12"/>
      <c r="D38" s="20"/>
      <c r="E38" s="20"/>
    </row>
    <row r="39" spans="1:8" x14ac:dyDescent="0.25">
      <c r="B39" s="12"/>
      <c r="D39" s="20"/>
      <c r="E39" s="20"/>
    </row>
    <row r="40" spans="1:8" x14ac:dyDescent="0.25">
      <c r="B40" s="12"/>
      <c r="D40" s="20"/>
      <c r="E40" s="20"/>
    </row>
    <row r="41" spans="1:8" x14ac:dyDescent="0.25">
      <c r="B41" s="12"/>
      <c r="D41" s="20"/>
      <c r="E41" s="20"/>
    </row>
    <row r="42" spans="1:8" x14ac:dyDescent="0.25">
      <c r="B42" s="12"/>
      <c r="D42" s="20"/>
      <c r="E42" s="20"/>
    </row>
    <row r="43" spans="1:8" x14ac:dyDescent="0.25">
      <c r="B43" s="12"/>
      <c r="D43" s="20"/>
      <c r="E43" s="20"/>
    </row>
  </sheetData>
  <mergeCells count="8">
    <mergeCell ref="D30:H30"/>
    <mergeCell ref="C31:C35"/>
    <mergeCell ref="B10:B11"/>
    <mergeCell ref="B28:B29"/>
    <mergeCell ref="C10:C11"/>
    <mergeCell ref="D12:H12"/>
    <mergeCell ref="C13:C17"/>
    <mergeCell ref="C28:C29"/>
  </mergeCells>
  <phoneticPr fontId="9"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general</vt:lpstr>
      <vt:lpstr>Mapas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Maycol</dc:creator>
  <cp:lastModifiedBy>Ismael Antonio Puentes Bermudez</cp:lastModifiedBy>
  <dcterms:created xsi:type="dcterms:W3CDTF">2020-10-29T20:44:03Z</dcterms:created>
  <dcterms:modified xsi:type="dcterms:W3CDTF">2023-11-22T23:09:40Z</dcterms:modified>
</cp:coreProperties>
</file>