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70470B94-8CA2-4E5E-B92F-63A0250ACDDE}" xr6:coauthVersionLast="47" xr6:coauthVersionMax="47" xr10:uidLastSave="{00000000-0000-0000-0000-000000000000}"/>
  <bookViews>
    <workbookView xWindow="-120" yWindow="-120" windowWidth="29040" windowHeight="15720" xr2:uid="{9DB36EDB-C904-E846-89A7-72AB66BD8D9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23" i="1" l="1"/>
  <c r="G14" i="1"/>
  <c r="G15" i="1"/>
  <c r="G16" i="1"/>
  <c r="H16" i="1" s="1"/>
  <c r="I16" i="1" s="1"/>
  <c r="G17" i="1"/>
  <c r="H17" i="1" s="1"/>
  <c r="I17" i="1" s="1"/>
  <c r="G18" i="1"/>
  <c r="H18" i="1" s="1"/>
  <c r="I18" i="1" s="1"/>
  <c r="G19" i="1"/>
  <c r="H19" i="1" s="1"/>
  <c r="I19" i="1" s="1"/>
  <c r="G20" i="1"/>
  <c r="H20" i="1" s="1"/>
  <c r="I20" i="1" s="1"/>
  <c r="G21" i="1"/>
  <c r="H21" i="1" s="1"/>
  <c r="I21" i="1" s="1"/>
  <c r="G22" i="1"/>
  <c r="H22" i="1" s="1"/>
  <c r="I22" i="1" s="1"/>
  <c r="G23" i="1"/>
  <c r="H23" i="1" s="1"/>
  <c r="I23" i="1" s="1"/>
  <c r="G24" i="1"/>
  <c r="H24" i="1" s="1"/>
  <c r="I24" i="1" s="1"/>
  <c r="G25" i="1"/>
  <c r="H25" i="1" s="1"/>
  <c r="I25" i="1" s="1"/>
  <c r="G26" i="1"/>
  <c r="G27" i="1"/>
  <c r="H27" i="1" s="1"/>
  <c r="I27" i="1" s="1"/>
  <c r="G28" i="1"/>
  <c r="H28" i="1" s="1"/>
  <c r="I28" i="1" s="1"/>
  <c r="G29" i="1"/>
  <c r="H29" i="1" s="1"/>
  <c r="I29" i="1" s="1"/>
  <c r="G30" i="1"/>
  <c r="H30" i="1" s="1"/>
  <c r="I30" i="1" s="1"/>
  <c r="G31" i="1"/>
  <c r="G32" i="1"/>
  <c r="H32" i="1" s="1"/>
  <c r="I32" i="1" s="1"/>
  <c r="G33" i="1"/>
  <c r="H33" i="1" s="1"/>
  <c r="I33" i="1" s="1"/>
  <c r="G34" i="1"/>
  <c r="H34" i="1" s="1"/>
  <c r="I34" i="1" s="1"/>
  <c r="G35" i="1"/>
  <c r="G36" i="1"/>
  <c r="H36" i="1" s="1"/>
  <c r="I36" i="1" s="1"/>
  <c r="G37" i="1"/>
  <c r="H37" i="1" s="1"/>
  <c r="I37" i="1" s="1"/>
  <c r="G38" i="1"/>
  <c r="H38" i="1" s="1"/>
  <c r="I38" i="1" s="1"/>
  <c r="G39" i="1"/>
  <c r="H39" i="1" s="1"/>
  <c r="I39" i="1" s="1"/>
  <c r="G40" i="1"/>
  <c r="H40" i="1" s="1"/>
  <c r="I40" i="1" s="1"/>
  <c r="G41" i="1"/>
  <c r="H41" i="1" s="1"/>
  <c r="I41" i="1" s="1"/>
  <c r="G42" i="1"/>
  <c r="H42" i="1" s="1"/>
  <c r="I42" i="1" s="1"/>
  <c r="G43" i="1"/>
  <c r="H43" i="1" s="1"/>
  <c r="I43" i="1" s="1"/>
  <c r="G44" i="1"/>
  <c r="H45" i="1"/>
  <c r="H46" i="1"/>
  <c r="I46" i="1" s="1"/>
  <c r="H47" i="1"/>
  <c r="I47" i="1" s="1"/>
  <c r="G48" i="1"/>
  <c r="H48" i="1" s="1"/>
  <c r="I48" i="1" s="1"/>
  <c r="G49" i="1"/>
  <c r="H49" i="1" s="1"/>
  <c r="I49" i="1" s="1"/>
  <c r="G50" i="1"/>
  <c r="H50" i="1" s="1"/>
  <c r="I50" i="1" s="1"/>
  <c r="G51" i="1"/>
  <c r="G52" i="1"/>
  <c r="G53" i="1"/>
  <c r="H53" i="1" s="1"/>
  <c r="I53" i="1" s="1"/>
  <c r="H54" i="1"/>
  <c r="G55" i="1"/>
  <c r="G56" i="1"/>
  <c r="G57" i="1"/>
  <c r="H57" i="1" s="1"/>
  <c r="I57" i="1" s="1"/>
  <c r="G58" i="1"/>
  <c r="G59" i="1"/>
  <c r="G60" i="1"/>
  <c r="H60" i="1" s="1"/>
  <c r="I60" i="1" s="1"/>
  <c r="G61" i="1"/>
  <c r="H61" i="1" s="1"/>
  <c r="I61" i="1" s="1"/>
  <c r="G62" i="1"/>
  <c r="H62" i="1" s="1"/>
  <c r="I62" i="1" s="1"/>
  <c r="G63" i="1"/>
  <c r="H63" i="1" s="1"/>
  <c r="I63" i="1" s="1"/>
  <c r="G64" i="1"/>
  <c r="H65" i="1"/>
  <c r="I65" i="1" s="1"/>
  <c r="G67" i="1"/>
  <c r="H67" i="1" s="1"/>
  <c r="I67" i="1" s="1"/>
  <c r="G68" i="1"/>
  <c r="H68" i="1" s="1"/>
  <c r="I68" i="1" s="1"/>
  <c r="G69" i="1"/>
  <c r="H69" i="1" s="1"/>
  <c r="I69" i="1" s="1"/>
  <c r="G70" i="1"/>
  <c r="H70" i="1" s="1"/>
  <c r="I70" i="1" s="1"/>
  <c r="G71" i="1"/>
  <c r="H71" i="1" s="1"/>
  <c r="I71" i="1" s="1"/>
  <c r="G72" i="1"/>
  <c r="H72" i="1" s="1"/>
  <c r="I72" i="1" s="1"/>
  <c r="G73" i="1"/>
  <c r="H73" i="1" s="1"/>
  <c r="I73" i="1" s="1"/>
  <c r="G74" i="1"/>
  <c r="H74" i="1" s="1"/>
  <c r="I74" i="1" s="1"/>
  <c r="G75" i="1"/>
  <c r="H75" i="1" s="1"/>
  <c r="I75" i="1" s="1"/>
  <c r="G76" i="1"/>
  <c r="H76" i="1" s="1"/>
  <c r="I76" i="1" s="1"/>
  <c r="G77" i="1"/>
  <c r="H77" i="1" s="1"/>
  <c r="I77" i="1" s="1"/>
  <c r="G78" i="1"/>
  <c r="H78" i="1" s="1"/>
  <c r="I78" i="1" s="1"/>
  <c r="G79" i="1"/>
  <c r="H79" i="1" s="1"/>
  <c r="I79" i="1" s="1"/>
  <c r="G80" i="1"/>
  <c r="H80" i="1" s="1"/>
  <c r="I80" i="1" s="1"/>
  <c r="G81" i="1"/>
  <c r="H81" i="1" s="1"/>
  <c r="I81" i="1" s="1"/>
  <c r="G82" i="1"/>
  <c r="H82" i="1" s="1"/>
  <c r="I82" i="1" s="1"/>
  <c r="G83" i="1"/>
  <c r="H83" i="1" s="1"/>
  <c r="I83" i="1" s="1"/>
  <c r="G84" i="1"/>
  <c r="H84" i="1" s="1"/>
  <c r="I84" i="1" s="1"/>
  <c r="G85" i="1"/>
  <c r="H85" i="1" s="1"/>
  <c r="I85" i="1" s="1"/>
  <c r="G86" i="1"/>
  <c r="H86" i="1" s="1"/>
  <c r="I86" i="1" s="1"/>
  <c r="G87" i="1"/>
  <c r="H87" i="1" s="1"/>
  <c r="I87" i="1" s="1"/>
  <c r="G88" i="1"/>
  <c r="H88" i="1" s="1"/>
  <c r="I88" i="1" s="1"/>
  <c r="G89" i="1"/>
  <c r="G90" i="1"/>
  <c r="G91" i="1"/>
  <c r="H91" i="1" s="1"/>
  <c r="I91" i="1" s="1"/>
  <c r="G92" i="1"/>
  <c r="H92" i="1" s="1"/>
  <c r="I92" i="1" s="1"/>
  <c r="G93" i="1"/>
  <c r="H93" i="1" s="1"/>
  <c r="I93" i="1" s="1"/>
  <c r="G94" i="1"/>
  <c r="H94" i="1" s="1"/>
  <c r="I94" i="1" s="1"/>
  <c r="G95" i="1"/>
  <c r="H95" i="1" s="1"/>
  <c r="I95" i="1" s="1"/>
  <c r="G96" i="1"/>
  <c r="G97" i="1"/>
  <c r="H97" i="1" s="1"/>
  <c r="I97" i="1" s="1"/>
  <c r="G98" i="1"/>
  <c r="H98" i="1" s="1"/>
  <c r="I98" i="1" s="1"/>
  <c r="G99" i="1"/>
  <c r="H99" i="1" s="1"/>
  <c r="I99" i="1" s="1"/>
  <c r="G100" i="1"/>
  <c r="H100" i="1" s="1"/>
  <c r="I100" i="1" s="1"/>
  <c r="G101" i="1"/>
  <c r="H101" i="1" s="1"/>
  <c r="I101" i="1" s="1"/>
  <c r="G102" i="1"/>
  <c r="H102" i="1" s="1"/>
  <c r="I102" i="1" s="1"/>
  <c r="G103" i="1"/>
  <c r="H103" i="1" s="1"/>
  <c r="I103" i="1" s="1"/>
  <c r="G104" i="1"/>
  <c r="H104" i="1" s="1"/>
  <c r="I104" i="1" s="1"/>
  <c r="G105" i="1"/>
  <c r="H105" i="1" s="1"/>
  <c r="I105" i="1" s="1"/>
  <c r="G106" i="1"/>
  <c r="H106" i="1" s="1"/>
  <c r="I106" i="1" s="1"/>
  <c r="G107" i="1"/>
  <c r="H107" i="1" s="1"/>
  <c r="I107" i="1" s="1"/>
  <c r="G108" i="1"/>
  <c r="H108" i="1" s="1"/>
  <c r="I108" i="1" s="1"/>
  <c r="G109" i="1"/>
  <c r="H109" i="1" s="1"/>
  <c r="I109" i="1" s="1"/>
  <c r="G110" i="1"/>
  <c r="H110" i="1" s="1"/>
  <c r="I110" i="1" s="1"/>
  <c r="G111" i="1"/>
  <c r="H111" i="1" s="1"/>
  <c r="I111" i="1" s="1"/>
  <c r="G112" i="1"/>
  <c r="H112" i="1" s="1"/>
  <c r="I112" i="1" s="1"/>
  <c r="G113" i="1"/>
  <c r="H113" i="1" s="1"/>
  <c r="I113" i="1" s="1"/>
  <c r="G114" i="1"/>
  <c r="H114" i="1" s="1"/>
  <c r="I114" i="1" s="1"/>
  <c r="G115" i="1"/>
  <c r="H115" i="1" s="1"/>
  <c r="I115" i="1" s="1"/>
  <c r="G116" i="1"/>
  <c r="H116" i="1" s="1"/>
  <c r="I116" i="1" s="1"/>
  <c r="G117" i="1"/>
  <c r="H117" i="1" s="1"/>
  <c r="I117" i="1" s="1"/>
  <c r="G118" i="1"/>
  <c r="H118" i="1" s="1"/>
  <c r="I118" i="1" s="1"/>
  <c r="G119" i="1"/>
  <c r="H119" i="1" s="1"/>
  <c r="I119" i="1" s="1"/>
  <c r="G120" i="1"/>
  <c r="H120" i="1" s="1"/>
  <c r="I120" i="1" s="1"/>
  <c r="G121" i="1"/>
  <c r="H121" i="1" s="1"/>
  <c r="I121" i="1" s="1"/>
  <c r="G122" i="1"/>
  <c r="H122" i="1" s="1"/>
  <c r="I122" i="1" s="1"/>
  <c r="G123" i="1"/>
  <c r="H123" i="1" s="1"/>
  <c r="I123" i="1" s="1"/>
  <c r="G124" i="1"/>
  <c r="H124" i="1" s="1"/>
  <c r="I124" i="1" s="1"/>
  <c r="G125" i="1"/>
  <c r="H125" i="1" s="1"/>
  <c r="I125" i="1" s="1"/>
  <c r="G126" i="1"/>
  <c r="H126" i="1" s="1"/>
  <c r="I126" i="1" s="1"/>
  <c r="G127" i="1"/>
  <c r="H127" i="1" s="1"/>
  <c r="I127" i="1" s="1"/>
  <c r="G128" i="1"/>
  <c r="H128" i="1" s="1"/>
  <c r="I128" i="1" s="1"/>
  <c r="G129" i="1"/>
  <c r="H129" i="1" s="1"/>
  <c r="I129" i="1" s="1"/>
  <c r="G130" i="1"/>
  <c r="H130" i="1" s="1"/>
  <c r="I130" i="1" s="1"/>
  <c r="G131" i="1"/>
  <c r="H131" i="1" s="1"/>
  <c r="I131" i="1" s="1"/>
  <c r="G132" i="1"/>
  <c r="H132" i="1" s="1"/>
  <c r="I132" i="1" s="1"/>
  <c r="G133" i="1"/>
  <c r="H133" i="1" s="1"/>
  <c r="I133" i="1" s="1"/>
  <c r="G134" i="1"/>
  <c r="H134" i="1" s="1"/>
  <c r="I134" i="1" s="1"/>
  <c r="G135" i="1"/>
  <c r="H135" i="1" s="1"/>
  <c r="I135" i="1" s="1"/>
  <c r="G136" i="1"/>
  <c r="H136" i="1" s="1"/>
  <c r="I136" i="1" s="1"/>
  <c r="G137" i="1"/>
  <c r="H137" i="1" s="1"/>
  <c r="I137" i="1" s="1"/>
  <c r="G138" i="1"/>
  <c r="H138" i="1" s="1"/>
  <c r="I138" i="1" s="1"/>
  <c r="G139" i="1"/>
  <c r="H139" i="1" s="1"/>
  <c r="I139" i="1" s="1"/>
  <c r="G140" i="1"/>
  <c r="G142" i="1"/>
  <c r="G143" i="1"/>
  <c r="G144" i="1"/>
  <c r="H145" i="1"/>
  <c r="I145" i="1" s="1"/>
  <c r="G146" i="1"/>
  <c r="H146" i="1" s="1"/>
  <c r="I146" i="1" s="1"/>
  <c r="G147" i="1"/>
  <c r="H147" i="1" s="1"/>
  <c r="I147" i="1" s="1"/>
  <c r="G148" i="1"/>
  <c r="H148" i="1" s="1"/>
  <c r="I148" i="1" s="1"/>
  <c r="G149" i="1"/>
  <c r="H149" i="1" s="1"/>
  <c r="I149" i="1" s="1"/>
  <c r="G150" i="1"/>
  <c r="H150" i="1" s="1"/>
  <c r="I150" i="1" s="1"/>
  <c r="G151" i="1"/>
  <c r="H151" i="1" s="1"/>
  <c r="I151" i="1" s="1"/>
  <c r="G152" i="1"/>
  <c r="H152" i="1" s="1"/>
  <c r="I152" i="1" s="1"/>
  <c r="G153" i="1"/>
  <c r="H153" i="1" s="1"/>
  <c r="I153" i="1" s="1"/>
  <c r="H154" i="1"/>
  <c r="I154" i="1" s="1"/>
  <c r="G155" i="1"/>
  <c r="H155" i="1" s="1"/>
  <c r="I155" i="1" s="1"/>
  <c r="G156" i="1"/>
  <c r="G157" i="1"/>
  <c r="H157" i="1" s="1"/>
  <c r="I157" i="1" s="1"/>
  <c r="G158" i="1"/>
  <c r="H158" i="1" s="1"/>
  <c r="I158" i="1" s="1"/>
  <c r="G159" i="1"/>
  <c r="G160" i="1"/>
  <c r="H160" i="1" s="1"/>
  <c r="I160" i="1" s="1"/>
  <c r="G161" i="1"/>
  <c r="H161" i="1" s="1"/>
  <c r="I161" i="1" s="1"/>
  <c r="G162" i="1"/>
  <c r="H162" i="1" s="1"/>
  <c r="I162" i="1" s="1"/>
  <c r="G163" i="1"/>
  <c r="H163" i="1" s="1"/>
  <c r="I163" i="1" s="1"/>
  <c r="G164" i="1"/>
  <c r="H164" i="1" s="1"/>
  <c r="I164" i="1" s="1"/>
  <c r="H165" i="1"/>
  <c r="G166" i="1"/>
  <c r="H166" i="1" s="1"/>
  <c r="I166" i="1" s="1"/>
  <c r="G167" i="1"/>
  <c r="H167" i="1" s="1"/>
  <c r="I167" i="1" s="1"/>
  <c r="G168" i="1"/>
  <c r="H168" i="1" s="1"/>
  <c r="I168" i="1" s="1"/>
  <c r="G169" i="1"/>
  <c r="H169" i="1" s="1"/>
  <c r="I169" i="1" s="1"/>
  <c r="G170" i="1"/>
  <c r="H170" i="1" s="1"/>
  <c r="I170" i="1" s="1"/>
  <c r="G171" i="1"/>
  <c r="H171" i="1" s="1"/>
  <c r="I171" i="1" s="1"/>
  <c r="G172" i="1"/>
  <c r="G173" i="1"/>
  <c r="H173" i="1" s="1"/>
  <c r="I173" i="1" s="1"/>
  <c r="G174" i="1"/>
  <c r="H174" i="1" s="1"/>
  <c r="I174" i="1" s="1"/>
  <c r="G175" i="1"/>
  <c r="H175" i="1" s="1"/>
  <c r="I175" i="1" s="1"/>
  <c r="G176" i="1"/>
  <c r="H176" i="1" s="1"/>
  <c r="I176" i="1" s="1"/>
  <c r="G177" i="1"/>
  <c r="H177" i="1" s="1"/>
  <c r="I177" i="1" s="1"/>
  <c r="G178" i="1"/>
  <c r="H178" i="1" s="1"/>
  <c r="I178" i="1" s="1"/>
  <c r="G179" i="1"/>
  <c r="H179" i="1" s="1"/>
  <c r="I179" i="1" s="1"/>
  <c r="G180" i="1"/>
  <c r="H180" i="1" s="1"/>
  <c r="I180" i="1" s="1"/>
  <c r="G181" i="1"/>
  <c r="H181" i="1" s="1"/>
  <c r="I181" i="1" s="1"/>
  <c r="G182" i="1"/>
  <c r="H182" i="1" s="1"/>
  <c r="I182" i="1" s="1"/>
  <c r="G183" i="1"/>
  <c r="H183" i="1" s="1"/>
  <c r="I183" i="1" s="1"/>
  <c r="G184" i="1"/>
  <c r="H184" i="1" s="1"/>
  <c r="I184" i="1" s="1"/>
  <c r="G185" i="1"/>
  <c r="H185" i="1" s="1"/>
  <c r="I185" i="1" s="1"/>
  <c r="G186" i="1"/>
  <c r="H186" i="1" s="1"/>
  <c r="I186" i="1" s="1"/>
  <c r="G187" i="1"/>
  <c r="H187" i="1" s="1"/>
  <c r="I187" i="1" s="1"/>
  <c r="G188" i="1"/>
  <c r="H188" i="1" s="1"/>
  <c r="I188" i="1" s="1"/>
  <c r="G189" i="1"/>
  <c r="H189" i="1" s="1"/>
  <c r="I189" i="1" s="1"/>
  <c r="G190" i="1"/>
  <c r="H190" i="1" s="1"/>
  <c r="I190" i="1" s="1"/>
  <c r="G191" i="1"/>
  <c r="H191" i="1" s="1"/>
  <c r="I191" i="1" s="1"/>
  <c r="G192" i="1"/>
  <c r="H192" i="1" s="1"/>
  <c r="I192" i="1" s="1"/>
  <c r="G193" i="1"/>
  <c r="H193" i="1" s="1"/>
  <c r="I193" i="1" s="1"/>
  <c r="G194" i="1"/>
  <c r="H194" i="1" s="1"/>
  <c r="I194" i="1" s="1"/>
  <c r="G195" i="1"/>
  <c r="H195" i="1" s="1"/>
  <c r="I195" i="1" s="1"/>
  <c r="G196" i="1"/>
  <c r="H196" i="1" s="1"/>
  <c r="I196" i="1" s="1"/>
  <c r="G197" i="1"/>
  <c r="G198" i="1"/>
  <c r="G199" i="1"/>
  <c r="H199" i="1" s="1"/>
  <c r="I199" i="1" s="1"/>
  <c r="G200" i="1"/>
  <c r="H200" i="1" s="1"/>
  <c r="I200" i="1" s="1"/>
  <c r="G201" i="1"/>
  <c r="H201" i="1" s="1"/>
  <c r="I201" i="1" s="1"/>
  <c r="G202" i="1"/>
  <c r="H202" i="1" s="1"/>
  <c r="I202" i="1" s="1"/>
  <c r="G203" i="1"/>
  <c r="H203" i="1" s="1"/>
  <c r="I203" i="1" s="1"/>
  <c r="G204" i="1"/>
  <c r="H204" i="1" s="1"/>
  <c r="I204" i="1" s="1"/>
  <c r="G205" i="1"/>
  <c r="H205" i="1" s="1"/>
  <c r="I205" i="1" s="1"/>
  <c r="G206" i="1"/>
  <c r="H206" i="1" s="1"/>
  <c r="I206" i="1" s="1"/>
  <c r="G207" i="1"/>
  <c r="H207" i="1" s="1"/>
  <c r="I207" i="1" s="1"/>
  <c r="G208" i="1"/>
  <c r="H208" i="1" s="1"/>
  <c r="I208" i="1" s="1"/>
  <c r="H210" i="1"/>
  <c r="G211" i="1"/>
  <c r="H211" i="1" s="1"/>
  <c r="I211" i="1" s="1"/>
  <c r="G212" i="1"/>
  <c r="H212" i="1" s="1"/>
  <c r="I212" i="1" s="1"/>
  <c r="G213" i="1"/>
  <c r="H213" i="1" s="1"/>
  <c r="I213" i="1" s="1"/>
  <c r="G214" i="1"/>
  <c r="G215" i="1"/>
  <c r="G216" i="1"/>
  <c r="H216" i="1" s="1"/>
  <c r="I216" i="1" s="1"/>
  <c r="G217" i="1"/>
  <c r="H217" i="1" s="1"/>
  <c r="I217" i="1" s="1"/>
  <c r="G218" i="1"/>
  <c r="H218" i="1" s="1"/>
  <c r="I218" i="1" s="1"/>
  <c r="G219" i="1"/>
  <c r="H219" i="1" s="1"/>
  <c r="I219" i="1" s="1"/>
  <c r="G220" i="1"/>
  <c r="H220" i="1" s="1"/>
  <c r="I220" i="1" s="1"/>
  <c r="G221" i="1"/>
  <c r="H221" i="1" s="1"/>
  <c r="I221" i="1" s="1"/>
  <c r="G222" i="1"/>
  <c r="H222" i="1" s="1"/>
  <c r="I222" i="1" s="1"/>
  <c r="G223" i="1"/>
  <c r="H223" i="1" s="1"/>
  <c r="I223" i="1" s="1"/>
  <c r="G224" i="1"/>
  <c r="H224" i="1" s="1"/>
  <c r="I224" i="1" s="1"/>
  <c r="G225" i="1"/>
  <c r="H225" i="1" s="1"/>
  <c r="I225" i="1" s="1"/>
  <c r="G226" i="1"/>
  <c r="H226" i="1" s="1"/>
  <c r="I226" i="1" s="1"/>
  <c r="G227" i="1"/>
  <c r="H227" i="1" s="1"/>
  <c r="I227" i="1" s="1"/>
  <c r="G228" i="1"/>
  <c r="H228" i="1" s="1"/>
  <c r="I228" i="1" s="1"/>
  <c r="G229" i="1"/>
  <c r="H229" i="1" s="1"/>
  <c r="I229" i="1" s="1"/>
  <c r="G230" i="1"/>
  <c r="H230" i="1" s="1"/>
  <c r="I230" i="1" s="1"/>
  <c r="G231" i="1"/>
  <c r="H231" i="1" s="1"/>
  <c r="I231" i="1" s="1"/>
  <c r="G232" i="1"/>
  <c r="H232" i="1" s="1"/>
  <c r="I232" i="1" s="1"/>
  <c r="G233" i="1"/>
  <c r="H233" i="1" s="1"/>
  <c r="I233" i="1" s="1"/>
  <c r="G234" i="1"/>
  <c r="H234" i="1" s="1"/>
  <c r="I234" i="1" s="1"/>
  <c r="G235" i="1"/>
  <c r="H235" i="1" s="1"/>
  <c r="I235" i="1" s="1"/>
  <c r="G236" i="1"/>
  <c r="H236" i="1" s="1"/>
  <c r="I236" i="1" s="1"/>
  <c r="G237" i="1"/>
  <c r="H237" i="1" s="1"/>
  <c r="I237" i="1" s="1"/>
  <c r="G238" i="1"/>
  <c r="H238" i="1" s="1"/>
  <c r="I238" i="1" s="1"/>
  <c r="G239" i="1"/>
  <c r="H239" i="1" s="1"/>
  <c r="I239" i="1" s="1"/>
  <c r="G240" i="1"/>
  <c r="G241" i="1"/>
  <c r="H241" i="1" s="1"/>
  <c r="I241" i="1" s="1"/>
  <c r="H242" i="1"/>
  <c r="I242" i="1" s="1"/>
  <c r="G243" i="1"/>
  <c r="H243" i="1" s="1"/>
  <c r="I243" i="1" s="1"/>
  <c r="G244" i="1"/>
  <c r="H244" i="1" s="1"/>
  <c r="I244" i="1" s="1"/>
  <c r="G245" i="1"/>
  <c r="H245" i="1" s="1"/>
  <c r="I245" i="1" s="1"/>
  <c r="G246" i="1"/>
  <c r="G247" i="1"/>
  <c r="H247" i="1" s="1"/>
  <c r="I247" i="1" s="1"/>
  <c r="G248" i="1"/>
  <c r="H248" i="1" s="1"/>
  <c r="I248" i="1" s="1"/>
  <c r="G249" i="1"/>
  <c r="H249" i="1" s="1"/>
  <c r="I249" i="1" s="1"/>
  <c r="G250" i="1"/>
  <c r="G251" i="1"/>
  <c r="H251" i="1" s="1"/>
  <c r="I251" i="1" s="1"/>
  <c r="G252" i="1"/>
  <c r="H252" i="1" s="1"/>
  <c r="I252" i="1" s="1"/>
  <c r="G253" i="1"/>
  <c r="H253" i="1" s="1"/>
  <c r="I253" i="1" s="1"/>
  <c r="G254" i="1"/>
  <c r="G255" i="1"/>
  <c r="H255" i="1" s="1"/>
  <c r="I255" i="1" s="1"/>
  <c r="G256" i="1"/>
  <c r="H256" i="1" s="1"/>
  <c r="I256" i="1" s="1"/>
  <c r="G257" i="1"/>
  <c r="H257" i="1" s="1"/>
  <c r="I257" i="1" s="1"/>
  <c r="G258" i="1"/>
  <c r="H258" i="1" s="1"/>
  <c r="I258" i="1" s="1"/>
  <c r="G259" i="1"/>
  <c r="H259" i="1" s="1"/>
  <c r="I259" i="1" s="1"/>
  <c r="G260" i="1"/>
  <c r="G261" i="1"/>
  <c r="H261" i="1" s="1"/>
  <c r="I261" i="1" s="1"/>
  <c r="G262" i="1"/>
  <c r="H262" i="1" s="1"/>
  <c r="I262" i="1" s="1"/>
  <c r="G263" i="1"/>
  <c r="H263" i="1" s="1"/>
  <c r="I263" i="1" s="1"/>
  <c r="G264" i="1"/>
  <c r="H264" i="1" s="1"/>
  <c r="I264" i="1" s="1"/>
  <c r="G265" i="1"/>
  <c r="H265" i="1" s="1"/>
  <c r="I265" i="1" s="1"/>
  <c r="G266" i="1"/>
  <c r="H266" i="1" s="1"/>
  <c r="I266" i="1" s="1"/>
  <c r="G267" i="1"/>
  <c r="H267" i="1" s="1"/>
  <c r="I267" i="1" s="1"/>
  <c r="G268" i="1"/>
  <c r="H268" i="1" s="1"/>
  <c r="I268" i="1" s="1"/>
  <c r="G269" i="1"/>
  <c r="H269" i="1" s="1"/>
  <c r="I269" i="1" s="1"/>
  <c r="G270" i="1"/>
  <c r="H270" i="1" s="1"/>
  <c r="I270" i="1" s="1"/>
  <c r="G271" i="1"/>
  <c r="H271" i="1" s="1"/>
  <c r="I271" i="1" s="1"/>
  <c r="G272" i="1"/>
  <c r="H272" i="1" s="1"/>
  <c r="I272" i="1" s="1"/>
  <c r="G273" i="1"/>
  <c r="H273" i="1" s="1"/>
  <c r="I273" i="1" s="1"/>
  <c r="G274" i="1"/>
  <c r="H274" i="1" s="1"/>
  <c r="I274" i="1" s="1"/>
  <c r="G275" i="1"/>
  <c r="H275" i="1" s="1"/>
  <c r="I275" i="1" s="1"/>
  <c r="G276" i="1"/>
  <c r="H276" i="1" s="1"/>
  <c r="I276" i="1" s="1"/>
  <c r="G277" i="1"/>
  <c r="H277" i="1" s="1"/>
  <c r="I277" i="1" s="1"/>
  <c r="G278" i="1"/>
  <c r="H278" i="1" s="1"/>
  <c r="I278" i="1" s="1"/>
  <c r="G279" i="1"/>
  <c r="H279" i="1" s="1"/>
  <c r="I279" i="1" s="1"/>
  <c r="G280" i="1"/>
  <c r="H280" i="1" s="1"/>
  <c r="I280" i="1" s="1"/>
  <c r="G281" i="1"/>
  <c r="H281" i="1" s="1"/>
  <c r="I281" i="1" s="1"/>
  <c r="G282" i="1"/>
  <c r="H282" i="1" s="1"/>
  <c r="I282" i="1" s="1"/>
  <c r="G283" i="1"/>
  <c r="H283" i="1" s="1"/>
  <c r="I283" i="1" s="1"/>
  <c r="G284" i="1"/>
  <c r="H284" i="1" s="1"/>
  <c r="I284" i="1" s="1"/>
  <c r="G285" i="1"/>
  <c r="H285" i="1" s="1"/>
  <c r="I285" i="1" s="1"/>
  <c r="G286" i="1"/>
  <c r="H286" i="1" s="1"/>
  <c r="I286" i="1" s="1"/>
  <c r="G287" i="1"/>
  <c r="H287" i="1" s="1"/>
  <c r="I287" i="1" s="1"/>
  <c r="G288" i="1"/>
  <c r="H288" i="1" s="1"/>
  <c r="I288" i="1" s="1"/>
  <c r="G289" i="1"/>
  <c r="H289" i="1" s="1"/>
  <c r="I289" i="1" s="1"/>
  <c r="G290" i="1"/>
  <c r="H290" i="1" s="1"/>
  <c r="I290" i="1" s="1"/>
  <c r="G291" i="1"/>
  <c r="H291" i="1" s="1"/>
  <c r="I291" i="1" s="1"/>
  <c r="G292" i="1"/>
  <c r="H292" i="1" s="1"/>
  <c r="I292" i="1" s="1"/>
  <c r="G293" i="1"/>
  <c r="H293" i="1" s="1"/>
  <c r="I293" i="1" s="1"/>
  <c r="G294" i="1"/>
  <c r="H294" i="1" s="1"/>
  <c r="I294" i="1" s="1"/>
  <c r="G295" i="1"/>
  <c r="H295" i="1" s="1"/>
  <c r="I295" i="1" s="1"/>
  <c r="G296" i="1"/>
  <c r="H296" i="1" s="1"/>
  <c r="I296" i="1" s="1"/>
  <c r="G297" i="1"/>
  <c r="H297" i="1" s="1"/>
  <c r="I297" i="1" s="1"/>
  <c r="G298" i="1"/>
  <c r="H298" i="1" s="1"/>
  <c r="I298" i="1" s="1"/>
  <c r="G299" i="1"/>
  <c r="H299" i="1" s="1"/>
  <c r="I299" i="1" s="1"/>
  <c r="G300" i="1"/>
  <c r="H300" i="1" s="1"/>
  <c r="I300" i="1" s="1"/>
  <c r="G301" i="1"/>
  <c r="H301" i="1" s="1"/>
  <c r="I301" i="1" s="1"/>
  <c r="G302" i="1"/>
  <c r="H302" i="1" s="1"/>
  <c r="I302" i="1" s="1"/>
  <c r="G303" i="1"/>
  <c r="H303" i="1" s="1"/>
  <c r="I303" i="1" s="1"/>
  <c r="G304" i="1"/>
  <c r="H304" i="1" s="1"/>
  <c r="I304" i="1" s="1"/>
  <c r="G305" i="1"/>
  <c r="H305" i="1" s="1"/>
  <c r="I305" i="1" s="1"/>
  <c r="G306" i="1"/>
  <c r="G307" i="1"/>
  <c r="H307" i="1" s="1"/>
  <c r="I307" i="1" s="1"/>
  <c r="G308" i="1"/>
  <c r="H308" i="1" s="1"/>
  <c r="I308" i="1" s="1"/>
  <c r="G309" i="1"/>
  <c r="H309" i="1" s="1"/>
  <c r="I309" i="1" s="1"/>
  <c r="G310" i="1"/>
  <c r="H310" i="1" s="1"/>
  <c r="I310" i="1" s="1"/>
  <c r="G311" i="1"/>
  <c r="H311" i="1" s="1"/>
  <c r="I311" i="1" s="1"/>
  <c r="G312" i="1"/>
  <c r="H312" i="1" s="1"/>
  <c r="I312" i="1" s="1"/>
  <c r="G313" i="1"/>
  <c r="H313" i="1" s="1"/>
  <c r="I313" i="1" s="1"/>
  <c r="G314" i="1"/>
  <c r="H314" i="1" s="1"/>
  <c r="I314" i="1" s="1"/>
  <c r="G315" i="1"/>
  <c r="H315" i="1" s="1"/>
  <c r="I315" i="1" s="1"/>
  <c r="G316" i="1"/>
  <c r="H316" i="1" s="1"/>
  <c r="I316" i="1" s="1"/>
  <c r="G317" i="1"/>
  <c r="H317" i="1" s="1"/>
  <c r="I317" i="1" s="1"/>
  <c r="G318" i="1"/>
  <c r="H318" i="1" s="1"/>
  <c r="I318" i="1" s="1"/>
  <c r="G319" i="1"/>
  <c r="H319" i="1" s="1"/>
  <c r="I319" i="1" s="1"/>
  <c r="G320" i="1"/>
  <c r="H320" i="1" s="1"/>
  <c r="I320" i="1" s="1"/>
  <c r="G321" i="1"/>
  <c r="H321" i="1" s="1"/>
  <c r="I321" i="1" s="1"/>
  <c r="G323" i="1"/>
  <c r="H323" i="1" s="1"/>
  <c r="I323" i="1" s="1"/>
  <c r="G324" i="1"/>
  <c r="H324" i="1" s="1"/>
  <c r="I324" i="1" s="1"/>
  <c r="G325" i="1"/>
  <c r="H325" i="1" s="1"/>
  <c r="I325" i="1" s="1"/>
  <c r="G326" i="1"/>
  <c r="H326" i="1" s="1"/>
  <c r="I326" i="1" s="1"/>
  <c r="G327" i="1"/>
  <c r="G328" i="1"/>
  <c r="H328" i="1" s="1"/>
  <c r="I328" i="1" s="1"/>
  <c r="G329" i="1"/>
  <c r="H329" i="1" s="1"/>
  <c r="I329" i="1" s="1"/>
  <c r="G330" i="1"/>
  <c r="H330" i="1" s="1"/>
  <c r="I330" i="1" s="1"/>
  <c r="G331" i="1"/>
  <c r="H331" i="1" s="1"/>
  <c r="I331" i="1" s="1"/>
  <c r="G332" i="1"/>
  <c r="H332" i="1" s="1"/>
  <c r="I332" i="1" s="1"/>
  <c r="G333" i="1"/>
  <c r="H333" i="1" s="1"/>
  <c r="I333" i="1" s="1"/>
  <c r="G334" i="1"/>
  <c r="H334" i="1" s="1"/>
  <c r="I334" i="1" s="1"/>
  <c r="G335" i="1"/>
  <c r="H335" i="1" s="1"/>
  <c r="I335" i="1" s="1"/>
  <c r="G336" i="1"/>
  <c r="H336" i="1" s="1"/>
  <c r="I336" i="1" s="1"/>
  <c r="G337" i="1"/>
  <c r="H337" i="1" s="1"/>
  <c r="I337" i="1" s="1"/>
  <c r="G338" i="1"/>
  <c r="H338" i="1" s="1"/>
  <c r="I338" i="1" s="1"/>
  <c r="G339" i="1"/>
  <c r="H339" i="1" s="1"/>
  <c r="I339" i="1" s="1"/>
  <c r="G340" i="1"/>
  <c r="H340" i="1" s="1"/>
  <c r="I340" i="1" s="1"/>
  <c r="G341" i="1"/>
  <c r="H341" i="1" s="1"/>
  <c r="I341" i="1" s="1"/>
  <c r="G342" i="1"/>
  <c r="H342" i="1" s="1"/>
  <c r="I342" i="1" s="1"/>
  <c r="G343" i="1"/>
  <c r="H343" i="1" s="1"/>
  <c r="I343" i="1" s="1"/>
  <c r="G344" i="1"/>
  <c r="H344" i="1" s="1"/>
  <c r="I344" i="1" s="1"/>
  <c r="G345" i="1"/>
  <c r="H345" i="1" s="1"/>
  <c r="I345" i="1" s="1"/>
  <c r="G346" i="1"/>
  <c r="H346" i="1" s="1"/>
  <c r="I346" i="1" s="1"/>
  <c r="G347" i="1"/>
  <c r="H347" i="1" s="1"/>
  <c r="I347" i="1" s="1"/>
  <c r="G348" i="1"/>
  <c r="H348" i="1" s="1"/>
  <c r="I348" i="1" s="1"/>
  <c r="G349" i="1"/>
  <c r="H349" i="1" s="1"/>
  <c r="I349" i="1" s="1"/>
  <c r="G350" i="1"/>
  <c r="H350" i="1" s="1"/>
  <c r="I350" i="1" s="1"/>
  <c r="G351" i="1"/>
  <c r="H351" i="1" s="1"/>
  <c r="I351" i="1" s="1"/>
  <c r="G352" i="1"/>
  <c r="H352" i="1" s="1"/>
  <c r="I352" i="1" s="1"/>
  <c r="G353" i="1"/>
  <c r="H353" i="1" s="1"/>
  <c r="I353" i="1" s="1"/>
  <c r="G354" i="1"/>
  <c r="H354" i="1" s="1"/>
  <c r="I354" i="1" s="1"/>
  <c r="G355" i="1"/>
  <c r="H355" i="1" s="1"/>
  <c r="I355" i="1" s="1"/>
  <c r="G356" i="1"/>
  <c r="H356" i="1" s="1"/>
  <c r="I356" i="1" s="1"/>
  <c r="G357" i="1"/>
  <c r="H357" i="1" s="1"/>
  <c r="I357" i="1" s="1"/>
  <c r="G358" i="1"/>
  <c r="G359" i="1"/>
  <c r="H359" i="1" s="1"/>
  <c r="I359" i="1" s="1"/>
  <c r="G360" i="1"/>
  <c r="H360" i="1" s="1"/>
  <c r="I360" i="1" s="1"/>
  <c r="G361" i="1"/>
  <c r="H361" i="1" s="1"/>
  <c r="I361" i="1" s="1"/>
  <c r="G362" i="1"/>
  <c r="H362" i="1" s="1"/>
  <c r="I362" i="1" s="1"/>
  <c r="G363" i="1"/>
  <c r="H363" i="1" s="1"/>
  <c r="I363" i="1" s="1"/>
  <c r="G364" i="1"/>
  <c r="H364" i="1" s="1"/>
  <c r="I364" i="1" s="1"/>
  <c r="G365" i="1"/>
  <c r="H365" i="1" s="1"/>
  <c r="I365" i="1" s="1"/>
  <c r="G366" i="1"/>
  <c r="H366" i="1" s="1"/>
  <c r="I366" i="1" s="1"/>
  <c r="G367" i="1"/>
  <c r="H367" i="1" s="1"/>
  <c r="I367" i="1" s="1"/>
  <c r="G368" i="1"/>
  <c r="H368" i="1" s="1"/>
  <c r="I368" i="1" s="1"/>
  <c r="G369" i="1"/>
  <c r="H369" i="1" s="1"/>
  <c r="I369" i="1" s="1"/>
  <c r="G370" i="1"/>
  <c r="H370" i="1" s="1"/>
  <c r="I370" i="1" s="1"/>
  <c r="G371" i="1"/>
  <c r="H371" i="1" s="1"/>
  <c r="I371" i="1" s="1"/>
  <c r="G372" i="1"/>
  <c r="H372" i="1" s="1"/>
  <c r="I372" i="1" s="1"/>
  <c r="G373" i="1"/>
  <c r="H373" i="1" s="1"/>
  <c r="I373" i="1" s="1"/>
  <c r="G374" i="1"/>
  <c r="H374" i="1" s="1"/>
  <c r="I374" i="1" s="1"/>
  <c r="G375" i="1"/>
  <c r="G376" i="1"/>
  <c r="H376" i="1" s="1"/>
  <c r="I376" i="1" s="1"/>
  <c r="G377" i="1"/>
  <c r="H377" i="1" s="1"/>
  <c r="I377" i="1" s="1"/>
  <c r="G66" i="1"/>
  <c r="H66" i="1" s="1"/>
  <c r="I66" i="1" s="1"/>
  <c r="H375" i="1" l="1"/>
  <c r="H358" i="1"/>
  <c r="H250" i="1"/>
  <c r="H172" i="1"/>
  <c r="H90" i="1"/>
  <c r="H89" i="1"/>
  <c r="H327" i="1"/>
  <c r="H246" i="1"/>
  <c r="H197" i="1"/>
  <c r="H156" i="1"/>
  <c r="H64" i="1"/>
  <c r="H240" i="1"/>
  <c r="H59" i="1"/>
  <c r="H58" i="1"/>
  <c r="H56" i="1"/>
  <c r="H55" i="1"/>
  <c r="H198" i="1"/>
  <c r="H159" i="1"/>
  <c r="H52" i="1"/>
  <c r="H51" i="1"/>
  <c r="I45" i="1"/>
  <c r="H44" i="1"/>
  <c r="H35" i="1"/>
  <c r="H31" i="1"/>
  <c r="H26" i="1"/>
  <c r="H15" i="1"/>
  <c r="H14" i="1"/>
  <c r="H260" i="1"/>
  <c r="H254" i="1"/>
  <c r="H215" i="1"/>
  <c r="H214" i="1"/>
  <c r="I210" i="1"/>
  <c r="I54" i="1"/>
  <c r="I165" i="1"/>
  <c r="H140" i="1"/>
  <c r="H96" i="1"/>
  <c r="H306" i="1"/>
  <c r="H144" i="1"/>
  <c r="H143" i="1"/>
  <c r="H142" i="1"/>
  <c r="I375" i="1" l="1"/>
  <c r="I358" i="1"/>
  <c r="I250" i="1"/>
  <c r="I172" i="1"/>
  <c r="I90" i="1"/>
  <c r="I89" i="1"/>
  <c r="I327" i="1"/>
  <c r="I246" i="1"/>
  <c r="I197" i="1"/>
  <c r="I156" i="1"/>
  <c r="I64" i="1"/>
  <c r="I240" i="1"/>
  <c r="I59" i="1"/>
  <c r="I58" i="1"/>
  <c r="I56" i="1"/>
  <c r="I55" i="1"/>
  <c r="I198" i="1"/>
  <c r="I159" i="1"/>
  <c r="I52" i="1"/>
  <c r="I51" i="1"/>
  <c r="I44" i="1"/>
  <c r="I35" i="1"/>
  <c r="I31" i="1"/>
  <c r="I26" i="1"/>
  <c r="I15" i="1"/>
  <c r="I14" i="1"/>
  <c r="I260" i="1"/>
  <c r="I254" i="1"/>
  <c r="I215" i="1"/>
  <c r="I214" i="1"/>
  <c r="I140" i="1"/>
  <c r="I96" i="1"/>
  <c r="I306" i="1"/>
  <c r="I144" i="1"/>
  <c r="I143" i="1"/>
  <c r="I142" i="1"/>
  <c r="I378" i="1" l="1"/>
</calcChain>
</file>

<file path=xl/sharedStrings.xml><?xml version="1.0" encoding="utf-8"?>
<sst xmlns="http://schemas.openxmlformats.org/spreadsheetml/2006/main" count="752" uniqueCount="347">
  <si>
    <t>TOTAL</t>
  </si>
  <si>
    <t>UND</t>
  </si>
  <si>
    <t>Camisetas  en algodón tipo polo Composición 65% poliéster 35% algodón con Manga corta, para madres líderes y de apoyo en diferentes talla impresas con logos que defina el programa</t>
  </si>
  <si>
    <t>SIM CARDCON MINUTOS Y DATOS  POR EL RESTANTE DEL AÑO 20gb Y MINS ILIMITADOS AGO - DIC</t>
  </si>
  <si>
    <t>UNIDAD</t>
  </si>
  <si>
    <t>CELULAR SmartphoneCon mínimo: Cámara Principal 15 MP Red Celular 4G Capacidad de almacenamiento 128 GB  Sistema Operativo Android Memoria del Sistema Ram 4 GB Tamaño de Pantalla 6.5 pulgadas Cámara frontal 6 a 10 MP</t>
  </si>
  <si>
    <t>JERINGA DESECHABLE DE 5 C.C PAQUETE CON AGUJA</t>
  </si>
  <si>
    <t>Yodopovidona Solución Frasco Con 120 mL</t>
  </si>
  <si>
    <t>PULSIOXIMETRO Oxímetro de dedo. Mide: Barra de pulso y PRbpm y SpO2. Pantalla LED de fácil lectura. Precisión de saturación de oxígeno en sangre de 2%. Con apagado automático para prolongar su duración. Utiliza pila AAA para su funcionamiento. Tiene indicador de batería baja. Incluye: Correa de mano y Estuche. Ideal para chequeos domésticos instantáneos. De fácil traslado y manipulación.</t>
  </si>
  <si>
    <t>PAQUETE</t>
  </si>
  <si>
    <t>Bajalenguas De Madera Adultos Bolsa Con 20 Unidades</t>
  </si>
  <si>
    <t>Micropore versión color Piel De 48Mm X 5M</t>
  </si>
  <si>
    <t>Vendas elasticas color piel Medidas: 6 cm x 5 yardas, Gancho sujetador metálico</t>
  </si>
  <si>
    <t>BOLSA GEL frio CalorHielo o calor suave de 345 gr, con dimesiones aproximadas de 2X15X20</t>
  </si>
  <si>
    <t>Linterna Recargable 3 w. Alcance 60 metros  con cable usb</t>
  </si>
  <si>
    <t>SUERO FISIOLOGICO Solución Frasco X 30Ml. Cloruro De Sodio</t>
  </si>
  <si>
    <t>CAJA</t>
  </si>
  <si>
    <t>CURAS CAJA 19 mm X 76 mm Piel X100 UND</t>
  </si>
  <si>
    <t>ESPARADRAPO TELA 2,5 X 4,50CM</t>
  </si>
  <si>
    <t>TIJERAS en acero inoxidable de alta calidad.  APROXIMADAMENTE De 26 cms  multiusos</t>
  </si>
  <si>
    <t>GUANTES DE LATEX Guante de latex para examen X 100 UNIDADES</t>
  </si>
  <si>
    <t>Inmovilizador cervical (cuello ortopédico) de 12 tamaños ajustable para paciente pediátrico</t>
  </si>
  <si>
    <t>Botiquín gabinete metálico de primeros auxilios, sin dotación con puerta y vista de los contenidos. Dimensiones: 50 cm de alto X 30 cm de ancho X 14 cm de fondo</t>
  </si>
  <si>
    <t>Multitoma Electrica Extension 3 Metros De 6 Tomas Fusible 15 Amp</t>
  </si>
  <si>
    <t>SILICONA TRANSPARENTE BARRA DELGADA  paquete por 10 UNIDADES, CON MEDIDADS DE 30 cm</t>
  </si>
  <si>
    <t>PALOS DE PALETA PAQUETE X 100Material: Madera, Tamaño: 9.2 x 1 cm</t>
  </si>
  <si>
    <t>Carpetas de retención documental. Juego de tapas Legajadoras con Refuerzo en Papel ORIGINALES con cumplimiento de Normativa del Archivo General.  Incluye Tapa y Contratapa con aleta vertical. Tamaño oficio, espesos de 1mm, Largo x Ancho: 26 cm x 37 cm. Material Yute de 600gramos (1mm)</t>
  </si>
  <si>
    <t>Juego de pinceles por 5 Unds. Incluye los siguientes números : 1,,6,16/8, 4 Longitud promedio de cada pincel 15 cm.</t>
  </si>
  <si>
    <t>TERMOMETRO DIGITAL INFRAROJOEn caja DIMENSIONES minimas de 15X8X7 PESO: 130 GRAMOS Lectura sin contacto -3 colores de medición -Rango de medición de temperatura corporal: 32 °C a 42.9 °C</t>
  </si>
  <si>
    <t>CAJA DE MARCADOR PERMANENTE PUNTA FINA X24 UNIDADES • 24 marcadores punta fina surtidos Medidas: minimas 20 cm x 21 cm x 2 cm en empaque</t>
  </si>
  <si>
    <t>Cinta Decorativa 09x25Yds  colores surtidos fluorescente por 22 Mts Rollo Gruesa</t>
  </si>
  <si>
    <t>equipo para inflar bombasEquipo 4 puestos, eléctrica de marca reconocida en el mercado con mínimo 4 boquillas</t>
  </si>
  <si>
    <t>CINTA TRASNPARENTE PARA EMPAQUE DE POLIPROPILENO  48 MM X 182 M</t>
  </si>
  <si>
    <t>LIBRA</t>
  </si>
  <si>
    <t>ESCARCHA color azul x 500 gr</t>
  </si>
  <si>
    <t>ESCARCHA  color amarilla x 500 gr</t>
  </si>
  <si>
    <t>ESCARCHA  color verde x 500 gr</t>
  </si>
  <si>
    <t>ESCARCHA color blanco x 500 gr</t>
  </si>
  <si>
    <t>ESCARCHA color roja  x 500 gr</t>
  </si>
  <si>
    <t>Papel Celofán Pliego Paquete*25 Unidades, COLORES VARIADO</t>
  </si>
  <si>
    <t>TijerasNavaja en acero inoxidable de alta calidad.  MINIMO De 17 cms / 6"</t>
  </si>
  <si>
    <t>PISTOLA DE SILICONA. TAMAÑO INDUSTRIAL, 25 W, CUERPO Y GATILLO FABRICADOS EN NYLON, BOQUILLA METALICA PARA BARRA DELGADA</t>
  </si>
  <si>
    <t>PEGANTE LIQUIDOPARA PEGAR PAPEL  X 1 LITRO</t>
  </si>
  <si>
    <t>CANECA</t>
  </si>
  <si>
    <t>Vinilo color rojo CANECA DE MIN 5 GALONES (UTILIZADO PARA PINTURA DE MADERA Y CERAMICA )</t>
  </si>
  <si>
    <t>Vinilo color azulCANECA DE MIN 5 GALONES (UTILIZADO PARA PINTURA DE MADERA Y CERAMICA )</t>
  </si>
  <si>
    <t>Vinilo color amarilloCANECA DE MIN 5 GALONES (UTILIZADO PARA PINTURA DE MADERA Y CERAMICA )</t>
  </si>
  <si>
    <t>Vinilo color negroCANECA DE MIN 5 GALONES (UTILIZADO PARA PINTURA DE MADERA Y CERAMICA )</t>
  </si>
  <si>
    <t>Vinilo color blancoCANECA DE MIN 5 GALONES (UTILIZADO PARA PINTURA DE MADERA Y CERAMICA )</t>
  </si>
  <si>
    <t>PLIEGOS</t>
  </si>
  <si>
    <t>FOAMY DE COLOR MORADOMedidas: 95 X 70 cm. - Grosor: 2 mm</t>
  </si>
  <si>
    <t>FOAMY DE COLOR VERDEMedidas: 95 X 70 cm. - Grosor: 2 mm</t>
  </si>
  <si>
    <t>FOAMY DE COLOR CAFÉMedidas: 95 X 70 cm. - Grosor: 2 mm</t>
  </si>
  <si>
    <t>FOAMY DE COLOR ROJOMedidas: 95 X 70 cm. - Grosor: 2 mm</t>
  </si>
  <si>
    <t>FOAMY DE COLOR AZULMedidas: 95 X 70 cm. - Grosor: 2 mm</t>
  </si>
  <si>
    <t>FOAMY DE COLOR AMARILLO Medidas: 95 X 70 cm. - Grosor: 2 mm</t>
  </si>
  <si>
    <t>FOAMY DE COLOR NEGRO Medidas: 95 X 70 cm.  - Grosor: 2 mm</t>
  </si>
  <si>
    <t>FOAMY DE COLOR BLANCOMedidas: 95 X 70 cm. - Grosor: 2 mm</t>
  </si>
  <si>
    <t>ROLLO</t>
  </si>
  <si>
    <t>Rollo de Papel Kraft dde 60 gramos -Tamaño: 45.5 cm x 150M</t>
  </si>
  <si>
    <t>parlante de sonido Potencia 8  Watts : Bluetooth, entrada USB y entrada Auxiliar</t>
  </si>
  <si>
    <t>HORNO MICROHONDAS 20 LT PANEL DIGITAL RMD-B20 GRIS</t>
  </si>
  <si>
    <t>Mueble soporte TV: Fabricado en material MDF Uso para televisores hasta de 65 pulgadas</t>
  </si>
  <si>
    <t>Televisores Pulg 60TV  60" Pulgadas 152.4 cm Resolución 4K UHD. Barra de sonido control remoto</t>
  </si>
  <si>
    <t>PROGRAMA ATENCION INTEGRAL A LA PRIMERA INFANCIA</t>
  </si>
  <si>
    <t>parlante con microfono inalambricoparlante de 10 w, portaltil con Batería recagable y cargador incluido  Con Bluetooth</t>
  </si>
  <si>
    <t>Guadaña a Gasolina 41.55 cc B450 Profesional Material: Metal - plástico Velocidad: 10.200 rpm Uso: Profesional, para trabajo pesado Ancho: 50 cm , manillar Ancho de corte: 35 cm Potencia: 1,6 kw Rango Cilindraje/Potencia: Entre 39 y 43 cc Largo: 180 cm Que incluya: Motor, tubo externo, protector de objetos despedidos, manillar, arnés, cubierta de la cuchilla, juego de herramientas ( llave allen M5, llave allen M6, cinta de llave de bujía x 2, llave de tuercas)</t>
  </si>
  <si>
    <t>GARRAFON</t>
  </si>
  <si>
    <t>GARRAFON ALCOHOL ETILICO 70% ( DESCRIPCION: Antiseptico  X 20 Litros)</t>
  </si>
  <si>
    <t>TRAPEROTrapero de microfibra  Autoescurrible, uso industrial.elaborada con material que garanticen su uso diario, con mango metálico durable y liviano, el material de trapero es en hilaza de algodón</t>
  </si>
  <si>
    <t>RECOGEDOR de plástico con mango, su filete  debe ser flexible, que se adhiera a cualquier superficie permitiendo tambien  recojer de liquidos</t>
  </si>
  <si>
    <t>SET X 5</t>
  </si>
  <si>
    <t>LIMPIONESMicrofibra por 5 unidades, apto para cualquier superficie</t>
  </si>
  <si>
    <t>FRASCO</t>
  </si>
  <si>
    <t>LIMPIAVIDRIOS X 5000 ml. Con atomizador,  desengrasa, seca rápido y sin empañar toda clase de vidrio. Ideal para limpiar Espejos – ventanas – Pantallas – Mesas.</t>
  </si>
  <si>
    <t>LIMPIADOR MULTIUSOS CON AROMA, para limpieza de toda superficie lavable con agua.  Elimina suciedad, grasa de pisos, muebles, superficies de plástico o vinilo, paredes pintadas, puertas, fragancia citrica y/o frutal, X 5.000 ML</t>
  </si>
  <si>
    <t>GARRAFON X 20 LITROS</t>
  </si>
  <si>
    <t>JABON LIQUIDO PARA MANOS, GARRAFON POR 10 LITROS .  De uso Doméstico o Industrial, El jabónlLíquido para manos, es un producto biodegradable con un agradable aroma que limpia y humecta las manos.</t>
  </si>
  <si>
    <t>PAQUETE INDIVIDUAL</t>
  </si>
  <si>
    <t>GUANTES DE ASEO Guante Domestico, color amarillo, antibacteriales, antialérgicos, clorinados, anatomicos, labrado profundo, rollo en manga tallas varias</t>
  </si>
  <si>
    <t>ESPONJA para de doble uso x 3 Unidades, de composición de fibra abrasiva mas esponja permitiendo generar alta espuma y remoción de todo tipo de suciedades.</t>
  </si>
  <si>
    <t>ESCOBA CON CERDAS SUAVES. Mayor superficie de barrido. Fibras PET más largas y resistentes. Ideal para barrer pisos de cerámica, madera, mármol. Mango metálico plastificado. Fibra suave</t>
  </si>
  <si>
    <t>ESCOBA CON CERDAS DURAS Escoba con mango de madera y gancho para colgar,  de fibra dura.</t>
  </si>
  <si>
    <t>DETERGENTE EN POLVO X 20 kg. Detergente floral en polvo de alta calidad, de desempeño multiusos.</t>
  </si>
  <si>
    <t>DESENGRASANTE producto  actúa sobre la grasa más difícil, eliminándola fácilmente donde quiera que esté y dejando el agradable aroma a limpieza de la naranja, capaz de eliminar aceites y grasas de cualquier tipo de superficie X frasco con spray de 500ml</t>
  </si>
  <si>
    <t>BOLSAS DE BASURA Para Uso institucional. Contenido: 20 unidades, Material: Plástico grueso y resistente, Color: negro,  Medidas: 70x 90 centímetros.</t>
  </si>
  <si>
    <t>BLANQUEADOR REGULARTamaño minimo 3800ml. El blanqueador es un producto con propiedad desinfectante y antibacterial. es utilizado para la desinfección y blanqueamiento de superficies como pisos, baños, paredes y cocinas. también es utilizado en el lavado de la ropa blanca, en tratamiento de aguas y de algunos desechos.</t>
  </si>
  <si>
    <t>Ponchera CuadradaPonchera redonda 12L , con agradable aroma y diseño que facilita su transporte y la descarga de líquidos evitando derrames.</t>
  </si>
  <si>
    <t>Silicona Liquida Pegante Multi Uso 70 Ml</t>
  </si>
  <si>
    <t>Aguja crochet 2.0 mm para tejido crochet, metalica. En aluminio con largo total minimo de 14 cm</t>
  </si>
  <si>
    <t>PAQUETES</t>
  </si>
  <si>
    <t>Frasco muestra urologico Plastico Recolector De Orina 30ml X 50 - mL</t>
  </si>
  <si>
    <t>JUEGO</t>
  </si>
  <si>
    <t>50 Madejas De HiloCada hilo mide aproximadamente 8 metros de largo y cada madeja se divide en 6 hebras, 50 madejas de hilos de madeja para bordado libre y punto de cruz. Distribuido en colores aleatorios</t>
  </si>
  <si>
    <t>MTRS</t>
  </si>
  <si>
    <t>Rollo de paño lency  color blanco 1mts˟150cm</t>
  </si>
  <si>
    <t>Rollo de paño lency color negro 1mts˟150cm</t>
  </si>
  <si>
    <t>Rollo de paño lency color rojo navidad 1mts˟150cm</t>
  </si>
  <si>
    <t>ESPADRAPO EMPAQUE INDIVUALESPARADRAPO IMPERMEABLE BLANCO 50MM X 3M</t>
  </si>
  <si>
    <t>CAJAS</t>
  </si>
  <si>
    <t>GASA NO TEJIDA ESTERIL DE 4 X 4 POR 100 UNIDADES</t>
  </si>
  <si>
    <t>PAQUETES DE BOMBA CROMADAS R 12 Globos de colores surtidos COLORES VIBRANTES Y BRILLANTE. Paquete x 50 unidades</t>
  </si>
  <si>
    <t>PAQUETES  DE BOMBAS MIL FIGURAS T360 Globos de latex TUBO colores surtidos 50 unidades</t>
  </si>
  <si>
    <t>PAQUETES DE BOMBAS SURTIDAS GLOBO EN LATEX POR 50 UND R12 . COLORES SURTIDOS</t>
  </si>
  <si>
    <t>BASE FORTALECEDORA PARA UÑAS AJO Y LIMON PARA ESMALTE DE 13.5 ML,</t>
  </si>
  <si>
    <t>ESMALTE PARA UÑAS ESMALTE PARA UÑAS EN TAMAÑo DE 13.5 ML EN TONOS ROJO, FUCSIA, BLANCO, NEGRO, AZUL, VERDE NAVIDAD, LILA, DORADO, PLATA, MORADO, SALMON, SANGRE TORO, ESCARCHADO PLATA, ESCARCHADO DORADO, ESCARCHADO ROSADO, VERDE MENTA, COLOR PIEL, NIEVE, EJECUTIVA, FRANCES, AZUL PASTEL) 5 UND X COLOR</t>
  </si>
  <si>
    <t>EXFOLIANTE PARA MANOS (Exfoliante Natural corporal X 1000ML) Especial para manos y pies, remueve células muertas, ablanda callosidades y cutícula. CONTENIDO: 1000 ml.</t>
  </si>
  <si>
    <t>CAPA PARA CORTE (Capa Peluquería Vestido en tela antifluido resistente y de buena calidad.) Capa de corte, ideal para barbería con cuello de goma para mejor agarre contramarcadas</t>
  </si>
  <si>
    <t>ROLLO DE TELA QUIRÚRGICA: Tela Quirurgíca Azul Politex para Camilla X 30g EN Rollo. TAMAÑO: 70 cm x 100 m. CARACTERÍSTICAS: Repelente a fluidos. Alta resistencia al rasgado. Hipoalergénica. Bajo nivel de despeluzamiento. No estéril. Respirable. USOS: Cumple la función de un campo o una sábana y se puede cortar a la medida que el cliente lo desee.</t>
  </si>
  <si>
    <t>PISTOLA DE SILICONA.  TPistola para silicona Tamaño grande 60 W • Usar con barra de 11.2 mm Medidas: 26.5 cm x 18.5 cm x 5 cm en empaque</t>
  </si>
  <si>
    <t>Colchonetas anti fluidos en material impermeable, antifluido  Largo x Ancho 100 cm x 50 cm Espesor 4 cm Densidad Aprox 70 kg/m³ con espuma industrial</t>
  </si>
  <si>
    <t>TENSIOMETRO DIGITAL PROFESIONAL CON ADAPTADOR.Pantalla LCD, Indicación de 3 dígitos sin vidrio, sin mercurio, resistente al agua, alarma al finalizar la medición, un puesto de almacenamiento, funsión dedesconexion automática, envoltura para almacenamiento, inicación para cambio de pila. Metodo de medicion: Oscilometrico Rango de Medicion: Presión 30 a 280 mmHg Pulso:40 a 199 Latidos/ minuto Fuente de energía Adaptador de corriente dc 6V 500mA Medición de Sístole Diástole y Ritmo Cardiaco. - Detector de arritmias. - 90 memorias para 1 usuario con hora y fecha.  - Funciona con baterías y adaptador a corriente. - Brazalete de 22 a 36 cm.</t>
  </si>
  <si>
    <t>LONA CERVICAL Lona de alta densidad impermeabilizada durable - Alta resistencia al calor.  Medidas aproximada 15x10x5 cm</t>
  </si>
  <si>
    <t>PESEBRE EN MADERA MDF, FIGURAS MOVIBLES MEDEIDAS: ALTURA CABAÑA, ANCHO CABAÑA PROFUNDIDAD CABAÑA, ALTURA JOSÉ y de las figuras de, Para pintura vinilo acrilico con tamaño aprox de 15  a 10 Cm</t>
  </si>
  <si>
    <t>PORCELANA EN CERAMICA MOTIVO RELOJ CERAMICA PARA PINTAR MOTIVO RELOJ con herraje y  con gancho para colgar con hercon medidas 27.5 x 32 x 4.5 cm</t>
  </si>
  <si>
    <t>Relleno Algodón Siliconado Paquete 5 Kilos Composición Fibra Siliconada Poliéster 100% Usos Almohadas Cojines Manualidades Muñecos Peluches</t>
  </si>
  <si>
    <t>METROS</t>
  </si>
  <si>
    <t>BOLILLO POLIALGODÓN Color BLANCO 40MM. GUIPUR: 4CM  materia puede ser algodos o poliester</t>
  </si>
  <si>
    <t>metros</t>
  </si>
  <si>
    <t>Rollo de tela.Rollos de Tela Fleece O Flis se requiere 80 metros por cada color: rojo, café, negro, Ancho 150 cm Tipo de tejido Punto Composición Poliéster Usos Cobijas Chaquetas frigorificas Decoración navideña Forros de chaqueta Mantas Muñequeria</t>
  </si>
  <si>
    <t>LANA MADEJA DE 100 GRAMOS x 250 MTRS COLOR SURTIDOS</t>
  </si>
  <si>
    <t>BROCHA 1 PULGADAS (Mango Plástico Blanco, Cerdas Monas,alta Resistencia  Trabajo Liviano</t>
  </si>
  <si>
    <t>GALON</t>
  </si>
  <si>
    <t>VINILO ACRILICO VARIOS COLORESPOTE POR 700 G 5 POR CADA COLOR (UTILIZADO PARA PINTURA DE MADERA Y CERAMICA ) EN LOS SIGUIENTES COLORES:  ROJO - NEGRO - AMARILLO - AZUL - VERDE SECO - AGUA MARINA -  FUCSIA - VERDE MENTA - AMARILLO PASTEL - VERDE PRIMAVERAL - CAFÉ) o bajo pedido</t>
  </si>
  <si>
    <t>VINILO ACRILICO BLANCOPOR 5 GALONES (UTILIZADO PARA PINTURA DE MADERA Y CERAMICA )</t>
  </si>
  <si>
    <t>LACA DE ACABADO BRILLANTE TRANSPARENTE POR LATA DE 300 ML EN AEROSOL</t>
  </si>
  <si>
    <t>HOJA DE LIJA No. 180 23X28CM</t>
  </si>
  <si>
    <t>SILICONA TRANSPARENTE  BARRA GRUESA paquete por 10 unidades  GRUESA AH ROYAL</t>
  </si>
  <si>
    <t>PINTURA ACRILICA METALIZADA tarro de pintura de colores (DORADA, PLATEADA Y BRONCE), en mismas cantidades, con BASE DE AGUA de minimo 60 ml cada una</t>
  </si>
  <si>
    <t>Juego de pinceles por 5 Unds.Incluye los siguientes números : 1,,6,16/8, 4 Longitud promedio de cada pincel 15 cm.</t>
  </si>
  <si>
    <t>PLIEGO  DE CARTULINA EN VARIOS COLORES 50X70 CM</t>
  </si>
  <si>
    <t>FOAMY DE VARIOS COLORES Medidas: 95 X 70 cm. - Grosor: 2 mm</t>
  </si>
  <si>
    <t>CARTULINA CALIPSO Con tamaño pliego en tonos fluorescente (AMARILLO, VERDE, FUCSIA, AZUL Y NARANJA)</t>
  </si>
  <si>
    <t>LIBRAS</t>
  </si>
  <si>
    <t>ESCARCHA POR LIBRAS EN TONOS (DORADO. ROJO. VERDE.AZUL. PLATEADA. FUCSIA. MORADA)</t>
  </si>
  <si>
    <t>CARTON PAJA COLOR CREMA POR PLIEGO DE 100 X 70CM</t>
  </si>
  <si>
    <t>TERMOMETRO DIGITAL INFRAROJOEn caja DIMENSIONES minimas de 15X8X7 PESO: 130 GRAMOS Lectura sin contacto -3 colores de medición -Rango de medición de temperatura corporal: 32 °C a 42.9 °C -Unidades de medida: Celsius (°C) o Fahrenheit (°F)</t>
  </si>
  <si>
    <t>BOLSAS DE AGUA CALIENTE, recipiente de goma por colores, látex u otro material flexible Capacidad: 1 Litro Medidas: 27 x 11 Cm. Aprox. Color. Se envía al azar. usado tradicionalmente como calientacamas o para aliviar dolores musculares. Diseñada para aliviar dolores musculares, lumbares y de espalda, espasmos musculares y calambres.</t>
  </si>
  <si>
    <t>ROLLO BANDA ELÁSTICA NEGROColores N5 Negro, de 45 m de resistencia progresiva. • Peso máximo de resistencia: 4.6kg. • Elongación del 200%. • Elaborado en látex natural</t>
  </si>
  <si>
    <t>ROLLO BANDA ELÁSTICA POR COLORColores N4  Azul y N3 verde, de 45 m de resistencia progresiva. • Peso máximo de resistencia: 4.6kg. • Elongación del 200%. • Elaborado en látex natural</t>
  </si>
  <si>
    <t>LITRO</t>
  </si>
  <si>
    <t>ACEITE DE ALMEDRAS CORPORAL DE 1000 ML</t>
  </si>
  <si>
    <t>PELOTA ESPUMA ANTIESTRES MATERIAL: Espuma de poliuretano y cubierto con una tela resistente. Entre 5 y  6 cm de diametro</t>
  </si>
  <si>
    <t>REMOVEDOR DE CUTÍCULA(500 ml)</t>
  </si>
  <si>
    <t>SECADORES DE CABELLOAlto minimo 21 cm Ancho minimo29.2 cm Niveles de temperatura 3 Opción de aire frío Sí Iones Sí Potencia 1875W Número de velocidades 2 Longitud del cable 180 cm Garantía del proveedor minima de 2 años</t>
  </si>
  <si>
    <t>KIT MAQUINA PARA PELUQUERIA Y AFEITARlinea Professional, con control ajustable que te permite cambiar el nivel de las hojas de cromo, voltaje de 110V a 120 V~ 60Hz incluye -- Protector de cuchilla. – Aceite. – Cepillo para limpieza. – Peine de peluqueria. – Guias de corte: Nº1 3 mm. Nº2 6 mm. Nº3 10 mm. Nº4 13 mm. Nº6 19 mm. Nº8 25 mm.</t>
  </si>
  <si>
    <t>Set manicure y pedicureaccesorios para cuidado de las uñas Set de Manicure profesional por 12 Piezas Incluye: - Corrector de uñas - levantador de uñas -Lima metalica -Tres Cortauñas para manos -Corrector de uñas encarnadas - Cortauñas para pies -Tijeras - Agujas de acné -Removedor de cutícula -Estuche -pinzas</t>
  </si>
  <si>
    <t>Delantal Adulto Delantal en dril algodón resistente. Con bolsillo en cintura, con peto y ajustador de altura. Con tiras para amarrar en espalda. Elaborado en Colombia.</t>
  </si>
  <si>
    <t>BATIDOR MANUAL EN ACERO(Material: acero inoxidable de estilo francés,Largo: 40cm,Tipo: suave) Diámetro 25 cm Características Batidor con arandelas entrelasadas que baten alimentos de la mejor manera asi obteniendo una mezcla inmejorable. Material Metal, plástico Uso Doméstico Color Plateado</t>
  </si>
  <si>
    <t>BOWL PLÁSTICO PARA BATIR  (Bowl  METALICO 22x22x10cm) Alto 28cm Material Acero inoxidable Ancho 36 cm Número de piezas 1-Recipiente redondo 24cm 3,03L Garantía 12 meses Color Acero Diámetro 32, 0 cm Tipo Bowls y taza</t>
  </si>
  <si>
    <t>RODILLO USLERO DE PLÁSTICORodillo plástico con cilindro de 23,5 cm, con agarre en cada lado de 5,5 cm cada uno. Ideal para amasar tus preparaciones favoritas como arepas, empanadas, tortas, galletas, pizzas, cupcakes, láminas de lasaña, aplanar carnes o pollo, etc. Está fabricado en material plástico liviano altamente resistente. Sus mangos ofrecen buen agarre y su cuerpo cilíndrico fijo amasan lo que necesites. Es eficiente para novatos y profesionales de la cocina. No es pesado y la masa no se suele adherir de forma fácil</t>
  </si>
  <si>
    <t>TABLA DE PICAR ALIMENTOS Fabricada en un material muy resistente y fácil de limpiar garantiza una larga vida útil. Es amplia y práctica para usar. Medida 26 x 41 cm Forma Rectangular Plastico</t>
  </si>
  <si>
    <t>JUEGO DE RANA PORTATILIncluye 6 ARGOLLAS . Material: Madera. Juguete didáctico. Dimensiones minímas del producto  (Largo x Ancho (cm)* 41 x 39</t>
  </si>
  <si>
    <t>Tiro Al Blanco ImanadoCaracterísticas: Tablero imantado. Medida:  45×35 cm. Incluye 6 dardos imantados.</t>
  </si>
  <si>
    <t>Parqués 6 puestos  y Ajedres VARIOS COLORES DE LARGO 45 m Y ANCHO 1.5 cm incluye las fichas, dados.</t>
  </si>
  <si>
    <t>Cartillas creativas de diferentes diseñosActividades de colorear  y trazar,  actividades creativas, educativas y divertidas que nos ayudan a aprender mientras nos divertimos. Sopa de letras Diferencias Sudokus Sombras Laberintos Crucigramas</t>
  </si>
  <si>
    <t>Unidad</t>
  </si>
  <si>
    <t>Caja de Sacapuntas con deposito Cuchilla de acero inoxidable -Con caja para depositar residuos -En blíster</t>
  </si>
  <si>
    <t>CAJA DE BORRADOR Miga de Pan 20, Caja X 20 Unidades Suave Ideal para borrar lápiz de grafito. Borrador miga de pan</t>
  </si>
  <si>
    <t>und</t>
  </si>
  <si>
    <t>CREMALLERAS DE 15 CM DIENTE METALICO diferente colores</t>
  </si>
  <si>
    <t>CUCHARONES DE MADERA Color Natural DE 34 CM  PARA PINTAR</t>
  </si>
  <si>
    <t>HILO MACRAME DIFERENTES COLORES EN MADEJA DE 280 GRAMOS 3 mm</t>
  </si>
  <si>
    <t>CAFETERA ELECTRICA Cafeteras Industriales 42 TAZAS materia Metal ACERO</t>
  </si>
  <si>
    <t>SETX3</t>
  </si>
  <si>
    <t>JUEGO DE BOLAS DE BILLAR SET TRES BANDAS</t>
  </si>
  <si>
    <t>TIZA LAIKA BILLAR POLL CAJA x 12 unidades</t>
  </si>
  <si>
    <t>CAJA DE COLORES x 24 doble punta, resistentes y duraderos y de excelente calidad. Mayor resistencia y duración. Suavidad al dibujar. Producidos con madera de bosques reforestados. • Cantidad 24 colores • Mina de 4 mm • Incluye tajalápiz Medidas: 22.3 cm x 10.6 cm x 2.6 cm en empaque</t>
  </si>
  <si>
    <t>PROGRAMA ATENCION INTEGRAL AL ADULTO MAYOR</t>
  </si>
  <si>
    <t>CABINA DE SONIDO. 240 vatios de sonido Variedad de luces LED, para acompañar su sonido Conexión Electrica: Inalámbrica Ancho o Frente 38.8 (Cm) Centímetros Alto 43   (Cm) Centímetros Fondo  79.2 (Cm) Centímetros Entrada de Micrófono Puerto Micro USB Tecnologias de Conectividad Inalámbrica Básicas Bluetooth  Rango de Bluetooth 10  Metro(s) Resistente a Salpicaduras (IPX4)</t>
  </si>
  <si>
    <t>PerforadoraDe 2 huecos , Perfora hasta 20 hojas, en plastico,  Color negro</t>
  </si>
  <si>
    <t>GrapadoraPara uso en oficina, escuela y hogar • Hasta 25 hojas de capacidad • Capacidad: media tira • 55 mm • Color: negro</t>
  </si>
  <si>
    <t>RESMA</t>
  </si>
  <si>
    <t>RESMA Papel  oficiopor 500 hojas,  Oficio: 21.6 cm x 33 cm. 75 gramos. De color blanco, Con cortes netos y perpendiculares; textura que permite un perfecto anclaje del tóner y no expande el punto de la impresión inkjet. Papel libre de pelusa. Oficio: 21.6 cm x 33 cm.</t>
  </si>
  <si>
    <t>RESMA Papel Cartapor 500 hojas,  CARTA: 21.6 cm x 27.9 cm. 75 gramos. De color blanco, Con cortes netos y perpendiculares; textura que permite un perfecto anclaje del tóner y no expande el punto de la impresión inkjet. Papel libre de pelusa.</t>
  </si>
  <si>
    <t>PEGANTE EN BARRA POR 40 GR CON TAPA DE CIERRE CLICK ANTISECADO</t>
  </si>
  <si>
    <t>CINTA TRANSPARENTE. 48 MM X 100M. ADHERENCIA A TODO TIPO DE SUPERFICIES CON BUENA ELASTICIDAD</t>
  </si>
  <si>
    <t>Cinta De Enmascarar Cintas adhesivas sensitivas a la presión, uso genérico, alta fuerza de retención, respaldo de papel crepado, para pegar, sujetar, sellar. Color beige. Dimensiones: 48 mm x 40 m.</t>
  </si>
  <si>
    <t>Caja De Bolígrafos 12 unidades • Trazo de escritura fina de 0.7 mm • Zona de agarre en caucho antideslizante • Puntera metálica</t>
  </si>
  <si>
    <t>Carpa toldo 3X3 plegables con laterales impermeable, color rojo, lona Oxford con gramaje de 600D, tratamiento impermeable y protección de rayos UV. Sus postes de acero reforzado tienen tratamiento anticorrosivo. Capacidad: 4 Personas. Tipo: Araña, Peso: 16 kg, Altura x Ancho x Profundidad: 292 cm x 292 cm x 292 cm</t>
  </si>
  <si>
    <t>Grapa Para CosedoraGRAPAS GALVANIZADAS LISAS DE 26/8  en presentacion caja de piezas por 5.000 unidades, Grapa hasta 50 hojas</t>
  </si>
  <si>
    <t>TABLERO EN CORCHO CON MARCO EN MADERA. Formato: De pared, Materiales de la superficie: Corcho,  Materiales del armazón: Madera,  Ancho x Altura 60 cm x 40 cm</t>
  </si>
  <si>
    <t>Temperas neon CAJA por 6 UNIDADES. Características: • Capacidad: 20 ml. • Incluye una paleta y un pincel. • Solubles en agua, mezclables entre sí.</t>
  </si>
  <si>
    <t>Juego de pinceles Estuche de pinceles por cinco unidades Incluye los siguientes números : 1,6,16, 8, 4 Longitud promedio de cada pincel 15 cm.</t>
  </si>
  <si>
    <t>Estuche de vinilosempaque DE Pintura seis unidades, base acuosa orientada al uso escolar, para trabajar sobre superficies como papel, cartón, cartulina, balso, TAMAÑO DE 80 ml.</t>
  </si>
  <si>
    <t>FUNDAS PROTECTORAS DE DOCUMENTOS Protector De Acetato Tamaño OFICIO  TRANSPARENTES CON BORDE REFORZADO. PAQUETE POR 100 UNIDADES, Medidas del tamaño interno 33 x 21.6 cm Aprox</t>
  </si>
  <si>
    <t>PAQUETES DE BOMBAS SURTIDAS GLOBO EN LATEX POR 50 UNIDADES, TAMAÑO R12, COLORES SURTIDOS</t>
  </si>
  <si>
    <t>CARTULINA Paquete por 10 unidades, en color banco tamaño de DE 1/8 de pliego</t>
  </si>
  <si>
    <t>PEGANTE EN BARRA POR 40 GRAMOS CON TAPA DE CIERRE CLICK ANTISECADO</t>
  </si>
  <si>
    <t>PEGANTE MADERAPARA PEGAR MADERA  X 1 LITRO</t>
  </si>
  <si>
    <t>Rollo adhesivo Contact 3 mt x45 cm Transparente autoadhesivo</t>
  </si>
  <si>
    <t>CARTULINA IRIS TAMAÑO tamaño hasta 25 x 35 cm X 100 HOJAS</t>
  </si>
  <si>
    <t>BLOG</t>
  </si>
  <si>
    <t>BLOG DE PAPEL IRIS TAMAÑO COLORES SURTIDOS X 50 pagina hojas por tamaño hasta 25 x 35 cm</t>
  </si>
  <si>
    <t>CAJA DE BORRADOR caja de borrador Miga de Pan 20, por 20 Unidades Ideal para borrar lápiz de grafito.</t>
  </si>
  <si>
    <t>Tajalapiz  con 2 agujeros, Apto para lápiz de 8mm-11mm y lápiz de color,  Surtido,  Plástico</t>
  </si>
  <si>
    <t>REGLA PLASTICA EN MATERIAL ACRÍLICO TRANSPARENTE  DE 30 CMS</t>
  </si>
  <si>
    <t>TABLA LEGAJADORA TAMAÑO OFICIO CON GANCHO METÁLICO,  MATERIAL RESISTENTE COLORES SURTIDOS</t>
  </si>
  <si>
    <t>PLUMONES DELGADOS  Por 12 UNIDADES, LAVABLES Medidas: 22 cm x 4.7 cm x 4.7 cm aproxiamdas en empaque</t>
  </si>
  <si>
    <t>MARCADORES BORRABLES CAJA por 8 UND con 1 borrador, PARA PIZARRA ACRÍLICA, PUNTA BISELADA, GROSOR DEL TRAZO 5 MM, COLORES SURTIDOS SECADO RÁPIDO.</t>
  </si>
  <si>
    <t>CAJA DE LAPICES caja de Lápiz grafito por 12 UNiDades.  FABRICADOS CON MADERA, CUBIERTOS CON UN BORRADOR 100% LIBRE DE LATEX.</t>
  </si>
  <si>
    <t>Bolígrafos caja por 12 unidades • Trazo de escritura fina de 0.7 mm • Zona de agarre en caucho antideslizante • Puntera metálica</t>
  </si>
  <si>
    <t>NOTAS ADHESIVASpor 400 hojas Largo x Ancho: 7.6 cm x 7.6 cm Forma de la nota adhesiva: Cuadrada</t>
  </si>
  <si>
    <t>Set de 6 resaltadores Resaltador delgado doble por 6 colores fluorescentes</t>
  </si>
  <si>
    <t>PROGRAMA MUJER EQUIDAD Y GENERO</t>
  </si>
  <si>
    <t>Libras de Parafina Producto para  fines terapéuticos. Caja por 0.5 kilos</t>
  </si>
  <si>
    <t>HYDROCOLECTOR UNIDAD DE CALENTAMIENTO Fuente de energía: adaptador de corriente de 110-120v Frecuencia: 50/60Hz Consumo:1000W Capacidad del tanque:15.44 litros Peso de llenado: 25kg Rango de temperatura: 71°C-74°C Tiempo de calefacción: Llega 70° C en 2 horas Tiempo de enfriamiento: 1 hora a partir de 70°C Clase de seguridad: Tipo B Tamaño: 50cm x 27 cm x 35.5</t>
  </si>
  <si>
    <t>sillas plasticas con brazos42X56X77 res 130 kg trafico pesada</t>
  </si>
  <si>
    <t>mesa plegable mesa plegable blanca Mesa Multiusos Blanca Diseño moderno y fácil de limpiar Fácil de armar y desarmar Apta para espacios exteriores Medidas: MIN. L. 244 cm x A. 73 x AN.76 cm Material de la estructura Acero</t>
  </si>
  <si>
    <t>Cámara Fotográfica Profesional Cámara fotográfica profesional  referencias D7500 + Lente 18-140, con capacidad de capturar imágenes de 20,9 mega pixeles, video en 4K, conectividad por WiFi y Bluetooth, pantalla abatible, cuerpo fabricado en policarbonato, que funcione en entornos con temperaturas entre los 0 y los 40 grados Celsius y soporte una humedad relativa del 85% o inferior, cuyas dimensiones (Ancho x Alto x Profundo) sean de 108,2 x 67,1 x 35,1 mm, cuyo peso aproximado sea de 299g, con una relación de aspecto de 3:2, un procesador de imagen DIGIC 8 o similar, una distancia focal equivalente a 1,6x la longitud focal del objetivo, con estabilizador de imagen dinámico en objetivos compatibles, un sistema de enfoque (AF) en aproximadamente un área vertical del 80 % y horizontal del 80 % del encuadre, Máximo de 143 puntos en función del objetivo, Máximo de 25 fotogramas en Zona AF, que Posiciona libremente 1 punto AF o 1 zona AF mediante selección manual, cuyo rango de funcionamiento AF corresponda a EV -4 - 18 (temperatura ambiente, f/1,4, ISO 100, AF foto a foto), Vídeo: EV -2 - 18 (temperatura ambiente, f/1,4, ISO 100, AF foto a foto, 29,97 fps/25 fps); que cuente con un sistema de control de exposición con una sensibilidad ISO 100 - 25 600 en incrementos de 1/3 de punto. En Automático se puede establecer la máxima de 400 a 25 600 Vídeo 4K: 100 - 6400 en incrementos de 1/3 de punto. Vídeo HD y Full HD: ISO 100 - 12 800 en incrementos de 1/3 de punto. La sensibilidad ISO puede ampliarse hasta 25600.  Con un Obturador mecánico del plano focal con desplazamiento vertical y control electrónico en todas las velocidades, cuya velocidad sea 30 - 1/4000 s (en incrementos de 1/3 de paso). Que cuente con una pantalla LCD Pantalla táctil LCD (TFT) de 7,5 cm (3,0") Formato 3:2. Aprox. 1 040 000 píxeles. Tipo capacitivo electrostático. Inclinable aprox. 180° hacia arriba, con un ángulo de visión de Aproximadamente 170° en horizontal y en vertical, que cuente con la capacidad de guardar imágenes en formatos  JPEG: buena, normal (compatible con Exif 2.31) / Regla de diseño para Camera File system (2.0), RAW: RAW (CR3 14 bits), DPOF (Formato de orden de impresión digital) compatible con la versión 1.1, en tamaños de RAW: (3:2) 6000 x 4000, (4:3) 5328 x 4000, (16:9) 6000 x 3368, (1:1) 4000 x 4000; JPEG 3:2: (L) 6000 x 4000, (M) 3984 x 2656, (S1) 2976 x 1984, (S2) 2400 x 1600; JPEG 4:3: (G) 5328 x 4000, (M) 3552 x 2664, (P1) 2656 x 1992, (P2) 2112 x 1600; JPEG 16:9: (L) 6000 x 3368, (M) 3984 x 2240, (S1) 2976 x 1680 (S2) 2400 x 1344; JPEG 1:1: (L) 4000 x 4000, (M) 2656 x 2656, (S1) 1984 x 1984, (S2) 1600 x 1600, con un menú que permita manejar el idioma español, almacenamiento SD, SDHC o SDXC (compatibles con UHS-I), ordenador Hi-Speed USB (micro USB)</t>
  </si>
  <si>
    <t>Bajalenguas Material de Madera, para adultos, bolsa Con 20 Unidades</t>
  </si>
  <si>
    <t>BOLSA GEL frio CalorPara frio o calor suave de 345 gr, con dimesiones aproximadas de 2 X 15 X 20</t>
  </si>
  <si>
    <t>Bateria de grua piscina Debe incluir Caja de contro para la referencia + Bateria timotion para grua de piscina referencia ATLAS GAP 150, tipo: 2 X 12V gel ácido con capacidad de bateria de 2.9 Ah, CAPACIDAD DE CARGA DE ACTUADOR 8000 N. Incluir tambien botonera 1 canal timotion, cargador timotion, cable conversor timotion, con adecuacion cable conversor PARA ACTUADOR. ADICIONALMENTE  Mano de obra en Cota, en el lugar de ubicacion de la maquina.</t>
  </si>
  <si>
    <t>Pabilo Para Veladoras Encerado - Calibre 30 - 24cm - con 24 unidades</t>
  </si>
  <si>
    <t>Moldes para hacer velas Material: Silicona, Aproximadamente en tamaño de Largo x Ancho x Altura: 15 cm x 15 cm x 2 cm,  juego de 1 estrella, 1 cilindro, 1 triangulo, 1 cuadrado</t>
  </si>
  <si>
    <t>SILLAS DE RUEDAS Tapicería en lona impermehable. • Rin Estrella. • Braceros Abatibles y Reposapiés Removibles. • Llantas Traseras Macizas de 24”con desmonte rápido. • Estructura en Acero con Pintura Electrostática. • Ruedas Delanteras Macizas de 8”, Capacidad de Peso 100 kg. • DIMENSIONES: 1.50 X 1.00 X 1.50 CM</t>
  </si>
  <si>
    <t>Rollo de paño lency color blanco escarchado 1mts˟185cm</t>
  </si>
  <si>
    <t>Rollo de paño lency color azul rey 1mts˟150cm</t>
  </si>
  <si>
    <t>Rollo de paño lency color mostaza 1mts˟150cm</t>
  </si>
  <si>
    <t>Rollo de paño lency color vinitinto 1mts˟150cm</t>
  </si>
  <si>
    <t>Rollo de paño lency color beige 1mts˟150cm</t>
  </si>
  <si>
    <t>Rollo de paño lency color negro1mts˟150cm</t>
  </si>
  <si>
    <t>Rollo de paño lency color gris jaspeado 1mts˟150cm</t>
  </si>
  <si>
    <t>Rollo de paño lency color piel 1mts˟150cm</t>
  </si>
  <si>
    <t>Rollo de paño lency color verde1mts˟150cm</t>
  </si>
  <si>
    <t>CaminadorPlegable Paso a paso Estructura en Aluminio. Altura graduable. Liviano, Altura del producto: min 77 cm - máx 96,5 cm Capacidad de Peso: 115 kg.</t>
  </si>
  <si>
    <t>MULETA/BASTON CANADIENSE  Estructura en Aluminio, Altura graduable. Tapones antideslizantes.   Capacidad de peso: 100 kilos.</t>
  </si>
  <si>
    <t>Parafina Blanca Sólido ceroso derivado del petróleo, de color blanco, indodoro, y carente de sabor. Unidad por 1 Kilo</t>
  </si>
  <si>
    <t>Extenciones de luz de navidad LUZ LINEAL POR 100 LUCES LED, COLOR DE LUZ: LUZ CALIDA LARGO: 8 METROS CON CONECTOR HEMBRA AL FINAL PARA INSTALAR EN SECUENCIA para Ambientes: interiores,exteriores</t>
  </si>
  <si>
    <t>Malla antideslizante Bases antideslizantes color blanco en presentacion de 50*120 cm</t>
  </si>
  <si>
    <t>Matera rustica redondaMateras De Barro O Arcilla lisa de ancho 22 cm, alto 50 cm, color Terracota natural</t>
  </si>
  <si>
    <t>Materas redondaMateras De Barro O Arcilla lisa de ancho 29 cm, alto 25 cm, color Terracota natural</t>
  </si>
  <si>
    <t>Aro Para Llavero Material: Metal niquel, diametro 30 Mm con cadena en empaques de 50 unidades</t>
  </si>
  <si>
    <t>LANA MADEJA MADEJA POR 100 GRAMOS, POR 250 MTRS COLOR SURTIDOS</t>
  </si>
  <si>
    <t>Tela quirurgicaMedidas de 160 cm x 1 mtrs de 60 gramos ,Tejido: No tejido Composición: 100% Polipropileno Sublimable: No Elongación: Nula</t>
  </si>
  <si>
    <t>Tajalapiz Unidad con 2 agujeros, Apto para lápiz de 8mm-11mm y lápiz de color,  Surtido,  Plástico</t>
  </si>
  <si>
    <t>PLUMONES DELGADOS  Empaque por 12 UNIDADES, con caracteristicas LAVABLES Medidas: 22 cm x 4.7 cm x 4.7 cm en empaque</t>
  </si>
  <si>
    <t>Laca Transparente Mate 300 mililitros Decorativo. Aerosol multisuperficie, Pintura en aerosol ideal para superficies de madera, metal, paredes, cerámica o cartón que deban ser restauradas, protegidas y/o decoradas. Acabado parejo y uniforme, de mayor resistencia. Alto cubrimiento, alto rendimiento, con filtro UV para mayor duración y un secamiento ultra rápido. Para uso en interiores y exteriores.</t>
  </si>
  <si>
    <t>Silicona Liquida Pegante Multi Uso 60 Ml</t>
  </si>
  <si>
    <t>PLASTILINACAJA DE PLASTILINA POR 210 GRAMOS QUE CONTENGA 8 BARRAS DE PLASTILINA DE COLORES SURTIDOS</t>
  </si>
  <si>
    <t>Juego de pinceles por 5 Unds. Incluye los siguientes números : 1,6,16, 8, 4 Longitud promedio de cada pincel 15 cm.</t>
  </si>
  <si>
    <t>portaretratos para fotografia En Madera de mdf 30˟40cm</t>
  </si>
  <si>
    <t>Estuche de vinilosPintura de base acuosa orientada al uso escolar, para trabajar sobre superficies como papel, cartón, cartulina, balso, de 80 ml seis unidades por empaque</t>
  </si>
  <si>
    <t>KIT</t>
  </si>
  <si>
    <t>Kit musical intrumentosHecho en madera, 1 Contiene xilófono de 8 notas y una flauta, 1 Maraca grande y 1 maraca pequeña, Incluye pandereta y 1 cascabel con mango, Contienen armónica y 1 tambor giratorio mas una castañuela, Incluye canasta para los instrumentos con medidas de 30cm x 28 cm.</t>
  </si>
  <si>
    <t>Libro con los pasatiempos Libro con enigmas, Sopa De Letras, colorear,  Minimo de  190 paginas</t>
  </si>
  <si>
    <t>LoteríasDiferentes loterías para ampliación del lenguaje y habilidades comunicativas de fichas grandes o medianas. Compuesto Por 48 Tarjetas de Trabajo Medidas 34,5 Cm X 28 Cm</t>
  </si>
  <si>
    <t>Juegos de memoria. Tablero De Trabajo Memory Board Memory Board - Juego De Concentración , Lógica Y Memoria - Tablero De Trabajo Memory Board Elaborado En mdf Contiene 12 Orificios Y Tapas Con Pin  De 7 Cm X 7 Cm En La Parte Superior Una Ranura Para Deslizar La Tarjeta De Trabajo Dentro Del Tablero Medidas 30 Cm X 28 Cm.</t>
  </si>
  <si>
    <t>estimulación del lenguaje.Set de tarjetas de memoria con personas y objetos en inglés y español Características: Juega, memoriza y aprende palabras en inglés y español</t>
  </si>
  <si>
    <t>Cuadernillo estimulación del lenguaje.Cuadernillo para niños de 2 a 4 años, contenido especializado para  la estimulación del lenguaje.</t>
  </si>
  <si>
    <t>Libro para Lectura de texturas. Cuentos por medio de imágenes para desarrollar la imaginación y el desarrollo. Idioma: Español Tapa del libro: Dura Contenido Tematicas para niños, con suaves texturas</t>
  </si>
  <si>
    <t>Laberinto de Proporción x86 PzsLaberinto elaborado en MDF con impresión serigráfica en policromía a base de tintas UV no tóxicas. Compuesto por una base torneada en madera que sostiene 3 varillas de alambre semiacerado de color amarillo, rojo y verde, las cuales se entrecruzan y contienen en total 8 cuentas plásticas de diferentes formas y colores, además tiene 6 figuras en madera (Luna, Marciano, Estrella, Cohete, Saturno y Sol). Incluye instructivo descargable por código QR. Dimensiones del producto: (35x21x26 cm)</t>
  </si>
  <si>
    <t>Mini-Cubo de Aprendizaje Múltiple:Cubo elaborado en madera con impresión serigrafica en policromía a base de tintas UV no tóxicas. En cada cara hay un juego diferente: Reloj didáctico, Laberinto de complejidad (Cuenta con 2 varillas de alambre semiacerado de color amarillo y azul, las cuales se entrecruzan y contienen en total 10 cuentas plásticas de diferentes y colores) Patrón Curvo, Encaje de Figuras y Engranajes. Instructivo descargable por código QR. Dimensiones del producto: (17x17x17 cm)</t>
  </si>
  <si>
    <t>kit completo x 24 Pocket Imágenes Aprender Jugar Diversión Cuadernillos De Trabajo Pocket - Pocket Imágenes Aprender  Jugar Diversión Cartilla Plastificada Y Argollada Para Permitir Su Doble Función Frontal Y Posterior. Impresion Digital Full Color  Con Imagenes Y Dibujos Infantiles Medidas 14 Cms De Largo X 10 Cm De Ancho</t>
  </si>
  <si>
    <t>Abaco De Comparación Y Fichas Para OperacionesAprestamiento Matemático Y Desarrollo Cognitivo - Abaco De Comparación Y Fichas Para Operaciones Incluye base plástica de control dual con 5 filas para ubicación y organización de las figuras: Medidas  28 cm x 9 cm x 14 cm de alto Incluye 50 discos de 3,5 cm de diámetro en diferentes colores como amarillo, azul, rojo, verde y naranja 28 fichas plásticas de 4 cm x 4 cm impresas para operaciones, sumas , restas, sistema decimal, comparación, intercambios y complementación de operaciones. Incluye guía de instrucciones.</t>
  </si>
  <si>
    <t>Juego De Habilidad Mental LaberintoExterior plástico semi traslucido para apreciar la función - ventana superior en acrílico transparente para jugar sin limitaciones - laberinto elaborado en madera con obstáculos de dificultad diferencial y rampa de retorno</t>
  </si>
  <si>
    <t>AUDIOLIBROS Cuentos Infantiles Este libro trae 24 cuentos con imágenes a todo color y dos C.D audio para que también los puedan escuchar con una encantadora Narración que transportara a tus niños a un mundo de fantasía.</t>
  </si>
  <si>
    <t>PLANTILLAS PARA  PRE- ESCRITURA EN MADERA POR 10  Aprestamiento a la Escritura y Lenguaje - Plantillas para Pre - Escritura en Madera x 10 Elaborado en madera, sin aristas vivas, pintura no tóxica, 10 plantillas con medidas de 7,5 cm x 28,5 cm x 3 mm de grosor.</t>
  </si>
  <si>
    <t>TABLERO DE PUNTOS E IMÁGENES Juego elaborado en madera (pino y urapán), pintado con pinturas no tóxicas de diferentes colores y serigráfia a base de tintas UV color negro. Compuesto por un tablero de (30,5x15x1,8 cm) con acabado natural, 160 pines pintados de la siguiente forma: 30 amarillos, 30 azules, 30 rojos, 30 verdes manzana, 10 Anaranjados, 10 violetas, 10 Blancos y 10 Negros. Además trae 8 tarjetas de seguimiento visual con ilustraciones a todo color por ambas caras. Instructivo descargable por código QR. Dimensiones Pieza + Pequeña: (1,8×2,2 cm) Dimensiones del producto: (30,9×2,8×15,3 cm)</t>
  </si>
  <si>
    <t>Rompecabezas 8elaborado en madera MDF con impresión serigráfica en policromía a base de tintas UV no tóxicas. Compuesto por 8 piezas. Dimensiones del producto: (20x20x0.5 cm)</t>
  </si>
  <si>
    <t>Rompecabezas 26 elaborado en madera MDF con impresión serigráfica en policromía a base de tintas UV no tóxicas. Compuesto por mínimo 26 fichas con diseños infantiles.</t>
  </si>
  <si>
    <t>GeoplanoGeoplano Movil X - Y, TABLERO PLASTICO DE 25X25 CON EJE DESLIZANTE,50 CLAVIJAS EN 2 COLORES,BANDAS DE CAUCHO</t>
  </si>
  <si>
    <t>Juego Braile Elaborado en material MDF, madera y polimetacrilato (2 mm) color azul. Compuesto por una base en MDF con acabado natural, una plantilla en acrílico con 20 orificios (lugar donde se colocan las fichas), 1 punzón en madera con acabado natural, 75 fichas en MDF con el alfabeto, impreso en serigrafía en policromía a base de tintas UV no tóxicas, 20 fichas de escritura libre en acrílico color azul y tarjetón en maule plastificado. Instructivo descargable por código QR. Dimensiones Pieza + Pequeña: 2.9×1.9×0.2 cm Dimensiones del producto: (30.8x9x0.8 cm)</t>
  </si>
  <si>
    <t>PAPEL SILUETATAMAÑO MEDIO PLIEGO  Medidas: 50 POR 70 cm.</t>
  </si>
  <si>
    <t>PAPEL PERIÓDICO  Medidas: 95 X 70 cm. PAQUETE POR 25 UNIDADES</t>
  </si>
  <si>
    <t>ROLLOS</t>
  </si>
  <si>
    <t>ROLLO DE CONTAC  3 METROS DE LARGO EN COLORES SURTIDOS.</t>
  </si>
  <si>
    <t>MARCADOR PERMANENTE CAJA PUNTA FINA X24 UNIDADES • 24 marcadores punta fina surtidos Medidas: minimas 20 cm x 21 cm x 2 cm en empaque aproximadamente.</t>
  </si>
  <si>
    <t>FOAMY ESCARCHADO Medidas: 95 X 70 cm. - Grosor: 2 mm</t>
  </si>
  <si>
    <t>LIJA AGUA # 1200 PLIEGO DE 22*27</t>
  </si>
  <si>
    <t>UNIDADES</t>
  </si>
  <si>
    <t>DELANTALES PLÁSTICOS ADULTOS.  Delantal Grande minimo 70X100 calibre 18. Correa de graduación en la parte superior para ajustar el cuello y otra posterior para ajustar a la cintura. Método que mantiene 100 % de impermeabilidad. Liviano</t>
  </si>
  <si>
    <t>CRAYOLAS CAJA Caja de crayones  12 COLORES, 14 cm x 1.3 cm x 14 cm en empaque Aproximadamente</t>
  </si>
  <si>
    <t>CAJA DE COLORES POR 24 UNIDADES doble punta, resistentes y duraderos y de excelente calidad. Mayor resistencia y duración. Suavidad al dibujar. Producidos con madera de bosques reforestados. • Cantidad 24 colores • Mina de 4 mm * Medidas: 22.3 cm x 10.6 cm x 2.6 cm Aproximadamente.</t>
  </si>
  <si>
    <t>CORDON NAYLON (COLA DE RATÓN) ROLLO POR MINIMO 100 MTS Material: naylon Diámetro: 2 mm Ancho:  COLORES SURTIDOS</t>
  </si>
  <si>
    <t>CINTA DE TELA SATINADA VARIOS COLORES DE LARGO 45 m Y ANCHO 2.5 cm</t>
  </si>
  <si>
    <t>PAQUETES X 100</t>
  </si>
  <si>
    <t>set chelines de tonos surtidos Hilos para decorar muñecos y artesanías, como estambres o pistilo para floristería, Manaulidades en goma eva fomy, Multiusos en manualidades, Limpia pipas, hilos, tiras multicolor para colgar tus adornos navideños, multiples colores o unicolor para Decoración de muñecos por 100 unidades DE MINIMO 30 CM x 0.5 CM</t>
  </si>
  <si>
    <t>CERÁMICAS PARA PINTAR  DISEÑOS VARIADOS POR CADA 10 UNIDADES DE TAMAÑO MINIMO DE 20 CM</t>
  </si>
  <si>
    <t>CAUTÍN Eléctrico 60W Calentamiento Progresivo Recargable. Material Plástico + acero inoxidable + cobre Largo 3,1 cm Alto: Minimo 20 cm Material: Plástico + acero inoxidable + cobre</t>
  </si>
  <si>
    <t>Cartulina IrisCartulina Cartulina Iris 50x70 Cm  Variedad De Colores</t>
  </si>
  <si>
    <t>Cartulina CorrugadaCartón Corrugado De Colores por Pliegos 50x70 Cm</t>
  </si>
  <si>
    <t>Cartulina lisaCarton cartulina de calibre 14 medidas 70x100cm</t>
  </si>
  <si>
    <t>Cartón Paja Pliego 70 X 100 Cms. Color Crema</t>
  </si>
  <si>
    <t>Cabuya Rollo Por 50 Mts En 3 Mm</t>
  </si>
  <si>
    <t>Bolas De Icopor No. 8 X 25 Unidades</t>
  </si>
  <si>
    <t>Bolas De Icopor No.12 X 12 Unidades</t>
  </si>
  <si>
    <t>Bolas De Icopor No. 15 X 12 Unidades</t>
  </si>
  <si>
    <t>KILOS</t>
  </si>
  <si>
    <t>Arcilla Barro NaturalLa arcilla moldeable es una roca que está compuestas por varios minerales y agregados, proviene de los sedimentos de las rocas, por 1 kilogramo color gris.</t>
  </si>
  <si>
    <t>Algodón Quirúrgico Rollo  Esteril Por 500 Gramos</t>
  </si>
  <si>
    <t>Alambre dulcecolor negro Calibres 17 X 1 Kg</t>
  </si>
  <si>
    <t>Aguja Punta Roma Plástica De 9Cm  X 10</t>
  </si>
  <si>
    <t>Agujas En Acero Tamaño: 1,6 pulgadas, 1,8 pulgadas, 2 pulgadas, 2,2 pulgadas, 2,4 pulgada, Cada Paquete Por 25 Agujas LARGAS OJO GRANDE</t>
  </si>
  <si>
    <t>BICICLETA RECUMBENT Resistencia magnética con control manual. Tracción por medio de banda. 4 programas G1: Manual y de G2 a G4 Programas de tiempo y Resistencia de 20 minutos. Pintura electrostática. Consola LCD: Tiempo – Distancia – Calorías – Pulsaciones RPM. Manubrio y asiento ajustables. Rodachinas para fácil desplazamiento. Biela de 160 mm.</t>
  </si>
  <si>
    <t>Tijeras para  vendajes 1 color  (cada Lister vendaje Tijeras 4.5" Multi Color arco iris de titanio de alta resistencia de larga duración)</t>
  </si>
  <si>
    <t>KIT DE ENTRENAMIENTO SUSPENSIÓN PRO TRX:3 anclajes (pared,puerta,barra) *bandas de suspencion alta resistencia y durabilidad iii500 kilos reales comprobados *anclaje puerta *Anclaje puerta con tornillos *bolsa funda en tela . muy buena calidad herrajes acero y HEBILLAS EN ACERO q no se oxidan , manilares en goma q no se rasgan como los de espuma</t>
  </si>
  <si>
    <t>BANDA ESTIRAMIENTO DE MÚSCULOSBanda con manijas que permiten el estiramiento de MMII Y MMSS, Material: Reata Medidas: 145cm x 2.5cm</t>
  </si>
  <si>
    <t>Guantes de boxeo con revestimiento en cuero talla única, con paneles en malla en la palma, espuma de celdas cerradas, con refuerzo en la muñeca acolchonada, y cierre en velcro.</t>
  </si>
  <si>
    <t>SACO O TULA DE BOXEO  saco de 40 LB, mide 100 cm. En función del relleno, el saco de cuero sintético de primera calidad, junto con las correas de nylon de alta resistencia.</t>
  </si>
  <si>
    <t>TUBO</t>
  </si>
  <si>
    <t>TUBO  DE PELOTAS DE TENIS POR 3 UNIDADES DE ALTA VELOCIDAD EN FIELTRO Y NUCLEO DE CAUCHO</t>
  </si>
  <si>
    <t>Balón fútbol COMPETITION tamaño #5en diseños variados, Nivel: 1, apto para uso recreativo. Material: cubierta de PVC 1.6 mm. Peso: 240-400 gr. Válvula de butilo. Presión de inflado: 6 a 8 lbs. Circunferencia: 67- 70 cm. Diámetro: 21 -22 cm.</t>
  </si>
  <si>
    <t>CINTA KINESIOLÓGICA Cinta kinesiológica de diferentes colores Medida: Ancho:5cm, Largo: 5mt Empaque: Caja Individual</t>
  </si>
  <si>
    <t>Cargador Universal pilas recargablesdebe soportar carga de AA,AAA, 9V</t>
  </si>
  <si>
    <t>PILAS CUADRADA 9VVoltaje: 9 V Tamaño de la pila: 9v Pila: Recargable Número de piezas: 1</t>
  </si>
  <si>
    <t>PILAS AAA Voltaje: 1.2 V Tamaño de la pila: AAA Pila: Recargable Número de piezas: 1 CON 4 UNIDADES</t>
  </si>
  <si>
    <t>PILAS AAVoltaje: 1.2 V Tamaño de la pila: AA Pila: Recargable Número de piezas: 1 CON 4 UNIDADES</t>
  </si>
  <si>
    <t>KITS</t>
  </si>
  <si>
    <t>Malla Ejercitador de Manos y Dedoskit de 4 mallas con: Color rojo-azul: resistencia media por la parte roja y resistencia muy fuerte por la parte azul. - Color amarillo-verde: resistencia suave por la parte amarilla y resistencia fuerte por la parte verde. Diámetro de 36cm de diámetro</t>
  </si>
  <si>
    <t>ADIPOMETRO DIGITAL - Adipometro digital con pantalla digital para una visión clara. - MyoTape: Cinta métrica corporal. - Body Tracker Software: Mini CD • Medidas, seguimiento del porcentaje de grasa corporal, proceso del entrenamiento.</t>
  </si>
  <si>
    <t>TENS – EMS PORTÁTIL 2C DIGITAL* Fuente de alimentación: una batería  recargable min 9 V DC * Pantalla LCD muestra toda la función elegida y que indica la condición * Pantalla LCD muestra la corriente de salida en mA * Cinco modalidades terapéuticas ajustables * Memoria del tiempo acumulado de 0 ~ 999 minutos de aplicaciones ejecutadas * El tiempo total de tratamiento * Indicador de batería baja * Popular / tamaño compacto * Clip de cinturón adjunto * Fácil de usar los controles ACCESORIOS * Manual de instrucciones *2 cables de terapias * 4 electrodos adhesivos * 1 adaptador de corriente T.E.N.S. * Estuche</t>
  </si>
  <si>
    <t>MARTILLOS DE REFLEJOS KIT POR 5El Kit de martillos neurológicos este kit está compuesto por 5 martillos de diferentes referencias: El martillo simple o de Taylor, tiene una cabeza triangular de caucho y un mango de acero. Martillo de reflejo «Buck» fabricado con goma y acero inoxidable. Martillo de reflejo Babinski,La rueda de Wartenberg o Rueda neurológica,</t>
  </si>
  <si>
    <t>TENSIOMETRO DIGITAL PROFESIONAL CON ADAPTADOR.Pantalla LCD, Indicación de 3 dígitos sin vidrio, sin mercurio, resistente al agua, alarma al finalizar la medición, un puesto de almacenamiento, funsión dedesconexion automática, envoltura para almacenamiento, inicación para cambio de pila. Metodo de medicion: Oscilometrico Rango de Medicion: Presión 30 a 280 mmHg Pulso:40 a 199 Latidos/ minuto Fuente de energía Adaptador de corriente dc 6V 500mA Medición de Sístole Diástole y Ritmo Cardiaco. - Detector de arritmias. - 90 memorias para 1 usuario con hora y fecha. - Sistema de semaforización. - Funciona con baterías y adaptador a corriente. - Brazalete de 22 a 36 cm.</t>
  </si>
  <si>
    <t>PULSIOXIMETRO Oxímetro de dedo. Mide: Barra de pulso y PRbpm y SpO2. Pantalla LED de fácil lectura. Precisión de saturación de oxígeno en sangre de 2%. Con apagado automático para prolongar su duración. Utiliza pila AAA para su funcionamiento. Tiene indicador de batería baja.Incluye: Correa de mano y Estuche. Ideal para chequeos domésticos instantáneos. De fácil traslado y manipulación.</t>
  </si>
  <si>
    <t>Colchonetas anti fluidos Material impermeable, antifluido Largo x Ancho 100 cm x 50 cm Espesor 4 cm Densidad Aprox 23 kg/m³ con espuma industrial</t>
  </si>
  <si>
    <t>PAQUETE DE 4 UNIDADES</t>
  </si>
  <si>
    <t>ELECTRODO CARBONADOELECTRODO CARBONADO RECTANGULAR X 4 und * Electrodos carbonados de caucho, Carbonado – Siliconado * Reutilizable * Vida Útil: 6 meses o 500 horas en su buen uso TAMAÑOS: * 5cm x 5cm x 1cm</t>
  </si>
  <si>
    <t>Valor Total (Incluido IVA)</t>
  </si>
  <si>
    <t>Valor unitario iva incluido</t>
  </si>
  <si>
    <t>valor iva</t>
  </si>
  <si>
    <t>Valor Unitario  (Antes de IVA)</t>
  </si>
  <si>
    <t>CANT</t>
  </si>
  <si>
    <t>ITEM</t>
  </si>
  <si>
    <t>PROGRAMA ATENCION INTEGRAL A LA POBLACION CON DISCAPACIDAD</t>
  </si>
  <si>
    <t>Anexo 8</t>
  </si>
  <si>
    <t>Formato de oferta económica.</t>
  </si>
  <si>
    <t>Se anexa cuadro en Excel.</t>
  </si>
  <si>
    <r>
      <rPr>
        <b/>
        <sz val="12"/>
        <color theme="1"/>
        <rFont val="Calibri"/>
        <family val="2"/>
        <scheme val="minor"/>
      </rPr>
      <t>Nota 2.</t>
    </r>
    <r>
      <rPr>
        <sz val="12"/>
        <color theme="1"/>
        <rFont val="Calibri"/>
        <family val="2"/>
        <scheme val="minor"/>
      </rPr>
      <t xml:space="preserve"> Los equipos, maquinaria e insumos deberán de óptima calidad y de marcas reconocidas en el mercado.</t>
    </r>
  </si>
  <si>
    <t>Es importante precisar que la maquinaria no puede ser ni remanufacturados, ni genéricos, deben ser originales de marca.</t>
  </si>
  <si>
    <t>OBJETO: ADQUISICION Y DOTACION DE MATERIALES, ELEMENTOS Y HERRAMIENTAS PARA LA ADECUADA EJECUCION DE LAS ACTIVIDADES DE LOS PROGRAMAS SOCIALES DE LA SECRETARIA DE DESARROLLO SOCIAL</t>
  </si>
  <si>
    <t>OSPEC SAS, Identificado con NIT No. 901.516.192-1, con domicilio en la ciudad de Bogotá, representada legalmente por PAULA VALERIA GOMEZ BUSTOS, identificado con la c.c. No. 1.018.480.361 de Bogotá, presentó oferta económica en el proceso de la referencia bajo las especificaciones y condiciones técnicas descritas en el anexo 3 del pliego de condiciones, así:</t>
  </si>
  <si>
    <r>
      <rPr>
        <b/>
        <sz val="12"/>
        <color theme="1"/>
        <rFont val="Calibri"/>
        <family val="2"/>
        <scheme val="minor"/>
      </rPr>
      <t>NOTA 1:</t>
    </r>
    <r>
      <rPr>
        <sz val="12"/>
        <color theme="1"/>
        <rFont val="Calibri"/>
        <family val="2"/>
        <scheme val="minor"/>
      </rPr>
      <t xml:space="preserve"> El proponente deberá incluir el transporte, instalación y puesta en funcionamiento de las máquinas en la Casa Social de la Mujer, una vez se encuentre adjudicado el proceso.</t>
    </r>
  </si>
  <si>
    <t>Para el recibo a satisfacción de los bienes se tendrán en cuenta el cumplimiento de todas y cada una de las especificaciones registradas en las fichas técnicas, pliego de condiciones y la oferta presentada. El no cumplimiento de alguna especificación será motivo de rechazo de la propuesta.</t>
  </si>
  <si>
    <t>Nota: Los valores se aproximan al peso más cercano por defecto o por exceso, eliminando los centavos. Por lo tanto, los valores no deben contener centavos, es por esto que el proponente debe redondear a pesos los valores que sean menores de 50 centavos y se aproximarán al peso anterior; mientras que si el valor es igual o mayor de 50 centavos se aproximan al valor de peso siguiente.</t>
  </si>
  <si>
    <t>EL valor total de la oferta con iva incluido, corresponde a TRESCIENTOS NOVENTA Y OCHO MILLONES NOVECIENTOS OCHENTA MIL DOSCIENTOS TREINTA PESOS CON CINCUENTA CENTAVOS ($ 398.980.230,50)</t>
  </si>
  <si>
    <t>__________________________________</t>
  </si>
  <si>
    <t>PAULA VALERIA GOMEZ BUSTOS</t>
  </si>
  <si>
    <t>C.C. 1.018.480.361 de Bogotá.</t>
  </si>
  <si>
    <t xml:space="preserve">Representante Legal </t>
  </si>
  <si>
    <t>OSPEC SAS</t>
  </si>
  <si>
    <t>NIT No. 901.516.192-1</t>
  </si>
  <si>
    <t xml:space="preserve">DIRECCIÓN: Calle 30 A Sur 31 A 08. </t>
  </si>
  <si>
    <t>Ciudad: Bogotá D.C.</t>
  </si>
  <si>
    <t>TELEFONO FIJO: N/A</t>
  </si>
  <si>
    <t>MOVIL: 3228410067</t>
  </si>
  <si>
    <t>E-MAIL: gerenciaospec01@gmail.com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</si>
</sst>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_-&quot;$&quot;\ * #,##0.0_-;\-&quot;$&quot;\ * #,##0.0_-;_-&quot;$&quot;\ * &quot;-&quot;??_-;_-@_-"/>
    <numFmt numFmtId="171" formatCode="_-&quot;$&quot;* #,##0_-;\-&quot;$&quot;* #,##0_-;_-&quot;$&quot;* &quot;-&quot;??_-;_-@_-"/>
  </numFmts>
  <fonts count="9" x14ac:knownFonts="1">
    <font>
      <sz val="12"/>
      <color theme="1"/>
      <name val="Calibri"/>
      <family val="2"/>
      <scheme val="minor"/>
    </font>
    <font>
      <sz val="12"/>
      <color theme="1"/>
      <name val="Calibri"/>
      <family val="2"/>
      <scheme val="minor"/>
    </font>
    <font>
      <b/>
      <sz val="10"/>
      <color theme="1"/>
      <name val="Times New Roman"/>
      <family val="1"/>
    </font>
    <font>
      <sz val="10"/>
      <color theme="1"/>
      <name val="Times New Roman"/>
      <family val="1"/>
    </font>
    <font>
      <sz val="8"/>
      <color rgb="FF000000"/>
      <name val="Calibri"/>
      <family val="2"/>
    </font>
    <font>
      <b/>
      <sz val="12"/>
      <color theme="1"/>
      <name val="Calibri"/>
      <family val="2"/>
      <scheme val="minor"/>
    </font>
    <font>
      <sz val="10"/>
      <color rgb="FF000000"/>
      <name val="Arial"/>
      <family val="2"/>
    </font>
    <font>
      <b/>
      <sz val="10"/>
      <color theme="1"/>
      <name val="Arial"/>
      <family val="2"/>
    </font>
    <font>
      <b/>
      <sz val="10"/>
      <color rgb="FF000000"/>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46">
    <xf numFmtId="0" fontId="0" fillId="0" borderId="0" xfId="0"/>
    <xf numFmtId="164" fontId="2" fillId="0" borderId="1" xfId="1" applyFont="1" applyFill="1" applyBorder="1" applyAlignment="1">
      <alignment vertical="center"/>
    </xf>
    <xf numFmtId="164" fontId="3" fillId="0" borderId="1" xfId="1" applyFont="1" applyFill="1" applyBorder="1" applyAlignment="1">
      <alignment vertical="center"/>
    </xf>
    <xf numFmtId="0" fontId="3" fillId="0" borderId="1" xfId="0" applyFont="1" applyBorder="1" applyAlignment="1">
      <alignment vertical="center"/>
    </xf>
    <xf numFmtId="0" fontId="4" fillId="0" borderId="1" xfId="0" applyFont="1" applyBorder="1" applyAlignment="1">
      <alignment horizontal="center" vertical="center"/>
    </xf>
    <xf numFmtId="164" fontId="3" fillId="0" borderId="2" xfId="1" applyFont="1" applyFill="1" applyBorder="1" applyAlignment="1">
      <alignment vertical="center"/>
    </xf>
    <xf numFmtId="164" fontId="4" fillId="0" borderId="2" xfId="1" applyFont="1" applyFill="1" applyBorder="1" applyAlignment="1">
      <alignment horizontal="center" vertical="center" wrapText="1"/>
    </xf>
    <xf numFmtId="44" fontId="0" fillId="0" borderId="0" xfId="0" applyNumberFormat="1"/>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0" fillId="0" borderId="0" xfId="0" applyAlignment="1">
      <alignment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0" fillId="0" borderId="0" xfId="0" applyAlignment="1">
      <alignment horizontal="left" wrapText="1"/>
    </xf>
    <xf numFmtId="164" fontId="0" fillId="0" borderId="0" xfId="1" applyFont="1"/>
    <xf numFmtId="165" fontId="3" fillId="0" borderId="1" xfId="1" applyNumberFormat="1" applyFont="1" applyBorder="1" applyAlignment="1">
      <alignment horizontal="center" vertical="center"/>
    </xf>
    <xf numFmtId="44" fontId="0" fillId="0" borderId="0" xfId="0" applyNumberFormat="1" applyFill="1" applyBorder="1"/>
    <xf numFmtId="0" fontId="0" fillId="0" borderId="0" xfId="0" applyFill="1"/>
    <xf numFmtId="0" fontId="0" fillId="0" borderId="0" xfId="0" applyFill="1" applyAlignment="1">
      <alignment horizontal="left" wrapText="1"/>
    </xf>
    <xf numFmtId="0" fontId="0" fillId="0" borderId="0" xfId="0" applyFill="1" applyAlignment="1">
      <alignment wrapText="1"/>
    </xf>
    <xf numFmtId="0" fontId="4" fillId="0" borderId="5" xfId="0" applyFont="1" applyFill="1" applyBorder="1" applyAlignment="1">
      <alignment vertical="center"/>
    </xf>
    <xf numFmtId="0" fontId="4" fillId="0" borderId="4" xfId="0" applyFont="1" applyFill="1" applyBorder="1" applyAlignment="1">
      <alignment horizontal="left" vertical="center" wrapText="1"/>
    </xf>
    <xf numFmtId="0" fontId="4" fillId="0" borderId="4" xfId="0" applyFont="1" applyFill="1" applyBorder="1" applyAlignment="1">
      <alignment vertical="center" wrapText="1"/>
    </xf>
    <xf numFmtId="0" fontId="4" fillId="0" borderId="4" xfId="0" applyFont="1" applyFill="1" applyBorder="1" applyAlignment="1">
      <alignment vertical="center"/>
    </xf>
    <xf numFmtId="0" fontId="4" fillId="0" borderId="3" xfId="0" applyFont="1" applyFill="1" applyBorder="1" applyAlignment="1">
      <alignment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164" fontId="3" fillId="0" borderId="1" xfId="1" applyFont="1" applyFill="1" applyBorder="1" applyAlignment="1">
      <alignment horizontal="center" vertical="center"/>
    </xf>
    <xf numFmtId="44" fontId="0" fillId="0" borderId="0" xfId="0" applyNumberFormat="1" applyFill="1"/>
    <xf numFmtId="0" fontId="4" fillId="0" borderId="1" xfId="0" applyFont="1" applyFill="1" applyBorder="1" applyAlignment="1">
      <alignment horizontal="center" vertical="center" wrapText="1"/>
    </xf>
    <xf numFmtId="0" fontId="3" fillId="0" borderId="1" xfId="0" applyFont="1" applyFill="1" applyBorder="1" applyAlignment="1">
      <alignment vertical="center" wrapText="1"/>
    </xf>
    <xf numFmtId="165" fontId="3" fillId="0" borderId="1" xfId="1" applyNumberFormat="1" applyFont="1" applyFill="1" applyBorder="1" applyAlignment="1">
      <alignment horizontal="center" vertical="center"/>
    </xf>
    <xf numFmtId="0" fontId="6" fillId="0" borderId="0" xfId="0" applyFont="1" applyAlignment="1">
      <alignment horizontal="justify" vertical="center"/>
    </xf>
    <xf numFmtId="0" fontId="7" fillId="0" borderId="0" xfId="0" applyFont="1" applyAlignment="1">
      <alignment horizontal="justify" vertical="center"/>
    </xf>
    <xf numFmtId="0" fontId="8"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wrapText="1"/>
    </xf>
    <xf numFmtId="0" fontId="7" fillId="0" borderId="0" xfId="0" applyFont="1" applyAlignment="1">
      <alignment horizontal="left" vertical="center"/>
    </xf>
    <xf numFmtId="0" fontId="0" fillId="0" borderId="0" xfId="0" applyAlignment="1">
      <alignment horizontal="left" wrapText="1"/>
    </xf>
    <xf numFmtId="0" fontId="5" fillId="0" borderId="0" xfId="0" applyFont="1" applyAlignment="1">
      <alignment horizontal="center" wrapText="1"/>
    </xf>
    <xf numFmtId="171" fontId="3" fillId="0" borderId="1" xfId="1" applyNumberFormat="1" applyFont="1" applyFill="1" applyBorder="1" applyAlignment="1">
      <alignment horizontal="center" vertical="center"/>
    </xf>
    <xf numFmtId="171" fontId="3" fillId="0" borderId="2" xfId="1" applyNumberFormat="1" applyFont="1" applyFill="1" applyBorder="1" applyAlignment="1">
      <alignment vertical="center"/>
    </xf>
    <xf numFmtId="171" fontId="2" fillId="0" borderId="1" xfId="1" applyNumberFormat="1" applyFont="1" applyFill="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81731</xdr:colOff>
      <xdr:row>392</xdr:row>
      <xdr:rowOff>117065</xdr:rowOff>
    </xdr:from>
    <xdr:to>
      <xdr:col>2</xdr:col>
      <xdr:colOff>272231</xdr:colOff>
      <xdr:row>396</xdr:row>
      <xdr:rowOff>98322</xdr:rowOff>
    </xdr:to>
    <xdr:pic>
      <xdr:nvPicPr>
        <xdr:cNvPr id="2" name="Imagen 707825736" descr="Dibujo en blanco y negro&#10;&#10;Descripción generada automáticamente con confianza media">
          <a:extLst>
            <a:ext uri="{FF2B5EF4-FFF2-40B4-BE49-F238E27FC236}">
              <a16:creationId xmlns:a16="http://schemas.microsoft.com/office/drawing/2014/main" id="{5ABD5821-F9F8-E8B0-003E-E526CF2805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138" y="121138335"/>
          <a:ext cx="1027778" cy="7801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B5FF9-5187-E249-94D8-14E6F767C628}">
  <dimension ref="B3:M407"/>
  <sheetViews>
    <sheetView tabSelected="1" topLeftCell="A52" zoomScale="124" zoomScaleNormal="124" workbookViewId="0">
      <selection activeCell="K383" sqref="K383"/>
    </sheetView>
  </sheetViews>
  <sheetFormatPr baseColWidth="10" defaultRowHeight="15.75" x14ac:dyDescent="0.25"/>
  <cols>
    <col min="1" max="1" width="0.5" customWidth="1"/>
    <col min="3" max="3" width="58.125" style="13" customWidth="1"/>
    <col min="4" max="4" width="11" style="10"/>
    <col min="6" max="6" width="15.625" customWidth="1"/>
    <col min="7" max="7" width="12.375" bestFit="1" customWidth="1"/>
    <col min="8" max="8" width="14.625" bestFit="1" customWidth="1"/>
    <col min="9" max="9" width="15.75" bestFit="1" customWidth="1"/>
    <col min="10" max="10" width="5.75" customWidth="1"/>
    <col min="11" max="11" width="18.375" bestFit="1" customWidth="1"/>
    <col min="12" max="12" width="8" bestFit="1" customWidth="1"/>
    <col min="13" max="13" width="7.25" bestFit="1" customWidth="1"/>
    <col min="14" max="14" width="11.25" bestFit="1" customWidth="1"/>
    <col min="15" max="15" width="6.125" bestFit="1" customWidth="1"/>
  </cols>
  <sheetData>
    <row r="3" spans="2:13" x14ac:dyDescent="0.25">
      <c r="B3" s="42" t="s">
        <v>325</v>
      </c>
      <c r="C3" s="42"/>
      <c r="D3" s="42"/>
      <c r="E3" s="42"/>
      <c r="F3" s="42"/>
      <c r="G3" s="42"/>
      <c r="H3" s="42"/>
      <c r="I3" s="42"/>
    </row>
    <row r="4" spans="2:13" x14ac:dyDescent="0.25">
      <c r="B4" s="42" t="s">
        <v>326</v>
      </c>
      <c r="C4" s="42"/>
      <c r="D4" s="42"/>
      <c r="E4" s="42"/>
      <c r="F4" s="42"/>
      <c r="G4" s="42"/>
      <c r="H4" s="42"/>
      <c r="I4" s="42"/>
    </row>
    <row r="6" spans="2:13" ht="42.75" customHeight="1" x14ac:dyDescent="0.25">
      <c r="B6" s="39" t="s">
        <v>330</v>
      </c>
      <c r="C6" s="39"/>
      <c r="D6" s="39"/>
      <c r="E6" s="39"/>
      <c r="F6" s="39"/>
      <c r="G6" s="39"/>
      <c r="H6" s="39"/>
      <c r="I6" s="39"/>
    </row>
    <row r="8" spans="2:13" ht="54.75" customHeight="1" x14ac:dyDescent="0.25">
      <c r="B8" s="39" t="s">
        <v>331</v>
      </c>
      <c r="C8" s="39"/>
      <c r="D8" s="39"/>
      <c r="E8" s="39"/>
      <c r="F8" s="39"/>
      <c r="G8" s="39"/>
      <c r="H8" s="39"/>
      <c r="I8" s="39"/>
    </row>
    <row r="10" spans="2:13" x14ac:dyDescent="0.25">
      <c r="B10" s="41" t="s">
        <v>327</v>
      </c>
      <c r="C10" s="41"/>
      <c r="D10" s="41"/>
      <c r="E10" s="41"/>
      <c r="F10" s="41"/>
      <c r="G10" s="41"/>
      <c r="H10" s="41"/>
      <c r="I10" s="41"/>
    </row>
    <row r="11" spans="2:13" x14ac:dyDescent="0.25">
      <c r="B11" s="17"/>
      <c r="C11" s="18"/>
      <c r="D11" s="19"/>
      <c r="E11" s="17"/>
      <c r="F11" s="17"/>
      <c r="G11" s="17"/>
      <c r="H11" s="17"/>
      <c r="I11" s="17"/>
      <c r="J11" s="17"/>
      <c r="K11" s="17"/>
    </row>
    <row r="12" spans="2:13" x14ac:dyDescent="0.25">
      <c r="B12" s="20" t="s">
        <v>324</v>
      </c>
      <c r="C12" s="21"/>
      <c r="D12" s="22"/>
      <c r="E12" s="23"/>
      <c r="F12" s="23"/>
      <c r="G12" s="23"/>
      <c r="H12" s="23"/>
      <c r="I12" s="24"/>
      <c r="J12" s="17"/>
      <c r="K12" s="17"/>
    </row>
    <row r="13" spans="2:13" ht="22.5" x14ac:dyDescent="0.25">
      <c r="B13" s="25" t="s">
        <v>323</v>
      </c>
      <c r="C13" s="26"/>
      <c r="D13" s="27" t="s">
        <v>1</v>
      </c>
      <c r="E13" s="25" t="s">
        <v>322</v>
      </c>
      <c r="F13" s="6" t="s">
        <v>321</v>
      </c>
      <c r="G13" s="6" t="s">
        <v>320</v>
      </c>
      <c r="H13" s="6" t="s">
        <v>319</v>
      </c>
      <c r="I13" s="6" t="s">
        <v>318</v>
      </c>
      <c r="J13" s="17"/>
      <c r="K13" s="17"/>
    </row>
    <row r="14" spans="2:13" ht="33.75" x14ac:dyDescent="0.25">
      <c r="B14" s="28">
        <v>1</v>
      </c>
      <c r="C14" s="29" t="s">
        <v>317</v>
      </c>
      <c r="D14" s="27" t="s">
        <v>316</v>
      </c>
      <c r="E14" s="25">
        <v>8</v>
      </c>
      <c r="F14" s="30">
        <v>82500</v>
      </c>
      <c r="G14" s="5">
        <f t="shared" ref="G14:G44" si="0">F14*19%</f>
        <v>15675</v>
      </c>
      <c r="H14" s="5">
        <f t="shared" ref="H14:H45" si="1">+F14+G14</f>
        <v>98175</v>
      </c>
      <c r="I14" s="5">
        <f t="shared" ref="I14:I45" si="2">H14*E14</f>
        <v>785400</v>
      </c>
      <c r="J14" s="17"/>
      <c r="K14" s="31"/>
      <c r="L14" s="16"/>
      <c r="M14" s="16"/>
    </row>
    <row r="15" spans="2:13" ht="22.5" x14ac:dyDescent="0.25">
      <c r="B15" s="28">
        <v>2</v>
      </c>
      <c r="C15" s="29" t="s">
        <v>315</v>
      </c>
      <c r="D15" s="32" t="s">
        <v>4</v>
      </c>
      <c r="E15" s="28">
        <v>15</v>
      </c>
      <c r="F15" s="30">
        <v>228200</v>
      </c>
      <c r="G15" s="5">
        <f t="shared" si="0"/>
        <v>43358</v>
      </c>
      <c r="H15" s="5">
        <f t="shared" si="1"/>
        <v>271558</v>
      </c>
      <c r="I15" s="5">
        <f t="shared" si="2"/>
        <v>4073370</v>
      </c>
      <c r="J15" s="17"/>
      <c r="K15" s="31"/>
      <c r="L15" s="16"/>
      <c r="M15" s="16"/>
    </row>
    <row r="16" spans="2:13" ht="56.25" x14ac:dyDescent="0.25">
      <c r="B16" s="28">
        <v>3</v>
      </c>
      <c r="C16" s="29" t="s">
        <v>314</v>
      </c>
      <c r="D16" s="32" t="s">
        <v>4</v>
      </c>
      <c r="E16" s="28">
        <v>1</v>
      </c>
      <c r="F16" s="30">
        <v>192800</v>
      </c>
      <c r="G16" s="5">
        <f t="shared" si="0"/>
        <v>36632</v>
      </c>
      <c r="H16" s="5">
        <f t="shared" si="1"/>
        <v>229432</v>
      </c>
      <c r="I16" s="5">
        <f t="shared" si="2"/>
        <v>229432</v>
      </c>
      <c r="J16" s="17"/>
      <c r="K16" s="31"/>
      <c r="L16" s="16"/>
      <c r="M16" s="16"/>
    </row>
    <row r="17" spans="2:13" ht="90" x14ac:dyDescent="0.25">
      <c r="B17" s="28">
        <v>4</v>
      </c>
      <c r="C17" s="29" t="s">
        <v>313</v>
      </c>
      <c r="D17" s="32" t="s">
        <v>4</v>
      </c>
      <c r="E17" s="28">
        <v>1</v>
      </c>
      <c r="F17" s="30">
        <v>356800</v>
      </c>
      <c r="G17" s="5">
        <f t="shared" si="0"/>
        <v>67792</v>
      </c>
      <c r="H17" s="5">
        <f t="shared" si="1"/>
        <v>424592</v>
      </c>
      <c r="I17" s="5">
        <f t="shared" si="2"/>
        <v>424592</v>
      </c>
      <c r="J17" s="17"/>
      <c r="K17" s="31"/>
      <c r="L17" s="16"/>
      <c r="M17" s="16"/>
    </row>
    <row r="18" spans="2:13" ht="45" x14ac:dyDescent="0.25">
      <c r="B18" s="28">
        <v>5</v>
      </c>
      <c r="C18" s="29" t="s">
        <v>312</v>
      </c>
      <c r="D18" s="32" t="s">
        <v>4</v>
      </c>
      <c r="E18" s="28">
        <v>2</v>
      </c>
      <c r="F18" s="30">
        <v>172200</v>
      </c>
      <c r="G18" s="5">
        <f t="shared" si="0"/>
        <v>32718</v>
      </c>
      <c r="H18" s="5">
        <f t="shared" si="1"/>
        <v>204918</v>
      </c>
      <c r="I18" s="5">
        <f t="shared" si="2"/>
        <v>409836</v>
      </c>
      <c r="J18" s="17"/>
      <c r="K18" s="31"/>
      <c r="L18" s="16"/>
      <c r="M18" s="16"/>
    </row>
    <row r="19" spans="2:13" ht="78.75" x14ac:dyDescent="0.25">
      <c r="B19" s="28">
        <v>6</v>
      </c>
      <c r="C19" s="29" t="s">
        <v>311</v>
      </c>
      <c r="D19" s="32" t="s">
        <v>4</v>
      </c>
      <c r="E19" s="28">
        <v>2</v>
      </c>
      <c r="F19" s="30">
        <v>557900</v>
      </c>
      <c r="G19" s="5">
        <f t="shared" si="0"/>
        <v>106001</v>
      </c>
      <c r="H19" s="5">
        <f t="shared" si="1"/>
        <v>663901</v>
      </c>
      <c r="I19" s="5">
        <f t="shared" si="2"/>
        <v>1327802</v>
      </c>
      <c r="J19" s="17"/>
      <c r="K19" s="31"/>
      <c r="L19" s="16"/>
      <c r="M19" s="16"/>
    </row>
    <row r="20" spans="2:13" ht="33.75" x14ac:dyDescent="0.25">
      <c r="B20" s="28">
        <v>7</v>
      </c>
      <c r="C20" s="29" t="s">
        <v>310</v>
      </c>
      <c r="D20" s="32" t="s">
        <v>4</v>
      </c>
      <c r="E20" s="28">
        <v>1</v>
      </c>
      <c r="F20" s="30">
        <v>132300</v>
      </c>
      <c r="G20" s="5">
        <f t="shared" si="0"/>
        <v>25137</v>
      </c>
      <c r="H20" s="5">
        <f t="shared" si="1"/>
        <v>157437</v>
      </c>
      <c r="I20" s="5">
        <f t="shared" si="2"/>
        <v>157437</v>
      </c>
      <c r="J20" s="17"/>
      <c r="K20" s="31"/>
      <c r="L20" s="16"/>
      <c r="M20" s="16"/>
    </row>
    <row r="21" spans="2:13" ht="33.75" x14ac:dyDescent="0.25">
      <c r="B21" s="28">
        <v>8</v>
      </c>
      <c r="C21" s="29" t="s">
        <v>309</v>
      </c>
      <c r="D21" s="32" t="s">
        <v>308</v>
      </c>
      <c r="E21" s="28">
        <v>1</v>
      </c>
      <c r="F21" s="30">
        <v>273800</v>
      </c>
      <c r="G21" s="5">
        <f t="shared" si="0"/>
        <v>52022</v>
      </c>
      <c r="H21" s="5">
        <f t="shared" si="1"/>
        <v>325822</v>
      </c>
      <c r="I21" s="5">
        <f t="shared" si="2"/>
        <v>325822</v>
      </c>
      <c r="J21" s="17"/>
      <c r="K21" s="31"/>
      <c r="L21" s="16"/>
      <c r="M21" s="16"/>
    </row>
    <row r="22" spans="2:13" ht="22.5" x14ac:dyDescent="0.25">
      <c r="B22" s="28">
        <v>9</v>
      </c>
      <c r="C22" s="29" t="s">
        <v>307</v>
      </c>
      <c r="D22" s="32" t="s">
        <v>4</v>
      </c>
      <c r="E22" s="28">
        <v>1</v>
      </c>
      <c r="F22" s="30">
        <v>57600</v>
      </c>
      <c r="G22" s="5">
        <f t="shared" si="0"/>
        <v>10944</v>
      </c>
      <c r="H22" s="5">
        <f t="shared" si="1"/>
        <v>68544</v>
      </c>
      <c r="I22" s="5">
        <f t="shared" si="2"/>
        <v>68544</v>
      </c>
      <c r="J22" s="17"/>
      <c r="K22" s="31"/>
      <c r="L22" s="16"/>
      <c r="M22" s="16"/>
    </row>
    <row r="23" spans="2:13" ht="22.5" x14ac:dyDescent="0.25">
      <c r="B23" s="28">
        <v>10</v>
      </c>
      <c r="C23" s="29" t="s">
        <v>306</v>
      </c>
      <c r="D23" s="32" t="s">
        <v>4</v>
      </c>
      <c r="E23" s="28">
        <v>1</v>
      </c>
      <c r="F23" s="30">
        <v>57600</v>
      </c>
      <c r="G23" s="5">
        <f t="shared" si="0"/>
        <v>10944</v>
      </c>
      <c r="H23" s="5">
        <f t="shared" si="1"/>
        <v>68544</v>
      </c>
      <c r="I23" s="5">
        <f t="shared" si="2"/>
        <v>68544</v>
      </c>
      <c r="J23" s="17"/>
      <c r="K23" s="31"/>
      <c r="L23" s="16"/>
      <c r="M23" s="16"/>
    </row>
    <row r="24" spans="2:13" x14ac:dyDescent="0.25">
      <c r="B24" s="28">
        <v>11</v>
      </c>
      <c r="C24" s="29" t="s">
        <v>305</v>
      </c>
      <c r="D24" s="32" t="s">
        <v>4</v>
      </c>
      <c r="E24" s="28">
        <v>2</v>
      </c>
      <c r="F24" s="30">
        <v>16600</v>
      </c>
      <c r="G24" s="5">
        <f t="shared" si="0"/>
        <v>3154</v>
      </c>
      <c r="H24" s="5">
        <f t="shared" si="1"/>
        <v>19754</v>
      </c>
      <c r="I24" s="5">
        <f t="shared" si="2"/>
        <v>39508</v>
      </c>
      <c r="J24" s="17"/>
      <c r="K24" s="31"/>
      <c r="L24" s="16"/>
      <c r="M24" s="16"/>
    </row>
    <row r="25" spans="2:13" x14ac:dyDescent="0.25">
      <c r="B25" s="28">
        <v>12</v>
      </c>
      <c r="C25" s="29" t="s">
        <v>304</v>
      </c>
      <c r="D25" s="33"/>
      <c r="E25" s="28">
        <v>3</v>
      </c>
      <c r="F25" s="30">
        <v>129400</v>
      </c>
      <c r="G25" s="5">
        <f t="shared" si="0"/>
        <v>24586</v>
      </c>
      <c r="H25" s="5">
        <f t="shared" si="1"/>
        <v>153986</v>
      </c>
      <c r="I25" s="5">
        <f t="shared" si="2"/>
        <v>461958</v>
      </c>
      <c r="J25" s="17"/>
      <c r="K25" s="31"/>
      <c r="L25" s="16"/>
      <c r="M25" s="16"/>
    </row>
    <row r="26" spans="2:13" ht="22.5" x14ac:dyDescent="0.25">
      <c r="B26" s="28">
        <v>13</v>
      </c>
      <c r="C26" s="29" t="s">
        <v>303</v>
      </c>
      <c r="D26" s="32" t="s">
        <v>4</v>
      </c>
      <c r="E26" s="28">
        <v>10</v>
      </c>
      <c r="F26" s="30">
        <v>34880</v>
      </c>
      <c r="G26" s="5">
        <f t="shared" si="0"/>
        <v>6627.2</v>
      </c>
      <c r="H26" s="5">
        <f t="shared" si="1"/>
        <v>41507.199999999997</v>
      </c>
      <c r="I26" s="5">
        <f t="shared" si="2"/>
        <v>415072</v>
      </c>
      <c r="J26" s="17"/>
      <c r="K26" s="31"/>
      <c r="L26" s="16"/>
      <c r="M26" s="16"/>
    </row>
    <row r="27" spans="2:13" ht="33.75" x14ac:dyDescent="0.25">
      <c r="B27" s="28">
        <v>14</v>
      </c>
      <c r="C27" s="29" t="s">
        <v>302</v>
      </c>
      <c r="D27" s="32" t="s">
        <v>4</v>
      </c>
      <c r="E27" s="28">
        <v>5</v>
      </c>
      <c r="F27" s="30">
        <v>208300</v>
      </c>
      <c r="G27" s="5">
        <f t="shared" si="0"/>
        <v>39577</v>
      </c>
      <c r="H27" s="5">
        <f t="shared" si="1"/>
        <v>247877</v>
      </c>
      <c r="I27" s="5">
        <f t="shared" si="2"/>
        <v>1239385</v>
      </c>
      <c r="J27" s="17"/>
      <c r="K27" s="31"/>
      <c r="L27" s="16"/>
      <c r="M27" s="16"/>
    </row>
    <row r="28" spans="2:13" x14ac:dyDescent="0.25">
      <c r="B28" s="28">
        <v>15</v>
      </c>
      <c r="C28" s="29" t="s">
        <v>301</v>
      </c>
      <c r="D28" s="32" t="s">
        <v>300</v>
      </c>
      <c r="E28" s="28">
        <v>5</v>
      </c>
      <c r="F28" s="30">
        <v>39700</v>
      </c>
      <c r="G28" s="5">
        <f t="shared" si="0"/>
        <v>7543</v>
      </c>
      <c r="H28" s="5">
        <f t="shared" si="1"/>
        <v>47243</v>
      </c>
      <c r="I28" s="5">
        <f t="shared" si="2"/>
        <v>236215</v>
      </c>
      <c r="J28" s="17"/>
      <c r="K28" s="31"/>
      <c r="L28" s="16"/>
      <c r="M28" s="16"/>
    </row>
    <row r="29" spans="2:13" ht="22.5" x14ac:dyDescent="0.25">
      <c r="B29" s="28">
        <v>16</v>
      </c>
      <c r="C29" s="29" t="s">
        <v>299</v>
      </c>
      <c r="D29" s="32" t="s">
        <v>4</v>
      </c>
      <c r="E29" s="28">
        <v>1</v>
      </c>
      <c r="F29" s="30">
        <v>468100</v>
      </c>
      <c r="G29" s="5">
        <f t="shared" si="0"/>
        <v>88939</v>
      </c>
      <c r="H29" s="5">
        <f t="shared" si="1"/>
        <v>557039</v>
      </c>
      <c r="I29" s="5">
        <f t="shared" si="2"/>
        <v>557039</v>
      </c>
      <c r="J29" s="17"/>
      <c r="K29" s="31"/>
      <c r="L29" s="16"/>
      <c r="M29" s="16"/>
    </row>
    <row r="30" spans="2:13" ht="22.5" x14ac:dyDescent="0.25">
      <c r="B30" s="28">
        <v>17</v>
      </c>
      <c r="C30" s="29" t="s">
        <v>298</v>
      </c>
      <c r="D30" s="32" t="s">
        <v>4</v>
      </c>
      <c r="E30" s="28">
        <v>1</v>
      </c>
      <c r="F30" s="30">
        <v>603500</v>
      </c>
      <c r="G30" s="5">
        <f t="shared" si="0"/>
        <v>114665</v>
      </c>
      <c r="H30" s="5">
        <f t="shared" si="1"/>
        <v>718165</v>
      </c>
      <c r="I30" s="5">
        <f t="shared" si="2"/>
        <v>718165</v>
      </c>
      <c r="J30" s="17"/>
      <c r="K30" s="31"/>
      <c r="L30" s="16"/>
      <c r="M30" s="16"/>
    </row>
    <row r="31" spans="2:13" ht="22.5" x14ac:dyDescent="0.25">
      <c r="B31" s="28">
        <v>18</v>
      </c>
      <c r="C31" s="29" t="s">
        <v>297</v>
      </c>
      <c r="D31" s="32" t="s">
        <v>4</v>
      </c>
      <c r="E31" s="28">
        <v>20</v>
      </c>
      <c r="F31" s="30">
        <v>59390</v>
      </c>
      <c r="G31" s="5">
        <f t="shared" si="0"/>
        <v>11284.1</v>
      </c>
      <c r="H31" s="5">
        <f t="shared" si="1"/>
        <v>70674.100000000006</v>
      </c>
      <c r="I31" s="5">
        <f t="shared" si="2"/>
        <v>1413482</v>
      </c>
      <c r="J31" s="17"/>
      <c r="K31" s="31"/>
      <c r="L31" s="16"/>
      <c r="M31" s="16"/>
    </row>
    <row r="32" spans="2:13" ht="45" x14ac:dyDescent="0.25">
      <c r="B32" s="28">
        <v>19</v>
      </c>
      <c r="C32" s="29" t="s">
        <v>296</v>
      </c>
      <c r="D32" s="32" t="s">
        <v>4</v>
      </c>
      <c r="E32" s="28">
        <v>1</v>
      </c>
      <c r="F32" s="30">
        <v>2768000</v>
      </c>
      <c r="G32" s="5">
        <f t="shared" si="0"/>
        <v>525920</v>
      </c>
      <c r="H32" s="5">
        <f t="shared" si="1"/>
        <v>3293920</v>
      </c>
      <c r="I32" s="5">
        <f t="shared" si="2"/>
        <v>3293920</v>
      </c>
      <c r="J32" s="17"/>
      <c r="K32" s="31"/>
      <c r="L32" s="16"/>
      <c r="M32" s="16"/>
    </row>
    <row r="33" spans="2:13" ht="22.5" x14ac:dyDescent="0.25">
      <c r="B33" s="28">
        <v>20</v>
      </c>
      <c r="C33" s="29" t="s">
        <v>295</v>
      </c>
      <c r="D33" s="32" t="s">
        <v>4</v>
      </c>
      <c r="E33" s="28">
        <v>2</v>
      </c>
      <c r="F33" s="30">
        <v>110200</v>
      </c>
      <c r="G33" s="5">
        <f t="shared" si="0"/>
        <v>20938</v>
      </c>
      <c r="H33" s="5">
        <f t="shared" si="1"/>
        <v>131138</v>
      </c>
      <c r="I33" s="5">
        <f t="shared" si="2"/>
        <v>262276</v>
      </c>
      <c r="J33" s="17"/>
      <c r="K33" s="31"/>
      <c r="L33" s="16"/>
      <c r="M33" s="16"/>
    </row>
    <row r="34" spans="2:13" ht="45" x14ac:dyDescent="0.25">
      <c r="B34" s="28">
        <v>21</v>
      </c>
      <c r="C34" s="29" t="s">
        <v>294</v>
      </c>
      <c r="D34" s="32" t="s">
        <v>4</v>
      </c>
      <c r="E34" s="28">
        <v>1</v>
      </c>
      <c r="F34" s="30">
        <v>2609200</v>
      </c>
      <c r="G34" s="5">
        <f t="shared" si="0"/>
        <v>495748</v>
      </c>
      <c r="H34" s="5">
        <f t="shared" si="1"/>
        <v>3104948</v>
      </c>
      <c r="I34" s="5">
        <f t="shared" si="2"/>
        <v>3104948</v>
      </c>
      <c r="J34" s="17"/>
      <c r="K34" s="31"/>
      <c r="L34" s="16"/>
      <c r="M34" s="16"/>
    </row>
    <row r="35" spans="2:13" ht="22.5" x14ac:dyDescent="0.25">
      <c r="B35" s="28">
        <v>22</v>
      </c>
      <c r="C35" s="29" t="s">
        <v>293</v>
      </c>
      <c r="D35" s="32" t="s">
        <v>243</v>
      </c>
      <c r="E35" s="28">
        <v>10</v>
      </c>
      <c r="F35" s="30">
        <v>175080</v>
      </c>
      <c r="G35" s="5">
        <f t="shared" si="0"/>
        <v>33265.199999999997</v>
      </c>
      <c r="H35" s="5">
        <f t="shared" si="1"/>
        <v>208345.2</v>
      </c>
      <c r="I35" s="5">
        <f t="shared" si="2"/>
        <v>2083452</v>
      </c>
      <c r="J35" s="17"/>
      <c r="K35" s="31"/>
      <c r="L35" s="16"/>
      <c r="M35" s="16"/>
    </row>
    <row r="36" spans="2:13" x14ac:dyDescent="0.25">
      <c r="B36" s="28">
        <v>23</v>
      </c>
      <c r="C36" s="29" t="s">
        <v>292</v>
      </c>
      <c r="D36" s="32" t="s">
        <v>4</v>
      </c>
      <c r="E36" s="28">
        <v>10</v>
      </c>
      <c r="F36" s="30">
        <v>2500</v>
      </c>
      <c r="G36" s="5">
        <f t="shared" si="0"/>
        <v>475</v>
      </c>
      <c r="H36" s="5">
        <f t="shared" si="1"/>
        <v>2975</v>
      </c>
      <c r="I36" s="5">
        <f t="shared" si="2"/>
        <v>29750</v>
      </c>
      <c r="J36" s="17"/>
      <c r="K36" s="31"/>
      <c r="L36" s="16"/>
      <c r="M36" s="16"/>
    </row>
    <row r="37" spans="2:13" x14ac:dyDescent="0.25">
      <c r="B37" s="28">
        <v>24</v>
      </c>
      <c r="C37" s="29" t="s">
        <v>291</v>
      </c>
      <c r="D37" s="32" t="s">
        <v>265</v>
      </c>
      <c r="E37" s="28">
        <v>4</v>
      </c>
      <c r="F37" s="30">
        <v>9000</v>
      </c>
      <c r="G37" s="5">
        <f t="shared" si="0"/>
        <v>1710</v>
      </c>
      <c r="H37" s="5">
        <f t="shared" si="1"/>
        <v>10710</v>
      </c>
      <c r="I37" s="5">
        <f t="shared" si="2"/>
        <v>42840</v>
      </c>
      <c r="J37" s="17"/>
      <c r="K37" s="31"/>
      <c r="L37" s="16"/>
      <c r="M37" s="16"/>
    </row>
    <row r="38" spans="2:13" x14ac:dyDescent="0.25">
      <c r="B38" s="28">
        <v>25</v>
      </c>
      <c r="C38" s="29" t="s">
        <v>290</v>
      </c>
      <c r="D38" s="32" t="s">
        <v>9</v>
      </c>
      <c r="E38" s="28">
        <v>10</v>
      </c>
      <c r="F38" s="30">
        <v>27400</v>
      </c>
      <c r="G38" s="5">
        <f t="shared" si="0"/>
        <v>5206</v>
      </c>
      <c r="H38" s="5">
        <f t="shared" si="1"/>
        <v>32606</v>
      </c>
      <c r="I38" s="5">
        <f t="shared" si="2"/>
        <v>326060</v>
      </c>
      <c r="J38" s="17"/>
      <c r="K38" s="31"/>
      <c r="L38" s="16"/>
      <c r="M38" s="16"/>
    </row>
    <row r="39" spans="2:13" ht="22.5" x14ac:dyDescent="0.25">
      <c r="B39" s="28">
        <v>26</v>
      </c>
      <c r="C39" s="29" t="s">
        <v>289</v>
      </c>
      <c r="D39" s="32" t="s">
        <v>288</v>
      </c>
      <c r="E39" s="28">
        <v>25</v>
      </c>
      <c r="F39" s="30">
        <v>6600</v>
      </c>
      <c r="G39" s="5">
        <f t="shared" si="0"/>
        <v>1254</v>
      </c>
      <c r="H39" s="5">
        <f t="shared" si="1"/>
        <v>7854</v>
      </c>
      <c r="I39" s="5">
        <f t="shared" si="2"/>
        <v>196350</v>
      </c>
      <c r="J39" s="17"/>
      <c r="K39" s="31"/>
      <c r="L39" s="16"/>
      <c r="M39" s="16"/>
    </row>
    <row r="40" spans="2:13" x14ac:dyDescent="0.25">
      <c r="B40" s="28">
        <v>27</v>
      </c>
      <c r="C40" s="29" t="s">
        <v>287</v>
      </c>
      <c r="D40" s="32" t="s">
        <v>9</v>
      </c>
      <c r="E40" s="28">
        <v>5</v>
      </c>
      <c r="F40" s="30">
        <v>35100</v>
      </c>
      <c r="G40" s="5">
        <f t="shared" si="0"/>
        <v>6669</v>
      </c>
      <c r="H40" s="5">
        <f t="shared" si="1"/>
        <v>41769</v>
      </c>
      <c r="I40" s="5">
        <f t="shared" si="2"/>
        <v>208845</v>
      </c>
      <c r="J40" s="17"/>
      <c r="K40" s="31"/>
      <c r="L40" s="16"/>
      <c r="M40" s="16"/>
    </row>
    <row r="41" spans="2:13" x14ac:dyDescent="0.25">
      <c r="B41" s="28">
        <v>28</v>
      </c>
      <c r="C41" s="29" t="s">
        <v>286</v>
      </c>
      <c r="D41" s="32" t="s">
        <v>9</v>
      </c>
      <c r="E41" s="28">
        <v>5</v>
      </c>
      <c r="F41" s="30">
        <v>19400</v>
      </c>
      <c r="G41" s="5">
        <f t="shared" si="0"/>
        <v>3686</v>
      </c>
      <c r="H41" s="5">
        <f t="shared" si="1"/>
        <v>23086</v>
      </c>
      <c r="I41" s="5">
        <f t="shared" si="2"/>
        <v>115430</v>
      </c>
      <c r="J41" s="17"/>
      <c r="K41" s="31"/>
      <c r="L41" s="16"/>
      <c r="M41" s="16"/>
    </row>
    <row r="42" spans="2:13" x14ac:dyDescent="0.25">
      <c r="B42" s="28">
        <v>29</v>
      </c>
      <c r="C42" s="29" t="s">
        <v>285</v>
      </c>
      <c r="D42" s="32" t="s">
        <v>9</v>
      </c>
      <c r="E42" s="28">
        <v>4</v>
      </c>
      <c r="F42" s="30">
        <v>13800</v>
      </c>
      <c r="G42" s="5">
        <f t="shared" si="0"/>
        <v>2622</v>
      </c>
      <c r="H42" s="5">
        <f t="shared" si="1"/>
        <v>16422</v>
      </c>
      <c r="I42" s="5">
        <f t="shared" si="2"/>
        <v>65688</v>
      </c>
      <c r="J42" s="17"/>
      <c r="K42" s="31"/>
      <c r="L42" s="16"/>
      <c r="M42" s="16"/>
    </row>
    <row r="43" spans="2:13" x14ac:dyDescent="0.25">
      <c r="B43" s="28">
        <v>30</v>
      </c>
      <c r="C43" s="29" t="s">
        <v>284</v>
      </c>
      <c r="D43" s="32" t="s">
        <v>265</v>
      </c>
      <c r="E43" s="28">
        <v>8</v>
      </c>
      <c r="F43" s="30">
        <v>16100</v>
      </c>
      <c r="G43" s="5">
        <f t="shared" si="0"/>
        <v>3059</v>
      </c>
      <c r="H43" s="5">
        <f t="shared" si="1"/>
        <v>19159</v>
      </c>
      <c r="I43" s="5">
        <f t="shared" si="2"/>
        <v>153272</v>
      </c>
      <c r="J43" s="17"/>
      <c r="K43" s="31"/>
      <c r="L43" s="16"/>
      <c r="M43" s="16"/>
    </row>
    <row r="44" spans="2:13" x14ac:dyDescent="0.25">
      <c r="B44" s="28">
        <v>31</v>
      </c>
      <c r="C44" s="29" t="s">
        <v>283</v>
      </c>
      <c r="D44" s="32" t="s">
        <v>49</v>
      </c>
      <c r="E44" s="28">
        <v>100</v>
      </c>
      <c r="F44" s="30">
        <v>6620</v>
      </c>
      <c r="G44" s="5">
        <f t="shared" si="0"/>
        <v>1257.8</v>
      </c>
      <c r="H44" s="5">
        <f t="shared" si="1"/>
        <v>7877.8</v>
      </c>
      <c r="I44" s="5">
        <f t="shared" si="2"/>
        <v>787780</v>
      </c>
      <c r="J44" s="17"/>
      <c r="K44" s="31"/>
      <c r="L44" s="16"/>
      <c r="M44" s="16"/>
    </row>
    <row r="45" spans="2:13" x14ac:dyDescent="0.25">
      <c r="B45" s="28">
        <v>32</v>
      </c>
      <c r="C45" s="29" t="s">
        <v>282</v>
      </c>
      <c r="D45" s="32" t="s">
        <v>49</v>
      </c>
      <c r="E45" s="28">
        <v>25</v>
      </c>
      <c r="F45" s="30">
        <v>9790</v>
      </c>
      <c r="G45" s="5"/>
      <c r="H45" s="5">
        <f t="shared" si="1"/>
        <v>9790</v>
      </c>
      <c r="I45" s="5">
        <f t="shared" si="2"/>
        <v>244750</v>
      </c>
      <c r="J45" s="17"/>
      <c r="K45" s="31"/>
      <c r="L45" s="16"/>
      <c r="M45" s="16"/>
    </row>
    <row r="46" spans="2:13" x14ac:dyDescent="0.25">
      <c r="B46" s="28">
        <v>33</v>
      </c>
      <c r="C46" s="29" t="s">
        <v>281</v>
      </c>
      <c r="D46" s="32" t="s">
        <v>49</v>
      </c>
      <c r="E46" s="28">
        <v>30</v>
      </c>
      <c r="F46" s="30">
        <v>10400</v>
      </c>
      <c r="G46" s="5"/>
      <c r="H46" s="5">
        <f t="shared" ref="H46:H77" si="3">+F46+G46</f>
        <v>10400</v>
      </c>
      <c r="I46" s="5">
        <f t="shared" ref="I46:I77" si="4">H46*E46</f>
        <v>312000</v>
      </c>
      <c r="J46" s="17"/>
      <c r="K46" s="31"/>
      <c r="L46" s="16"/>
      <c r="M46" s="16"/>
    </row>
    <row r="47" spans="2:13" x14ac:dyDescent="0.25">
      <c r="B47" s="28">
        <v>34</v>
      </c>
      <c r="C47" s="29" t="s">
        <v>280</v>
      </c>
      <c r="D47" s="32" t="s">
        <v>49</v>
      </c>
      <c r="E47" s="28">
        <v>30</v>
      </c>
      <c r="F47" s="30">
        <v>4700</v>
      </c>
      <c r="G47" s="5"/>
      <c r="H47" s="5">
        <f t="shared" si="3"/>
        <v>4700</v>
      </c>
      <c r="I47" s="5">
        <f t="shared" si="4"/>
        <v>141000</v>
      </c>
      <c r="J47" s="17"/>
      <c r="K47" s="31"/>
      <c r="L47" s="16"/>
      <c r="M47" s="16"/>
    </row>
    <row r="48" spans="2:13" ht="22.5" x14ac:dyDescent="0.25">
      <c r="B48" s="28">
        <v>35</v>
      </c>
      <c r="C48" s="29" t="s">
        <v>279</v>
      </c>
      <c r="D48" s="32" t="s">
        <v>270</v>
      </c>
      <c r="E48" s="28">
        <v>12</v>
      </c>
      <c r="F48" s="30">
        <v>123200</v>
      </c>
      <c r="G48" s="5">
        <f t="shared" ref="G48:G53" si="5">F48*19%</f>
        <v>23408</v>
      </c>
      <c r="H48" s="5">
        <f t="shared" si="3"/>
        <v>146608</v>
      </c>
      <c r="I48" s="5">
        <f t="shared" si="4"/>
        <v>1759296</v>
      </c>
      <c r="J48" s="17"/>
      <c r="K48" s="31"/>
      <c r="L48" s="16"/>
      <c r="M48" s="16"/>
    </row>
    <row r="49" spans="2:13" ht="22.5" x14ac:dyDescent="0.25">
      <c r="B49" s="28">
        <v>36</v>
      </c>
      <c r="C49" s="29" t="s">
        <v>278</v>
      </c>
      <c r="D49" s="32" t="s">
        <v>270</v>
      </c>
      <c r="E49" s="28">
        <v>40</v>
      </c>
      <c r="F49" s="30">
        <v>28600</v>
      </c>
      <c r="G49" s="5">
        <f t="shared" si="5"/>
        <v>5434</v>
      </c>
      <c r="H49" s="5">
        <f t="shared" si="3"/>
        <v>34034</v>
      </c>
      <c r="I49" s="5">
        <f t="shared" si="4"/>
        <v>1361360</v>
      </c>
      <c r="J49" s="17"/>
      <c r="K49" s="31"/>
      <c r="L49" s="16"/>
      <c r="M49" s="16"/>
    </row>
    <row r="50" spans="2:13" ht="45" x14ac:dyDescent="0.25">
      <c r="B50" s="28">
        <v>37</v>
      </c>
      <c r="C50" s="29" t="s">
        <v>277</v>
      </c>
      <c r="D50" s="32" t="s">
        <v>276</v>
      </c>
      <c r="E50" s="28">
        <v>12</v>
      </c>
      <c r="F50" s="30">
        <v>29400</v>
      </c>
      <c r="G50" s="5">
        <f t="shared" si="5"/>
        <v>5586</v>
      </c>
      <c r="H50" s="5">
        <f t="shared" si="3"/>
        <v>34986</v>
      </c>
      <c r="I50" s="5">
        <f t="shared" si="4"/>
        <v>419832</v>
      </c>
      <c r="J50" s="17"/>
      <c r="K50" s="31"/>
      <c r="L50" s="16"/>
      <c r="M50" s="16"/>
    </row>
    <row r="51" spans="2:13" x14ac:dyDescent="0.25">
      <c r="B51" s="28">
        <v>38</v>
      </c>
      <c r="C51" s="29" t="s">
        <v>275</v>
      </c>
      <c r="D51" s="32" t="s">
        <v>265</v>
      </c>
      <c r="E51" s="28">
        <v>30</v>
      </c>
      <c r="F51" s="30">
        <v>54480</v>
      </c>
      <c r="G51" s="5">
        <f t="shared" si="5"/>
        <v>10351.200000000001</v>
      </c>
      <c r="H51" s="5">
        <f t="shared" si="3"/>
        <v>64831.199999999997</v>
      </c>
      <c r="I51" s="5">
        <f t="shared" si="4"/>
        <v>1944936</v>
      </c>
      <c r="J51" s="17"/>
      <c r="K51" s="31"/>
      <c r="L51" s="16"/>
      <c r="M51" s="16"/>
    </row>
    <row r="52" spans="2:13" ht="33.75" x14ac:dyDescent="0.25">
      <c r="B52" s="28">
        <v>39</v>
      </c>
      <c r="C52" s="29" t="s">
        <v>177</v>
      </c>
      <c r="D52" s="32" t="s">
        <v>58</v>
      </c>
      <c r="E52" s="28">
        <v>20</v>
      </c>
      <c r="F52" s="30">
        <v>17660</v>
      </c>
      <c r="G52" s="5">
        <f t="shared" si="5"/>
        <v>3355.4</v>
      </c>
      <c r="H52" s="5">
        <f t="shared" si="3"/>
        <v>21015.4</v>
      </c>
      <c r="I52" s="5">
        <f t="shared" si="4"/>
        <v>420308</v>
      </c>
      <c r="J52" s="17"/>
      <c r="K52" s="31"/>
      <c r="L52" s="16"/>
      <c r="M52" s="16"/>
    </row>
    <row r="53" spans="2:13" ht="22.5" x14ac:dyDescent="0.25">
      <c r="B53" s="28">
        <v>40</v>
      </c>
      <c r="C53" s="29" t="s">
        <v>274</v>
      </c>
      <c r="D53" s="32" t="s">
        <v>265</v>
      </c>
      <c r="E53" s="28">
        <v>10</v>
      </c>
      <c r="F53" s="30">
        <v>74300</v>
      </c>
      <c r="G53" s="5">
        <f t="shared" si="5"/>
        <v>14117</v>
      </c>
      <c r="H53" s="5">
        <f t="shared" si="3"/>
        <v>88417</v>
      </c>
      <c r="I53" s="5">
        <f t="shared" si="4"/>
        <v>884170</v>
      </c>
      <c r="J53" s="17"/>
      <c r="K53" s="31"/>
      <c r="L53" s="16"/>
      <c r="M53" s="16"/>
    </row>
    <row r="54" spans="2:13" ht="45" x14ac:dyDescent="0.25">
      <c r="B54" s="28">
        <v>41</v>
      </c>
      <c r="C54" s="29" t="s">
        <v>273</v>
      </c>
      <c r="D54" s="32" t="s">
        <v>16</v>
      </c>
      <c r="E54" s="28">
        <v>20</v>
      </c>
      <c r="F54" s="30">
        <v>72890</v>
      </c>
      <c r="G54" s="5"/>
      <c r="H54" s="5">
        <f t="shared" si="3"/>
        <v>72890</v>
      </c>
      <c r="I54" s="5">
        <f t="shared" si="4"/>
        <v>1457800</v>
      </c>
      <c r="J54" s="17"/>
      <c r="K54" s="31"/>
      <c r="L54" s="16"/>
      <c r="M54" s="16"/>
    </row>
    <row r="55" spans="2:13" ht="22.5" x14ac:dyDescent="0.25">
      <c r="B55" s="28">
        <v>42</v>
      </c>
      <c r="C55" s="29" t="s">
        <v>272</v>
      </c>
      <c r="D55" s="32" t="s">
        <v>99</v>
      </c>
      <c r="E55" s="28">
        <v>20</v>
      </c>
      <c r="F55" s="30">
        <v>24290</v>
      </c>
      <c r="G55" s="5">
        <f t="shared" ref="G55:G64" si="6">F55*19%</f>
        <v>4615.1000000000004</v>
      </c>
      <c r="H55" s="5">
        <f t="shared" si="3"/>
        <v>28905.1</v>
      </c>
      <c r="I55" s="5">
        <f t="shared" si="4"/>
        <v>578102</v>
      </c>
      <c r="J55" s="17"/>
      <c r="K55" s="31"/>
      <c r="L55" s="16"/>
      <c r="M55" s="16"/>
    </row>
    <row r="56" spans="2:13" ht="33.75" x14ac:dyDescent="0.25">
      <c r="B56" s="28">
        <v>43</v>
      </c>
      <c r="C56" s="29" t="s">
        <v>271</v>
      </c>
      <c r="D56" s="32" t="s">
        <v>270</v>
      </c>
      <c r="E56" s="28">
        <v>30</v>
      </c>
      <c r="F56" s="30">
        <v>36660</v>
      </c>
      <c r="G56" s="5">
        <f t="shared" si="6"/>
        <v>6965.4</v>
      </c>
      <c r="H56" s="5">
        <f t="shared" si="3"/>
        <v>43625.4</v>
      </c>
      <c r="I56" s="5">
        <f t="shared" si="4"/>
        <v>1308762</v>
      </c>
      <c r="J56" s="17"/>
      <c r="K56" s="31"/>
      <c r="L56" s="16"/>
      <c r="M56" s="16"/>
    </row>
    <row r="57" spans="2:13" x14ac:dyDescent="0.25">
      <c r="B57" s="28">
        <v>44</v>
      </c>
      <c r="C57" s="29" t="s">
        <v>189</v>
      </c>
      <c r="D57" s="32" t="s">
        <v>4</v>
      </c>
      <c r="E57" s="28">
        <v>4</v>
      </c>
      <c r="F57" s="30">
        <v>26700</v>
      </c>
      <c r="G57" s="5">
        <f t="shared" si="6"/>
        <v>5073</v>
      </c>
      <c r="H57" s="5">
        <f t="shared" si="3"/>
        <v>31773</v>
      </c>
      <c r="I57" s="5">
        <f t="shared" si="4"/>
        <v>127092</v>
      </c>
      <c r="J57" s="17"/>
      <c r="K57" s="31"/>
      <c r="L57" s="16"/>
      <c r="M57" s="16"/>
    </row>
    <row r="58" spans="2:13" x14ac:dyDescent="0.25">
      <c r="B58" s="28">
        <v>45</v>
      </c>
      <c r="C58" s="29" t="s">
        <v>269</v>
      </c>
      <c r="D58" s="32" t="s">
        <v>4</v>
      </c>
      <c r="E58" s="28">
        <v>70</v>
      </c>
      <c r="F58" s="30">
        <v>3160</v>
      </c>
      <c r="G58" s="5">
        <f t="shared" si="6"/>
        <v>600.4</v>
      </c>
      <c r="H58" s="5">
        <f t="shared" si="3"/>
        <v>3760.4</v>
      </c>
      <c r="I58" s="5">
        <f t="shared" si="4"/>
        <v>263228</v>
      </c>
      <c r="J58" s="17"/>
      <c r="K58" s="31"/>
      <c r="L58" s="16"/>
      <c r="M58" s="16"/>
    </row>
    <row r="59" spans="2:13" x14ac:dyDescent="0.25">
      <c r="B59" s="28">
        <v>46</v>
      </c>
      <c r="C59" s="29" t="s">
        <v>134</v>
      </c>
      <c r="D59" s="32" t="s">
        <v>133</v>
      </c>
      <c r="E59" s="28">
        <v>20</v>
      </c>
      <c r="F59" s="30">
        <v>25980</v>
      </c>
      <c r="G59" s="5">
        <f t="shared" si="6"/>
        <v>4936.2</v>
      </c>
      <c r="H59" s="5">
        <f t="shared" si="3"/>
        <v>30916.2</v>
      </c>
      <c r="I59" s="5">
        <f t="shared" si="4"/>
        <v>618324</v>
      </c>
      <c r="J59" s="17"/>
      <c r="K59" s="31"/>
      <c r="L59" s="16"/>
      <c r="M59" s="16"/>
    </row>
    <row r="60" spans="2:13" x14ac:dyDescent="0.25">
      <c r="B60" s="28">
        <v>47</v>
      </c>
      <c r="C60" s="29" t="s">
        <v>131</v>
      </c>
      <c r="D60" s="32" t="s">
        <v>49</v>
      </c>
      <c r="E60" s="28">
        <v>50</v>
      </c>
      <c r="F60" s="30">
        <v>6800</v>
      </c>
      <c r="G60" s="5">
        <f t="shared" si="6"/>
        <v>1292</v>
      </c>
      <c r="H60" s="5">
        <f t="shared" si="3"/>
        <v>8092</v>
      </c>
      <c r="I60" s="5">
        <f t="shared" si="4"/>
        <v>404600</v>
      </c>
      <c r="J60" s="17"/>
      <c r="K60" s="31"/>
      <c r="L60" s="16"/>
      <c r="M60" s="16"/>
    </row>
    <row r="61" spans="2:13" x14ac:dyDescent="0.25">
      <c r="B61" s="28">
        <v>48</v>
      </c>
      <c r="C61" s="29" t="s">
        <v>268</v>
      </c>
      <c r="D61" s="32" t="s">
        <v>49</v>
      </c>
      <c r="E61" s="28">
        <v>40</v>
      </c>
      <c r="F61" s="30">
        <v>6800</v>
      </c>
      <c r="G61" s="5">
        <f t="shared" si="6"/>
        <v>1292</v>
      </c>
      <c r="H61" s="5">
        <f t="shared" si="3"/>
        <v>8092</v>
      </c>
      <c r="I61" s="5">
        <f t="shared" si="4"/>
        <v>323680</v>
      </c>
      <c r="J61" s="17"/>
      <c r="K61" s="31"/>
      <c r="L61" s="16"/>
      <c r="M61" s="16"/>
    </row>
    <row r="62" spans="2:13" ht="22.5" x14ac:dyDescent="0.25">
      <c r="B62" s="28">
        <v>49</v>
      </c>
      <c r="C62" s="29" t="s">
        <v>267</v>
      </c>
      <c r="D62" s="32" t="s">
        <v>16</v>
      </c>
      <c r="E62" s="28">
        <v>10</v>
      </c>
      <c r="F62" s="30">
        <v>70800</v>
      </c>
      <c r="G62" s="5">
        <f t="shared" si="6"/>
        <v>13452</v>
      </c>
      <c r="H62" s="5">
        <f t="shared" si="3"/>
        <v>84252</v>
      </c>
      <c r="I62" s="5">
        <f t="shared" si="4"/>
        <v>842520</v>
      </c>
      <c r="J62" s="17"/>
      <c r="K62" s="31"/>
      <c r="L62" s="16"/>
      <c r="M62" s="16"/>
    </row>
    <row r="63" spans="2:13" x14ac:dyDescent="0.25">
      <c r="B63" s="28">
        <v>50</v>
      </c>
      <c r="C63" s="29" t="s">
        <v>266</v>
      </c>
      <c r="D63" s="32" t="s">
        <v>265</v>
      </c>
      <c r="E63" s="28">
        <v>10</v>
      </c>
      <c r="F63" s="30">
        <v>27600</v>
      </c>
      <c r="G63" s="5">
        <f t="shared" si="6"/>
        <v>5244</v>
      </c>
      <c r="H63" s="5">
        <f t="shared" si="3"/>
        <v>32844</v>
      </c>
      <c r="I63" s="5">
        <f t="shared" si="4"/>
        <v>328440</v>
      </c>
      <c r="J63" s="17"/>
      <c r="K63" s="31"/>
      <c r="L63" s="16"/>
      <c r="M63" s="16"/>
    </row>
    <row r="64" spans="2:13" x14ac:dyDescent="0.25">
      <c r="B64" s="28">
        <v>51</v>
      </c>
      <c r="C64" s="29" t="s">
        <v>59</v>
      </c>
      <c r="D64" s="32" t="s">
        <v>58</v>
      </c>
      <c r="E64" s="28">
        <v>10</v>
      </c>
      <c r="F64" s="30">
        <v>91500</v>
      </c>
      <c r="G64" s="5">
        <f t="shared" si="6"/>
        <v>17385</v>
      </c>
      <c r="H64" s="5">
        <f t="shared" si="3"/>
        <v>108885</v>
      </c>
      <c r="I64" s="5">
        <f t="shared" si="4"/>
        <v>1088850</v>
      </c>
      <c r="J64" s="17"/>
      <c r="K64" s="31"/>
      <c r="L64" s="16"/>
      <c r="M64" s="16"/>
    </row>
    <row r="65" spans="2:13" x14ac:dyDescent="0.25">
      <c r="B65" s="28">
        <v>52</v>
      </c>
      <c r="C65" s="29" t="s">
        <v>264</v>
      </c>
      <c r="D65" s="32" t="s">
        <v>9</v>
      </c>
      <c r="E65" s="28">
        <v>8</v>
      </c>
      <c r="F65" s="30">
        <v>23100</v>
      </c>
      <c r="G65" s="5"/>
      <c r="H65" s="5">
        <f t="shared" si="3"/>
        <v>23100</v>
      </c>
      <c r="I65" s="5">
        <f t="shared" si="4"/>
        <v>184800</v>
      </c>
      <c r="J65" s="17"/>
      <c r="K65" s="31"/>
      <c r="L65" s="16"/>
      <c r="M65" s="16"/>
    </row>
    <row r="66" spans="2:13" x14ac:dyDescent="0.25">
      <c r="B66" s="28">
        <v>53</v>
      </c>
      <c r="C66" s="29" t="s">
        <v>263</v>
      </c>
      <c r="D66" s="32" t="s">
        <v>49</v>
      </c>
      <c r="E66" s="28">
        <v>70</v>
      </c>
      <c r="F66" s="30">
        <v>830</v>
      </c>
      <c r="G66" s="5">
        <f t="shared" ref="G66:G97" si="7">F66*19%</f>
        <v>157.69999999999999</v>
      </c>
      <c r="H66" s="5">
        <f t="shared" si="3"/>
        <v>987.7</v>
      </c>
      <c r="I66" s="5">
        <f t="shared" si="4"/>
        <v>69139</v>
      </c>
      <c r="J66" s="17"/>
      <c r="K66" s="31"/>
      <c r="L66" s="16"/>
      <c r="M66" s="16"/>
    </row>
    <row r="67" spans="2:13" ht="78.75" x14ac:dyDescent="0.25">
      <c r="B67" s="28">
        <v>54</v>
      </c>
      <c r="C67" s="29" t="s">
        <v>262</v>
      </c>
      <c r="D67" s="32" t="s">
        <v>1</v>
      </c>
      <c r="E67" s="28">
        <v>2</v>
      </c>
      <c r="F67" s="30">
        <v>90100</v>
      </c>
      <c r="G67" s="5">
        <f t="shared" si="7"/>
        <v>17119</v>
      </c>
      <c r="H67" s="5">
        <f t="shared" si="3"/>
        <v>107219</v>
      </c>
      <c r="I67" s="5">
        <f t="shared" si="4"/>
        <v>214438</v>
      </c>
      <c r="J67" s="17"/>
      <c r="K67" s="31"/>
      <c r="L67" s="16"/>
      <c r="M67" s="16"/>
    </row>
    <row r="68" spans="2:13" ht="22.5" x14ac:dyDescent="0.25">
      <c r="B68" s="28">
        <v>55</v>
      </c>
      <c r="C68" s="29" t="s">
        <v>261</v>
      </c>
      <c r="D68" s="32" t="s">
        <v>1</v>
      </c>
      <c r="E68" s="28">
        <v>3</v>
      </c>
      <c r="F68" s="30">
        <v>39700</v>
      </c>
      <c r="G68" s="5">
        <f t="shared" si="7"/>
        <v>7543</v>
      </c>
      <c r="H68" s="5">
        <f t="shared" si="3"/>
        <v>47243</v>
      </c>
      <c r="I68" s="5">
        <f t="shared" si="4"/>
        <v>141729</v>
      </c>
      <c r="J68" s="17"/>
      <c r="K68" s="31"/>
      <c r="L68" s="16"/>
      <c r="M68" s="16"/>
    </row>
    <row r="69" spans="2:13" ht="22.5" x14ac:dyDescent="0.25">
      <c r="B69" s="28">
        <v>56</v>
      </c>
      <c r="C69" s="29" t="s">
        <v>260</v>
      </c>
      <c r="D69" s="32" t="s">
        <v>1</v>
      </c>
      <c r="E69" s="28">
        <v>15</v>
      </c>
      <c r="F69" s="30">
        <v>25000</v>
      </c>
      <c r="G69" s="5">
        <f t="shared" si="7"/>
        <v>4750</v>
      </c>
      <c r="H69" s="5">
        <f t="shared" si="3"/>
        <v>29750</v>
      </c>
      <c r="I69" s="5">
        <f t="shared" si="4"/>
        <v>446250</v>
      </c>
      <c r="J69" s="17"/>
      <c r="K69" s="31"/>
      <c r="L69" s="16"/>
      <c r="M69" s="16"/>
    </row>
    <row r="70" spans="2:13" ht="22.5" x14ac:dyDescent="0.25">
      <c r="B70" s="28">
        <v>57</v>
      </c>
      <c r="C70" s="29" t="s">
        <v>259</v>
      </c>
      <c r="D70" s="32" t="s">
        <v>1</v>
      </c>
      <c r="E70" s="28">
        <v>4</v>
      </c>
      <c r="F70" s="30">
        <v>79300</v>
      </c>
      <c r="G70" s="5">
        <f t="shared" si="7"/>
        <v>15067</v>
      </c>
      <c r="H70" s="5">
        <f t="shared" si="3"/>
        <v>94367</v>
      </c>
      <c r="I70" s="5">
        <f t="shared" si="4"/>
        <v>377468</v>
      </c>
      <c r="J70" s="17"/>
      <c r="K70" s="31"/>
      <c r="L70" s="16"/>
      <c r="M70" s="16"/>
    </row>
    <row r="71" spans="2:13" ht="78.75" x14ac:dyDescent="0.25">
      <c r="B71" s="28">
        <v>58</v>
      </c>
      <c r="C71" s="29" t="s">
        <v>258</v>
      </c>
      <c r="D71" s="32" t="s">
        <v>1</v>
      </c>
      <c r="E71" s="28">
        <v>1</v>
      </c>
      <c r="F71" s="30">
        <v>78300</v>
      </c>
      <c r="G71" s="5">
        <f t="shared" si="7"/>
        <v>14877</v>
      </c>
      <c r="H71" s="5">
        <f t="shared" si="3"/>
        <v>93177</v>
      </c>
      <c r="I71" s="5">
        <f t="shared" si="4"/>
        <v>93177</v>
      </c>
      <c r="J71" s="17"/>
      <c r="K71" s="31"/>
      <c r="L71" s="16"/>
      <c r="M71" s="16"/>
    </row>
    <row r="72" spans="2:13" ht="33.75" x14ac:dyDescent="0.25">
      <c r="B72" s="28">
        <v>59</v>
      </c>
      <c r="C72" s="29" t="s">
        <v>257</v>
      </c>
      <c r="D72" s="32" t="s">
        <v>1</v>
      </c>
      <c r="E72" s="28">
        <v>1</v>
      </c>
      <c r="F72" s="30">
        <v>62000</v>
      </c>
      <c r="G72" s="5">
        <f t="shared" si="7"/>
        <v>11780</v>
      </c>
      <c r="H72" s="5">
        <f t="shared" si="3"/>
        <v>73780</v>
      </c>
      <c r="I72" s="5">
        <f t="shared" si="4"/>
        <v>73780</v>
      </c>
      <c r="J72" s="17"/>
      <c r="K72" s="31"/>
      <c r="L72" s="16"/>
      <c r="M72" s="16"/>
    </row>
    <row r="73" spans="2:13" ht="33.75" x14ac:dyDescent="0.25">
      <c r="B73" s="28">
        <v>60</v>
      </c>
      <c r="C73" s="29" t="s">
        <v>256</v>
      </c>
      <c r="D73" s="32" t="s">
        <v>1</v>
      </c>
      <c r="E73" s="28">
        <v>10</v>
      </c>
      <c r="F73" s="30">
        <v>324600</v>
      </c>
      <c r="G73" s="5">
        <f t="shared" si="7"/>
        <v>61674</v>
      </c>
      <c r="H73" s="5">
        <f t="shared" si="3"/>
        <v>386274</v>
      </c>
      <c r="I73" s="5">
        <f t="shared" si="4"/>
        <v>3862740</v>
      </c>
      <c r="J73" s="17"/>
      <c r="K73" s="31"/>
      <c r="L73" s="16"/>
      <c r="M73" s="16"/>
    </row>
    <row r="74" spans="2:13" ht="33.75" x14ac:dyDescent="0.25">
      <c r="B74" s="28">
        <v>61</v>
      </c>
      <c r="C74" s="29" t="s">
        <v>255</v>
      </c>
      <c r="D74" s="32" t="s">
        <v>1</v>
      </c>
      <c r="E74" s="28">
        <v>10</v>
      </c>
      <c r="F74" s="30">
        <v>22200</v>
      </c>
      <c r="G74" s="5">
        <f t="shared" si="7"/>
        <v>4218</v>
      </c>
      <c r="H74" s="5">
        <f t="shared" si="3"/>
        <v>26418</v>
      </c>
      <c r="I74" s="5">
        <f t="shared" si="4"/>
        <v>264180</v>
      </c>
      <c r="J74" s="17"/>
      <c r="K74" s="31"/>
      <c r="L74" s="16"/>
      <c r="M74" s="16"/>
    </row>
    <row r="75" spans="2:13" ht="78.75" x14ac:dyDescent="0.25">
      <c r="B75" s="28">
        <v>62</v>
      </c>
      <c r="C75" s="29" t="s">
        <v>254</v>
      </c>
      <c r="D75" s="32" t="s">
        <v>1</v>
      </c>
      <c r="E75" s="28">
        <v>1</v>
      </c>
      <c r="F75" s="30">
        <v>135100</v>
      </c>
      <c r="G75" s="5">
        <f t="shared" si="7"/>
        <v>25669</v>
      </c>
      <c r="H75" s="5">
        <f t="shared" si="3"/>
        <v>160769</v>
      </c>
      <c r="I75" s="5">
        <f t="shared" si="4"/>
        <v>160769</v>
      </c>
      <c r="J75" s="17"/>
      <c r="K75" s="31"/>
      <c r="L75" s="16"/>
      <c r="M75" s="16"/>
    </row>
    <row r="76" spans="2:13" ht="45" x14ac:dyDescent="0.25">
      <c r="B76" s="28">
        <v>63</v>
      </c>
      <c r="C76" s="29" t="s">
        <v>253</v>
      </c>
      <c r="D76" s="32" t="s">
        <v>1</v>
      </c>
      <c r="E76" s="28">
        <v>1</v>
      </c>
      <c r="F76" s="30">
        <v>28000</v>
      </c>
      <c r="G76" s="5">
        <f t="shared" si="7"/>
        <v>5320</v>
      </c>
      <c r="H76" s="5">
        <f t="shared" si="3"/>
        <v>33320</v>
      </c>
      <c r="I76" s="5">
        <f t="shared" si="4"/>
        <v>33320</v>
      </c>
      <c r="J76" s="17"/>
      <c r="K76" s="31"/>
      <c r="L76" s="16"/>
      <c r="M76" s="16"/>
    </row>
    <row r="77" spans="2:13" ht="67.5" x14ac:dyDescent="0.25">
      <c r="B77" s="28">
        <v>64</v>
      </c>
      <c r="C77" s="29" t="s">
        <v>252</v>
      </c>
      <c r="D77" s="32" t="s">
        <v>1</v>
      </c>
      <c r="E77" s="28">
        <v>2</v>
      </c>
      <c r="F77" s="30">
        <v>97100</v>
      </c>
      <c r="G77" s="5">
        <f t="shared" si="7"/>
        <v>18449</v>
      </c>
      <c r="H77" s="5">
        <f t="shared" si="3"/>
        <v>115549</v>
      </c>
      <c r="I77" s="5">
        <f t="shared" si="4"/>
        <v>231098</v>
      </c>
      <c r="J77" s="17"/>
      <c r="K77" s="31"/>
      <c r="L77" s="16"/>
      <c r="M77" s="16"/>
    </row>
    <row r="78" spans="2:13" ht="67.5" x14ac:dyDescent="0.25">
      <c r="B78" s="28">
        <v>65</v>
      </c>
      <c r="C78" s="29" t="s">
        <v>251</v>
      </c>
      <c r="D78" s="32" t="s">
        <v>1</v>
      </c>
      <c r="E78" s="28">
        <v>2</v>
      </c>
      <c r="F78" s="30">
        <v>108900</v>
      </c>
      <c r="G78" s="5">
        <f t="shared" si="7"/>
        <v>20691</v>
      </c>
      <c r="H78" s="5">
        <f t="shared" ref="H78:H109" si="8">+F78+G78</f>
        <v>129591</v>
      </c>
      <c r="I78" s="5">
        <f t="shared" ref="I78:I109" si="9">H78*E78</f>
        <v>259182</v>
      </c>
      <c r="J78" s="17"/>
      <c r="K78" s="31"/>
      <c r="L78" s="16"/>
      <c r="M78" s="16"/>
    </row>
    <row r="79" spans="2:13" ht="33.75" x14ac:dyDescent="0.25">
      <c r="B79" s="28">
        <v>66</v>
      </c>
      <c r="C79" s="29" t="s">
        <v>250</v>
      </c>
      <c r="D79" s="32" t="s">
        <v>4</v>
      </c>
      <c r="E79" s="28">
        <v>10</v>
      </c>
      <c r="F79" s="30">
        <v>58900</v>
      </c>
      <c r="G79" s="5">
        <f t="shared" si="7"/>
        <v>11191</v>
      </c>
      <c r="H79" s="5">
        <f t="shared" si="8"/>
        <v>70091</v>
      </c>
      <c r="I79" s="5">
        <f t="shared" si="9"/>
        <v>700910</v>
      </c>
      <c r="J79" s="17"/>
      <c r="K79" s="31"/>
      <c r="L79" s="16"/>
      <c r="M79" s="16"/>
    </row>
    <row r="80" spans="2:13" ht="22.5" x14ac:dyDescent="0.25">
      <c r="B80" s="28">
        <v>67</v>
      </c>
      <c r="C80" s="29" t="s">
        <v>249</v>
      </c>
      <c r="D80" s="32" t="s">
        <v>4</v>
      </c>
      <c r="E80" s="28">
        <v>1</v>
      </c>
      <c r="F80" s="30">
        <v>95700</v>
      </c>
      <c r="G80" s="5">
        <f t="shared" si="7"/>
        <v>18183</v>
      </c>
      <c r="H80" s="5">
        <f t="shared" si="8"/>
        <v>113883</v>
      </c>
      <c r="I80" s="5">
        <f t="shared" si="9"/>
        <v>113883</v>
      </c>
      <c r="J80" s="17"/>
      <c r="K80" s="31"/>
      <c r="L80" s="16"/>
      <c r="M80" s="16"/>
    </row>
    <row r="81" spans="2:13" ht="22.5" x14ac:dyDescent="0.25">
      <c r="B81" s="28">
        <v>68</v>
      </c>
      <c r="C81" s="29" t="s">
        <v>248</v>
      </c>
      <c r="D81" s="32" t="s">
        <v>9</v>
      </c>
      <c r="E81" s="28">
        <v>10</v>
      </c>
      <c r="F81" s="30">
        <v>291500</v>
      </c>
      <c r="G81" s="5">
        <f t="shared" si="7"/>
        <v>55385</v>
      </c>
      <c r="H81" s="5">
        <f t="shared" si="8"/>
        <v>346885</v>
      </c>
      <c r="I81" s="5">
        <f t="shared" si="9"/>
        <v>3468850</v>
      </c>
      <c r="J81" s="17"/>
      <c r="K81" s="31"/>
      <c r="L81" s="16"/>
      <c r="M81" s="16"/>
    </row>
    <row r="82" spans="2:13" ht="45" x14ac:dyDescent="0.25">
      <c r="B82" s="28">
        <v>69</v>
      </c>
      <c r="C82" s="29" t="s">
        <v>247</v>
      </c>
      <c r="D82" s="32" t="s">
        <v>9</v>
      </c>
      <c r="E82" s="28">
        <v>15</v>
      </c>
      <c r="F82" s="30">
        <v>56400</v>
      </c>
      <c r="G82" s="5">
        <f t="shared" si="7"/>
        <v>10716</v>
      </c>
      <c r="H82" s="5">
        <f t="shared" si="8"/>
        <v>67116</v>
      </c>
      <c r="I82" s="5">
        <f t="shared" si="9"/>
        <v>1006740</v>
      </c>
      <c r="J82" s="17"/>
      <c r="K82" s="31"/>
      <c r="L82" s="16"/>
      <c r="M82" s="16"/>
    </row>
    <row r="83" spans="2:13" ht="22.5" x14ac:dyDescent="0.25">
      <c r="B83" s="28">
        <v>70</v>
      </c>
      <c r="C83" s="29" t="s">
        <v>246</v>
      </c>
      <c r="D83" s="32" t="s">
        <v>4</v>
      </c>
      <c r="E83" s="28">
        <v>15</v>
      </c>
      <c r="F83" s="30">
        <v>126000</v>
      </c>
      <c r="G83" s="5">
        <f t="shared" si="7"/>
        <v>23940</v>
      </c>
      <c r="H83" s="5">
        <f t="shared" si="8"/>
        <v>149940</v>
      </c>
      <c r="I83" s="5">
        <f t="shared" si="9"/>
        <v>2249100</v>
      </c>
      <c r="J83" s="17"/>
      <c r="K83" s="31"/>
      <c r="L83" s="16"/>
      <c r="M83" s="16"/>
    </row>
    <row r="84" spans="2:13" x14ac:dyDescent="0.25">
      <c r="B84" s="28">
        <v>71</v>
      </c>
      <c r="C84" s="29" t="s">
        <v>245</v>
      </c>
      <c r="D84" s="32" t="s">
        <v>4</v>
      </c>
      <c r="E84" s="28">
        <v>15</v>
      </c>
      <c r="F84" s="30">
        <v>22000</v>
      </c>
      <c r="G84" s="5">
        <f t="shared" si="7"/>
        <v>4180</v>
      </c>
      <c r="H84" s="5">
        <f t="shared" si="8"/>
        <v>26180</v>
      </c>
      <c r="I84" s="5">
        <f t="shared" si="9"/>
        <v>392700</v>
      </c>
      <c r="J84" s="17"/>
      <c r="K84" s="31"/>
      <c r="L84" s="16"/>
      <c r="M84" s="16"/>
    </row>
    <row r="85" spans="2:13" ht="45" x14ac:dyDescent="0.25">
      <c r="B85" s="28">
        <v>72</v>
      </c>
      <c r="C85" s="29" t="s">
        <v>244</v>
      </c>
      <c r="D85" s="32" t="s">
        <v>243</v>
      </c>
      <c r="E85" s="28">
        <v>1</v>
      </c>
      <c r="F85" s="30">
        <v>220800</v>
      </c>
      <c r="G85" s="5">
        <f t="shared" si="7"/>
        <v>41952</v>
      </c>
      <c r="H85" s="5">
        <f t="shared" si="8"/>
        <v>262752</v>
      </c>
      <c r="I85" s="5">
        <f t="shared" si="9"/>
        <v>262752</v>
      </c>
      <c r="J85" s="17"/>
      <c r="K85" s="31"/>
      <c r="L85" s="16"/>
      <c r="M85" s="16"/>
    </row>
    <row r="86" spans="2:13" ht="22.5" x14ac:dyDescent="0.25">
      <c r="B86" s="28">
        <v>73</v>
      </c>
      <c r="C86" s="29" t="s">
        <v>242</v>
      </c>
      <c r="D86" s="32" t="s">
        <v>9</v>
      </c>
      <c r="E86" s="28">
        <v>20</v>
      </c>
      <c r="F86" s="30">
        <v>42500</v>
      </c>
      <c r="G86" s="5">
        <f t="shared" si="7"/>
        <v>8075</v>
      </c>
      <c r="H86" s="5">
        <f t="shared" si="8"/>
        <v>50575</v>
      </c>
      <c r="I86" s="5">
        <f t="shared" si="9"/>
        <v>1011500</v>
      </c>
      <c r="J86" s="17"/>
      <c r="K86" s="31"/>
      <c r="L86" s="16"/>
      <c r="M86" s="16"/>
    </row>
    <row r="87" spans="2:13" x14ac:dyDescent="0.25">
      <c r="B87" s="28">
        <v>74</v>
      </c>
      <c r="C87" s="29" t="s">
        <v>241</v>
      </c>
      <c r="D87" s="32" t="s">
        <v>4</v>
      </c>
      <c r="E87" s="28">
        <v>50</v>
      </c>
      <c r="F87" s="30">
        <v>95700</v>
      </c>
      <c r="G87" s="5">
        <f t="shared" si="7"/>
        <v>18183</v>
      </c>
      <c r="H87" s="5">
        <f t="shared" si="8"/>
        <v>113883</v>
      </c>
      <c r="I87" s="5">
        <f t="shared" si="9"/>
        <v>5694150</v>
      </c>
      <c r="J87" s="17"/>
      <c r="K87" s="31"/>
      <c r="L87" s="16"/>
      <c r="M87" s="16"/>
    </row>
    <row r="88" spans="2:13" ht="22.5" x14ac:dyDescent="0.25">
      <c r="B88" s="28">
        <v>75</v>
      </c>
      <c r="C88" s="29" t="s">
        <v>240</v>
      </c>
      <c r="D88" s="32" t="s">
        <v>4</v>
      </c>
      <c r="E88" s="28">
        <v>50</v>
      </c>
      <c r="F88" s="30">
        <v>12200</v>
      </c>
      <c r="G88" s="5">
        <f t="shared" si="7"/>
        <v>2318</v>
      </c>
      <c r="H88" s="5">
        <f t="shared" si="8"/>
        <v>14518</v>
      </c>
      <c r="I88" s="5">
        <f t="shared" si="9"/>
        <v>725900</v>
      </c>
      <c r="J88" s="17"/>
      <c r="K88" s="31"/>
      <c r="L88" s="16"/>
      <c r="M88" s="16"/>
    </row>
    <row r="89" spans="2:13" ht="22.5" x14ac:dyDescent="0.25">
      <c r="B89" s="28">
        <v>76</v>
      </c>
      <c r="C89" s="29" t="s">
        <v>239</v>
      </c>
      <c r="D89" s="32" t="s">
        <v>16</v>
      </c>
      <c r="E89" s="28">
        <v>70</v>
      </c>
      <c r="F89" s="30">
        <v>22820</v>
      </c>
      <c r="G89" s="5">
        <f t="shared" si="7"/>
        <v>4335.8</v>
      </c>
      <c r="H89" s="5">
        <f t="shared" si="8"/>
        <v>27155.8</v>
      </c>
      <c r="I89" s="5">
        <f t="shared" si="9"/>
        <v>1900906</v>
      </c>
      <c r="J89" s="17"/>
      <c r="K89" s="31"/>
      <c r="L89" s="16"/>
      <c r="M89" s="16"/>
    </row>
    <row r="90" spans="2:13" x14ac:dyDescent="0.25">
      <c r="B90" s="28">
        <v>77</v>
      </c>
      <c r="C90" s="29" t="s">
        <v>24</v>
      </c>
      <c r="D90" s="32" t="s">
        <v>9</v>
      </c>
      <c r="E90" s="28">
        <v>100</v>
      </c>
      <c r="F90" s="30">
        <v>18560</v>
      </c>
      <c r="G90" s="5">
        <f t="shared" si="7"/>
        <v>3526.4</v>
      </c>
      <c r="H90" s="5">
        <f t="shared" si="8"/>
        <v>22086.400000000001</v>
      </c>
      <c r="I90" s="5">
        <f t="shared" si="9"/>
        <v>2208640</v>
      </c>
      <c r="J90" s="17"/>
      <c r="K90" s="31"/>
      <c r="L90" s="16"/>
      <c r="M90" s="16"/>
    </row>
    <row r="91" spans="2:13" ht="22.5" x14ac:dyDescent="0.25">
      <c r="B91" s="28">
        <v>78</v>
      </c>
      <c r="C91" s="29" t="s">
        <v>41</v>
      </c>
      <c r="D91" s="32" t="s">
        <v>1</v>
      </c>
      <c r="E91" s="28">
        <v>10</v>
      </c>
      <c r="F91" s="30">
        <v>40800</v>
      </c>
      <c r="G91" s="5">
        <f t="shared" si="7"/>
        <v>7752</v>
      </c>
      <c r="H91" s="5">
        <f t="shared" si="8"/>
        <v>48552</v>
      </c>
      <c r="I91" s="5">
        <f t="shared" si="9"/>
        <v>485520</v>
      </c>
      <c r="J91" s="17"/>
      <c r="K91" s="31"/>
      <c r="L91" s="16"/>
      <c r="M91" s="16"/>
    </row>
    <row r="92" spans="2:13" x14ac:dyDescent="0.25">
      <c r="B92" s="28">
        <v>79</v>
      </c>
      <c r="C92" s="29" t="s">
        <v>238</v>
      </c>
      <c r="D92" s="32" t="s">
        <v>4</v>
      </c>
      <c r="E92" s="28">
        <v>50</v>
      </c>
      <c r="F92" s="30">
        <v>7300</v>
      </c>
      <c r="G92" s="5">
        <f t="shared" si="7"/>
        <v>1387</v>
      </c>
      <c r="H92" s="5">
        <f t="shared" si="8"/>
        <v>8687</v>
      </c>
      <c r="I92" s="5">
        <f t="shared" si="9"/>
        <v>434350</v>
      </c>
      <c r="J92" s="17"/>
      <c r="K92" s="31"/>
      <c r="L92" s="16"/>
      <c r="M92" s="16"/>
    </row>
    <row r="93" spans="2:13" ht="56.25" x14ac:dyDescent="0.25">
      <c r="B93" s="28">
        <v>80</v>
      </c>
      <c r="C93" s="29" t="s">
        <v>237</v>
      </c>
      <c r="D93" s="32" t="s">
        <v>4</v>
      </c>
      <c r="E93" s="28">
        <v>18</v>
      </c>
      <c r="F93" s="30">
        <v>22000</v>
      </c>
      <c r="G93" s="5">
        <f t="shared" si="7"/>
        <v>4180</v>
      </c>
      <c r="H93" s="5">
        <f t="shared" si="8"/>
        <v>26180</v>
      </c>
      <c r="I93" s="5">
        <f t="shared" si="9"/>
        <v>471240</v>
      </c>
      <c r="J93" s="17"/>
      <c r="K93" s="31"/>
      <c r="L93" s="16"/>
      <c r="M93" s="16"/>
    </row>
    <row r="94" spans="2:13" ht="22.5" x14ac:dyDescent="0.25">
      <c r="B94" s="28">
        <v>81</v>
      </c>
      <c r="C94" s="29" t="s">
        <v>236</v>
      </c>
      <c r="D94" s="32" t="s">
        <v>16</v>
      </c>
      <c r="E94" s="28">
        <v>23</v>
      </c>
      <c r="F94" s="30">
        <v>24000</v>
      </c>
      <c r="G94" s="5">
        <f t="shared" si="7"/>
        <v>4560</v>
      </c>
      <c r="H94" s="5">
        <f t="shared" si="8"/>
        <v>28560</v>
      </c>
      <c r="I94" s="5">
        <f t="shared" si="9"/>
        <v>656880</v>
      </c>
      <c r="J94" s="17"/>
      <c r="K94" s="31"/>
      <c r="L94" s="16"/>
      <c r="M94" s="16"/>
    </row>
    <row r="95" spans="2:13" ht="22.5" x14ac:dyDescent="0.25">
      <c r="B95" s="28">
        <v>82</v>
      </c>
      <c r="C95" s="29" t="s">
        <v>235</v>
      </c>
      <c r="D95" s="32" t="s">
        <v>4</v>
      </c>
      <c r="E95" s="28">
        <v>23</v>
      </c>
      <c r="F95" s="30">
        <v>4700</v>
      </c>
      <c r="G95" s="5">
        <f t="shared" si="7"/>
        <v>893</v>
      </c>
      <c r="H95" s="5">
        <f t="shared" si="8"/>
        <v>5593</v>
      </c>
      <c r="I95" s="5">
        <f t="shared" si="9"/>
        <v>128639</v>
      </c>
      <c r="J95" s="17"/>
      <c r="K95" s="31"/>
      <c r="L95" s="16"/>
      <c r="M95" s="16"/>
    </row>
    <row r="96" spans="2:13" ht="22.5" x14ac:dyDescent="0.25">
      <c r="B96" s="28">
        <v>83</v>
      </c>
      <c r="C96" s="29" t="s">
        <v>234</v>
      </c>
      <c r="D96" s="32" t="s">
        <v>116</v>
      </c>
      <c r="E96" s="28">
        <v>100</v>
      </c>
      <c r="F96" s="30">
        <v>3970</v>
      </c>
      <c r="G96" s="5">
        <f t="shared" si="7"/>
        <v>754.3</v>
      </c>
      <c r="H96" s="5">
        <f t="shared" si="8"/>
        <v>4724.3</v>
      </c>
      <c r="I96" s="5">
        <f t="shared" si="9"/>
        <v>472430</v>
      </c>
      <c r="J96" s="17"/>
      <c r="K96" s="31"/>
      <c r="L96" s="16"/>
      <c r="M96" s="16"/>
    </row>
    <row r="97" spans="2:13" x14ac:dyDescent="0.25">
      <c r="B97" s="28">
        <v>84</v>
      </c>
      <c r="C97" s="29" t="s">
        <v>233</v>
      </c>
      <c r="D97" s="32" t="s">
        <v>4</v>
      </c>
      <c r="E97" s="28">
        <v>40</v>
      </c>
      <c r="F97" s="30">
        <v>26500</v>
      </c>
      <c r="G97" s="5">
        <f t="shared" si="7"/>
        <v>5035</v>
      </c>
      <c r="H97" s="5">
        <f t="shared" si="8"/>
        <v>31535</v>
      </c>
      <c r="I97" s="5">
        <f t="shared" si="9"/>
        <v>1261400</v>
      </c>
      <c r="J97" s="17"/>
      <c r="K97" s="31"/>
      <c r="L97" s="16"/>
      <c r="M97" s="16"/>
    </row>
    <row r="98" spans="2:13" ht="22.5" x14ac:dyDescent="0.25">
      <c r="B98" s="28">
        <v>85</v>
      </c>
      <c r="C98" s="29" t="s">
        <v>232</v>
      </c>
      <c r="D98" s="32" t="s">
        <v>4</v>
      </c>
      <c r="E98" s="28">
        <v>15</v>
      </c>
      <c r="F98" s="30">
        <v>73600</v>
      </c>
      <c r="G98" s="5">
        <f t="shared" ref="G98:G129" si="10">F98*19%</f>
        <v>13984</v>
      </c>
      <c r="H98" s="5">
        <f t="shared" si="8"/>
        <v>87584</v>
      </c>
      <c r="I98" s="5">
        <f t="shared" si="9"/>
        <v>1313760</v>
      </c>
      <c r="J98" s="17"/>
      <c r="K98" s="31"/>
      <c r="L98" s="16"/>
      <c r="M98" s="16"/>
    </row>
    <row r="99" spans="2:13" ht="22.5" x14ac:dyDescent="0.25">
      <c r="B99" s="28">
        <v>86</v>
      </c>
      <c r="C99" s="29" t="s">
        <v>231</v>
      </c>
      <c r="D99" s="32" t="s">
        <v>4</v>
      </c>
      <c r="E99" s="28">
        <v>20</v>
      </c>
      <c r="F99" s="30">
        <v>46900</v>
      </c>
      <c r="G99" s="5">
        <f t="shared" si="10"/>
        <v>8911</v>
      </c>
      <c r="H99" s="5">
        <f t="shared" si="8"/>
        <v>55811</v>
      </c>
      <c r="I99" s="5">
        <f t="shared" si="9"/>
        <v>1116220</v>
      </c>
      <c r="J99" s="17"/>
      <c r="K99" s="31"/>
      <c r="L99" s="16"/>
      <c r="M99" s="16"/>
    </row>
    <row r="100" spans="2:13" ht="22.5" x14ac:dyDescent="0.25">
      <c r="B100" s="28">
        <v>87</v>
      </c>
      <c r="C100" s="29" t="s">
        <v>230</v>
      </c>
      <c r="D100" s="32" t="s">
        <v>4</v>
      </c>
      <c r="E100" s="28">
        <v>20</v>
      </c>
      <c r="F100" s="30">
        <v>88200</v>
      </c>
      <c r="G100" s="5">
        <f t="shared" si="10"/>
        <v>16758</v>
      </c>
      <c r="H100" s="5">
        <f t="shared" si="8"/>
        <v>104958</v>
      </c>
      <c r="I100" s="5">
        <f t="shared" si="9"/>
        <v>2099160</v>
      </c>
      <c r="J100" s="17"/>
      <c r="K100" s="31"/>
      <c r="L100" s="16"/>
      <c r="M100" s="16"/>
    </row>
    <row r="101" spans="2:13" x14ac:dyDescent="0.25">
      <c r="B101" s="28">
        <v>88</v>
      </c>
      <c r="C101" s="29" t="s">
        <v>229</v>
      </c>
      <c r="D101" s="32" t="s">
        <v>4</v>
      </c>
      <c r="E101" s="28">
        <v>15</v>
      </c>
      <c r="F101" s="30">
        <v>29300</v>
      </c>
      <c r="G101" s="5">
        <f t="shared" si="10"/>
        <v>5567</v>
      </c>
      <c r="H101" s="5">
        <f t="shared" si="8"/>
        <v>34867</v>
      </c>
      <c r="I101" s="5">
        <f t="shared" si="9"/>
        <v>523005</v>
      </c>
      <c r="J101" s="17"/>
      <c r="K101" s="31"/>
      <c r="L101" s="16"/>
      <c r="M101" s="16"/>
    </row>
    <row r="102" spans="2:13" ht="33.75" x14ac:dyDescent="0.25">
      <c r="B102" s="28">
        <v>89</v>
      </c>
      <c r="C102" s="29" t="s">
        <v>228</v>
      </c>
      <c r="D102" s="32" t="s">
        <v>4</v>
      </c>
      <c r="E102" s="28">
        <v>20</v>
      </c>
      <c r="F102" s="30">
        <v>22000</v>
      </c>
      <c r="G102" s="5">
        <f t="shared" si="10"/>
        <v>4180</v>
      </c>
      <c r="H102" s="5">
        <f t="shared" si="8"/>
        <v>26180</v>
      </c>
      <c r="I102" s="5">
        <f t="shared" si="9"/>
        <v>523600</v>
      </c>
      <c r="J102" s="17"/>
      <c r="K102" s="31"/>
      <c r="L102" s="16"/>
      <c r="M102" s="16"/>
    </row>
    <row r="103" spans="2:13" ht="22.5" x14ac:dyDescent="0.25">
      <c r="B103" s="28">
        <v>90</v>
      </c>
      <c r="C103" s="29" t="s">
        <v>227</v>
      </c>
      <c r="D103" s="32" t="s">
        <v>4</v>
      </c>
      <c r="E103" s="28">
        <v>20</v>
      </c>
      <c r="F103" s="30">
        <v>72800</v>
      </c>
      <c r="G103" s="5">
        <f t="shared" si="10"/>
        <v>13832</v>
      </c>
      <c r="H103" s="5">
        <f t="shared" si="8"/>
        <v>86632</v>
      </c>
      <c r="I103" s="5">
        <f t="shared" si="9"/>
        <v>1732640</v>
      </c>
      <c r="J103" s="17"/>
      <c r="K103" s="31"/>
      <c r="L103" s="16"/>
      <c r="M103" s="16"/>
    </row>
    <row r="104" spans="2:13" ht="22.5" x14ac:dyDescent="0.25">
      <c r="B104" s="28">
        <v>91</v>
      </c>
      <c r="C104" s="29" t="s">
        <v>226</v>
      </c>
      <c r="D104" s="32" t="s">
        <v>4</v>
      </c>
      <c r="E104" s="28">
        <v>3</v>
      </c>
      <c r="F104" s="30">
        <v>66200</v>
      </c>
      <c r="G104" s="5">
        <f t="shared" si="10"/>
        <v>12578</v>
      </c>
      <c r="H104" s="5">
        <f t="shared" si="8"/>
        <v>78778</v>
      </c>
      <c r="I104" s="5">
        <f t="shared" si="9"/>
        <v>236334</v>
      </c>
      <c r="J104" s="17"/>
      <c r="K104" s="31"/>
      <c r="L104" s="16"/>
      <c r="M104" s="16"/>
    </row>
    <row r="105" spans="2:13" ht="22.5" x14ac:dyDescent="0.25">
      <c r="B105" s="28">
        <v>92</v>
      </c>
      <c r="C105" s="29" t="s">
        <v>225</v>
      </c>
      <c r="D105" s="32" t="s">
        <v>4</v>
      </c>
      <c r="E105" s="28">
        <v>5</v>
      </c>
      <c r="F105" s="30">
        <v>567900</v>
      </c>
      <c r="G105" s="5">
        <f t="shared" si="10"/>
        <v>107901</v>
      </c>
      <c r="H105" s="5">
        <f t="shared" si="8"/>
        <v>675801</v>
      </c>
      <c r="I105" s="5">
        <f t="shared" si="9"/>
        <v>3379005</v>
      </c>
      <c r="J105" s="17"/>
      <c r="K105" s="31"/>
      <c r="L105" s="16"/>
      <c r="M105" s="16"/>
    </row>
    <row r="106" spans="2:13" x14ac:dyDescent="0.25">
      <c r="B106" s="28">
        <v>93</v>
      </c>
      <c r="C106" s="29" t="s">
        <v>224</v>
      </c>
      <c r="D106" s="32" t="s">
        <v>116</v>
      </c>
      <c r="E106" s="28">
        <v>2</v>
      </c>
      <c r="F106" s="30">
        <v>18500</v>
      </c>
      <c r="G106" s="5">
        <f t="shared" si="10"/>
        <v>3515</v>
      </c>
      <c r="H106" s="5">
        <f t="shared" si="8"/>
        <v>22015</v>
      </c>
      <c r="I106" s="5">
        <f t="shared" si="9"/>
        <v>44030</v>
      </c>
      <c r="J106" s="17"/>
      <c r="K106" s="31"/>
      <c r="L106" s="16"/>
      <c r="M106" s="16"/>
    </row>
    <row r="107" spans="2:13" x14ac:dyDescent="0.25">
      <c r="B107" s="28">
        <v>94</v>
      </c>
      <c r="C107" s="29" t="s">
        <v>223</v>
      </c>
      <c r="D107" s="32" t="s">
        <v>116</v>
      </c>
      <c r="E107" s="28">
        <v>2</v>
      </c>
      <c r="F107" s="30">
        <v>18500</v>
      </c>
      <c r="G107" s="5">
        <f t="shared" si="10"/>
        <v>3515</v>
      </c>
      <c r="H107" s="5">
        <f t="shared" si="8"/>
        <v>22015</v>
      </c>
      <c r="I107" s="5">
        <f t="shared" si="9"/>
        <v>44030</v>
      </c>
      <c r="J107" s="17"/>
      <c r="K107" s="31"/>
      <c r="L107" s="16"/>
      <c r="M107" s="16"/>
    </row>
    <row r="108" spans="2:13" x14ac:dyDescent="0.25">
      <c r="B108" s="28">
        <v>95</v>
      </c>
      <c r="C108" s="29" t="s">
        <v>222</v>
      </c>
      <c r="D108" s="32" t="s">
        <v>116</v>
      </c>
      <c r="E108" s="28">
        <v>2</v>
      </c>
      <c r="F108" s="30">
        <v>18500</v>
      </c>
      <c r="G108" s="5">
        <f t="shared" si="10"/>
        <v>3515</v>
      </c>
      <c r="H108" s="5">
        <f t="shared" si="8"/>
        <v>22015</v>
      </c>
      <c r="I108" s="5">
        <f t="shared" si="9"/>
        <v>44030</v>
      </c>
      <c r="J108" s="17"/>
      <c r="K108" s="31"/>
      <c r="L108" s="16"/>
      <c r="M108" s="16"/>
    </row>
    <row r="109" spans="2:13" x14ac:dyDescent="0.25">
      <c r="B109" s="28">
        <v>96</v>
      </c>
      <c r="C109" s="29" t="s">
        <v>221</v>
      </c>
      <c r="D109" s="32" t="s">
        <v>116</v>
      </c>
      <c r="E109" s="28">
        <v>2</v>
      </c>
      <c r="F109" s="30">
        <v>18500</v>
      </c>
      <c r="G109" s="5">
        <f t="shared" si="10"/>
        <v>3515</v>
      </c>
      <c r="H109" s="5">
        <f t="shared" si="8"/>
        <v>22015</v>
      </c>
      <c r="I109" s="5">
        <f t="shared" si="9"/>
        <v>44030</v>
      </c>
      <c r="J109" s="17"/>
      <c r="K109" s="31"/>
      <c r="L109" s="16"/>
      <c r="M109" s="16"/>
    </row>
    <row r="110" spans="2:13" x14ac:dyDescent="0.25">
      <c r="B110" s="28">
        <v>97</v>
      </c>
      <c r="C110" s="29" t="s">
        <v>220</v>
      </c>
      <c r="D110" s="32" t="s">
        <v>116</v>
      </c>
      <c r="E110" s="28">
        <v>2</v>
      </c>
      <c r="F110" s="30">
        <v>18500</v>
      </c>
      <c r="G110" s="5">
        <f t="shared" si="10"/>
        <v>3515</v>
      </c>
      <c r="H110" s="5">
        <f t="shared" ref="H110:H140" si="11">+F110+G110</f>
        <v>22015</v>
      </c>
      <c r="I110" s="5">
        <f t="shared" ref="I110:I140" si="12">H110*E110</f>
        <v>44030</v>
      </c>
      <c r="J110" s="17"/>
      <c r="K110" s="31"/>
      <c r="L110" s="16"/>
      <c r="M110" s="16"/>
    </row>
    <row r="111" spans="2:13" x14ac:dyDescent="0.25">
      <c r="B111" s="28">
        <v>98</v>
      </c>
      <c r="C111" s="29" t="s">
        <v>219</v>
      </c>
      <c r="D111" s="32" t="s">
        <v>116</v>
      </c>
      <c r="E111" s="28">
        <v>2</v>
      </c>
      <c r="F111" s="30">
        <v>18500</v>
      </c>
      <c r="G111" s="5">
        <f t="shared" si="10"/>
        <v>3515</v>
      </c>
      <c r="H111" s="5">
        <f t="shared" si="11"/>
        <v>22015</v>
      </c>
      <c r="I111" s="5">
        <f t="shared" si="12"/>
        <v>44030</v>
      </c>
      <c r="J111" s="17"/>
      <c r="K111" s="31"/>
      <c r="L111" s="16"/>
      <c r="M111" s="16"/>
    </row>
    <row r="112" spans="2:13" x14ac:dyDescent="0.25">
      <c r="B112" s="28">
        <v>99</v>
      </c>
      <c r="C112" s="29" t="s">
        <v>218</v>
      </c>
      <c r="D112" s="32" t="s">
        <v>116</v>
      </c>
      <c r="E112" s="28">
        <v>2</v>
      </c>
      <c r="F112" s="30">
        <v>18500</v>
      </c>
      <c r="G112" s="5">
        <f t="shared" si="10"/>
        <v>3515</v>
      </c>
      <c r="H112" s="5">
        <f t="shared" si="11"/>
        <v>22015</v>
      </c>
      <c r="I112" s="5">
        <f t="shared" si="12"/>
        <v>44030</v>
      </c>
      <c r="J112" s="17"/>
      <c r="K112" s="31"/>
      <c r="L112" s="16"/>
      <c r="M112" s="16"/>
    </row>
    <row r="113" spans="2:13" x14ac:dyDescent="0.25">
      <c r="B113" s="28">
        <v>100</v>
      </c>
      <c r="C113" s="29" t="s">
        <v>217</v>
      </c>
      <c r="D113" s="32" t="s">
        <v>116</v>
      </c>
      <c r="E113" s="28">
        <v>2</v>
      </c>
      <c r="F113" s="30">
        <v>18500</v>
      </c>
      <c r="G113" s="5">
        <f t="shared" si="10"/>
        <v>3515</v>
      </c>
      <c r="H113" s="5">
        <f t="shared" si="11"/>
        <v>22015</v>
      </c>
      <c r="I113" s="5">
        <f t="shared" si="12"/>
        <v>44030</v>
      </c>
      <c r="J113" s="17"/>
      <c r="K113" s="31"/>
      <c r="L113" s="16"/>
      <c r="M113" s="16"/>
    </row>
    <row r="114" spans="2:13" x14ac:dyDescent="0.25">
      <c r="B114" s="28">
        <v>101</v>
      </c>
      <c r="C114" s="29" t="s">
        <v>216</v>
      </c>
      <c r="D114" s="32" t="s">
        <v>116</v>
      </c>
      <c r="E114" s="28">
        <v>2</v>
      </c>
      <c r="F114" s="30">
        <v>18500</v>
      </c>
      <c r="G114" s="5">
        <f t="shared" si="10"/>
        <v>3515</v>
      </c>
      <c r="H114" s="5">
        <f t="shared" si="11"/>
        <v>22015</v>
      </c>
      <c r="I114" s="5">
        <f t="shared" si="12"/>
        <v>44030</v>
      </c>
      <c r="J114" s="17"/>
      <c r="K114" s="31"/>
      <c r="L114" s="16"/>
      <c r="M114" s="16"/>
    </row>
    <row r="115" spans="2:13" x14ac:dyDescent="0.25">
      <c r="B115" s="28">
        <v>102</v>
      </c>
      <c r="C115" s="29" t="s">
        <v>97</v>
      </c>
      <c r="D115" s="32" t="s">
        <v>116</v>
      </c>
      <c r="E115" s="28">
        <v>10</v>
      </c>
      <c r="F115" s="30">
        <v>18500</v>
      </c>
      <c r="G115" s="5">
        <f t="shared" si="10"/>
        <v>3515</v>
      </c>
      <c r="H115" s="5">
        <f t="shared" si="11"/>
        <v>22015</v>
      </c>
      <c r="I115" s="5">
        <f t="shared" si="12"/>
        <v>220150</v>
      </c>
      <c r="J115" s="17"/>
      <c r="K115" s="31"/>
      <c r="L115" s="16"/>
      <c r="M115" s="16"/>
    </row>
    <row r="116" spans="2:13" ht="45" x14ac:dyDescent="0.25">
      <c r="B116" s="28">
        <v>103</v>
      </c>
      <c r="C116" s="29" t="s">
        <v>215</v>
      </c>
      <c r="D116" s="33"/>
      <c r="E116" s="28">
        <v>1</v>
      </c>
      <c r="F116" s="30">
        <v>1501900</v>
      </c>
      <c r="G116" s="5">
        <f t="shared" si="10"/>
        <v>285361</v>
      </c>
      <c r="H116" s="5">
        <f t="shared" si="11"/>
        <v>1787261</v>
      </c>
      <c r="I116" s="5">
        <f t="shared" si="12"/>
        <v>1787261</v>
      </c>
      <c r="J116" s="17"/>
      <c r="K116" s="31"/>
      <c r="L116" s="16"/>
      <c r="M116" s="16"/>
    </row>
    <row r="117" spans="2:13" ht="22.5" x14ac:dyDescent="0.25">
      <c r="B117" s="28">
        <v>104</v>
      </c>
      <c r="C117" s="29" t="s">
        <v>214</v>
      </c>
      <c r="D117" s="32" t="s">
        <v>4</v>
      </c>
      <c r="E117" s="28">
        <v>5</v>
      </c>
      <c r="F117" s="30">
        <v>95700</v>
      </c>
      <c r="G117" s="5">
        <f t="shared" si="10"/>
        <v>18183</v>
      </c>
      <c r="H117" s="5">
        <f t="shared" si="11"/>
        <v>113883</v>
      </c>
      <c r="I117" s="5">
        <f t="shared" si="12"/>
        <v>569415</v>
      </c>
      <c r="J117" s="17"/>
      <c r="K117" s="31"/>
      <c r="L117" s="16"/>
      <c r="M117" s="16"/>
    </row>
    <row r="118" spans="2:13" x14ac:dyDescent="0.25">
      <c r="B118" s="28">
        <v>105</v>
      </c>
      <c r="C118" s="29" t="s">
        <v>213</v>
      </c>
      <c r="D118" s="32" t="s">
        <v>4</v>
      </c>
      <c r="E118" s="28">
        <v>12</v>
      </c>
      <c r="F118" s="30">
        <v>55800</v>
      </c>
      <c r="G118" s="5">
        <f t="shared" si="10"/>
        <v>10602</v>
      </c>
      <c r="H118" s="5">
        <f t="shared" si="11"/>
        <v>66402</v>
      </c>
      <c r="I118" s="5">
        <f t="shared" si="12"/>
        <v>796824</v>
      </c>
      <c r="J118" s="17"/>
      <c r="K118" s="31"/>
      <c r="L118" s="16"/>
      <c r="M118" s="16"/>
    </row>
    <row r="119" spans="2:13" ht="56.25" x14ac:dyDescent="0.25">
      <c r="B119" s="28">
        <v>106</v>
      </c>
      <c r="C119" s="29" t="s">
        <v>212</v>
      </c>
      <c r="D119" s="32" t="s">
        <v>4</v>
      </c>
      <c r="E119" s="28">
        <v>1</v>
      </c>
      <c r="F119" s="30">
        <v>2650500</v>
      </c>
      <c r="G119" s="5">
        <f t="shared" si="10"/>
        <v>503595</v>
      </c>
      <c r="H119" s="5">
        <f t="shared" si="11"/>
        <v>3154095</v>
      </c>
      <c r="I119" s="5">
        <f t="shared" si="12"/>
        <v>3154095</v>
      </c>
      <c r="J119" s="17"/>
      <c r="K119" s="31"/>
      <c r="L119" s="16"/>
      <c r="M119" s="16"/>
    </row>
    <row r="120" spans="2:13" ht="33.75" x14ac:dyDescent="0.25">
      <c r="B120" s="28">
        <v>107</v>
      </c>
      <c r="C120" s="29" t="s">
        <v>5</v>
      </c>
      <c r="D120" s="32" t="s">
        <v>4</v>
      </c>
      <c r="E120" s="28">
        <v>1</v>
      </c>
      <c r="F120" s="30">
        <v>2208700</v>
      </c>
      <c r="G120" s="5">
        <f t="shared" si="10"/>
        <v>419653</v>
      </c>
      <c r="H120" s="5">
        <f t="shared" si="11"/>
        <v>2628353</v>
      </c>
      <c r="I120" s="5">
        <f t="shared" si="12"/>
        <v>2628353</v>
      </c>
      <c r="J120" s="17"/>
      <c r="K120" s="31"/>
      <c r="L120" s="16"/>
      <c r="M120" s="16"/>
    </row>
    <row r="121" spans="2:13" x14ac:dyDescent="0.25">
      <c r="B121" s="28">
        <v>108</v>
      </c>
      <c r="C121" s="29" t="s">
        <v>3</v>
      </c>
      <c r="D121" s="32" t="s">
        <v>1</v>
      </c>
      <c r="E121" s="28">
        <v>1</v>
      </c>
      <c r="F121" s="30">
        <v>463800</v>
      </c>
      <c r="G121" s="5">
        <f t="shared" si="10"/>
        <v>88122</v>
      </c>
      <c r="H121" s="5">
        <f t="shared" si="11"/>
        <v>551922</v>
      </c>
      <c r="I121" s="5">
        <f t="shared" si="12"/>
        <v>551922</v>
      </c>
      <c r="J121" s="17"/>
      <c r="K121" s="31"/>
      <c r="L121" s="16"/>
      <c r="M121" s="16"/>
    </row>
    <row r="122" spans="2:13" ht="22.5" x14ac:dyDescent="0.25">
      <c r="B122" s="28">
        <v>109</v>
      </c>
      <c r="C122" s="29" t="s">
        <v>22</v>
      </c>
      <c r="D122" s="32" t="s">
        <v>4</v>
      </c>
      <c r="E122" s="28">
        <v>1</v>
      </c>
      <c r="F122" s="30">
        <v>114800</v>
      </c>
      <c r="G122" s="5">
        <f t="shared" si="10"/>
        <v>21812</v>
      </c>
      <c r="H122" s="5">
        <f t="shared" si="11"/>
        <v>136612</v>
      </c>
      <c r="I122" s="5">
        <f t="shared" si="12"/>
        <v>136612</v>
      </c>
      <c r="J122" s="17"/>
      <c r="K122" s="31"/>
      <c r="L122" s="16"/>
      <c r="M122" s="16"/>
    </row>
    <row r="123" spans="2:13" x14ac:dyDescent="0.25">
      <c r="B123" s="28">
        <v>110</v>
      </c>
      <c r="C123" s="29" t="s">
        <v>21</v>
      </c>
      <c r="D123" s="32" t="s">
        <v>4</v>
      </c>
      <c r="E123" s="28">
        <v>1</v>
      </c>
      <c r="F123" s="30">
        <v>79100</v>
      </c>
      <c r="G123" s="5">
        <f t="shared" si="10"/>
        <v>15029</v>
      </c>
      <c r="H123" s="5">
        <f t="shared" si="11"/>
        <v>94129</v>
      </c>
      <c r="I123" s="5">
        <f t="shared" si="12"/>
        <v>94129</v>
      </c>
      <c r="J123" s="17"/>
      <c r="K123" s="31"/>
      <c r="L123" s="16"/>
      <c r="M123" s="16"/>
    </row>
    <row r="124" spans="2:13" x14ac:dyDescent="0.25">
      <c r="B124" s="28">
        <v>111</v>
      </c>
      <c r="C124" s="29" t="s">
        <v>20</v>
      </c>
      <c r="D124" s="32" t="s">
        <v>16</v>
      </c>
      <c r="E124" s="28">
        <v>1</v>
      </c>
      <c r="F124" s="30">
        <v>37700</v>
      </c>
      <c r="G124" s="5">
        <f t="shared" si="10"/>
        <v>7163</v>
      </c>
      <c r="H124" s="5">
        <f t="shared" si="11"/>
        <v>44863</v>
      </c>
      <c r="I124" s="5">
        <f t="shared" si="12"/>
        <v>44863</v>
      </c>
      <c r="J124" s="17"/>
      <c r="K124" s="31"/>
      <c r="L124" s="16"/>
      <c r="M124" s="16"/>
    </row>
    <row r="125" spans="2:13" x14ac:dyDescent="0.25">
      <c r="B125" s="28">
        <v>112</v>
      </c>
      <c r="C125" s="29" t="s">
        <v>19</v>
      </c>
      <c r="D125" s="32" t="s">
        <v>4</v>
      </c>
      <c r="E125" s="28">
        <v>1</v>
      </c>
      <c r="F125" s="30">
        <v>126700</v>
      </c>
      <c r="G125" s="5">
        <f t="shared" si="10"/>
        <v>24073</v>
      </c>
      <c r="H125" s="5">
        <f t="shared" si="11"/>
        <v>150773</v>
      </c>
      <c r="I125" s="5">
        <f t="shared" si="12"/>
        <v>150773</v>
      </c>
      <c r="J125" s="17"/>
      <c r="K125" s="31"/>
      <c r="L125" s="16"/>
      <c r="M125" s="16"/>
    </row>
    <row r="126" spans="2:13" x14ac:dyDescent="0.25">
      <c r="B126" s="28">
        <v>113</v>
      </c>
      <c r="C126" s="29" t="s">
        <v>18</v>
      </c>
      <c r="D126" s="32" t="s">
        <v>4</v>
      </c>
      <c r="E126" s="28">
        <v>1</v>
      </c>
      <c r="F126" s="30">
        <v>12800</v>
      </c>
      <c r="G126" s="5">
        <f t="shared" si="10"/>
        <v>2432</v>
      </c>
      <c r="H126" s="5">
        <f t="shared" si="11"/>
        <v>15232</v>
      </c>
      <c r="I126" s="5">
        <f t="shared" si="12"/>
        <v>15232</v>
      </c>
      <c r="J126" s="17"/>
      <c r="K126" s="31"/>
      <c r="L126" s="16"/>
      <c r="M126" s="16"/>
    </row>
    <row r="127" spans="2:13" x14ac:dyDescent="0.25">
      <c r="B127" s="28">
        <v>114</v>
      </c>
      <c r="C127" s="29" t="s">
        <v>17</v>
      </c>
      <c r="D127" s="32" t="s">
        <v>16</v>
      </c>
      <c r="E127" s="28">
        <v>1</v>
      </c>
      <c r="F127" s="30">
        <v>15200</v>
      </c>
      <c r="G127" s="5">
        <f t="shared" si="10"/>
        <v>2888</v>
      </c>
      <c r="H127" s="5">
        <f t="shared" si="11"/>
        <v>18088</v>
      </c>
      <c r="I127" s="5">
        <f t="shared" si="12"/>
        <v>18088</v>
      </c>
      <c r="J127" s="17"/>
      <c r="K127" s="31"/>
      <c r="L127" s="16"/>
      <c r="M127" s="16"/>
    </row>
    <row r="128" spans="2:13" x14ac:dyDescent="0.25">
      <c r="B128" s="28">
        <v>115</v>
      </c>
      <c r="C128" s="29" t="s">
        <v>15</v>
      </c>
      <c r="D128" s="32" t="s">
        <v>4</v>
      </c>
      <c r="E128" s="28">
        <v>1</v>
      </c>
      <c r="F128" s="30">
        <v>8800</v>
      </c>
      <c r="G128" s="5">
        <f t="shared" si="10"/>
        <v>1672</v>
      </c>
      <c r="H128" s="5">
        <f t="shared" si="11"/>
        <v>10472</v>
      </c>
      <c r="I128" s="5">
        <f t="shared" si="12"/>
        <v>10472</v>
      </c>
      <c r="J128" s="17"/>
      <c r="K128" s="31"/>
      <c r="L128" s="16"/>
      <c r="M128" s="16"/>
    </row>
    <row r="129" spans="2:13" x14ac:dyDescent="0.25">
      <c r="B129" s="28">
        <v>116</v>
      </c>
      <c r="C129" s="29" t="s">
        <v>14</v>
      </c>
      <c r="D129" s="32" t="s">
        <v>4</v>
      </c>
      <c r="E129" s="28">
        <v>1</v>
      </c>
      <c r="F129" s="30">
        <v>147600</v>
      </c>
      <c r="G129" s="5">
        <f t="shared" si="10"/>
        <v>28044</v>
      </c>
      <c r="H129" s="5">
        <f t="shared" si="11"/>
        <v>175644</v>
      </c>
      <c r="I129" s="5">
        <f t="shared" si="12"/>
        <v>175644</v>
      </c>
      <c r="J129" s="17"/>
      <c r="K129" s="31"/>
      <c r="L129" s="16"/>
      <c r="M129" s="16"/>
    </row>
    <row r="130" spans="2:13" ht="22.5" x14ac:dyDescent="0.25">
      <c r="B130" s="28">
        <v>117</v>
      </c>
      <c r="C130" s="29" t="s">
        <v>211</v>
      </c>
      <c r="D130" s="32" t="s">
        <v>4</v>
      </c>
      <c r="E130" s="28">
        <v>1</v>
      </c>
      <c r="F130" s="30">
        <v>125100</v>
      </c>
      <c r="G130" s="5">
        <f t="shared" ref="G130:G140" si="13">F130*19%</f>
        <v>23769</v>
      </c>
      <c r="H130" s="5">
        <f t="shared" si="11"/>
        <v>148869</v>
      </c>
      <c r="I130" s="5">
        <f t="shared" si="12"/>
        <v>148869</v>
      </c>
      <c r="J130" s="17"/>
      <c r="K130" s="31"/>
      <c r="L130" s="16"/>
      <c r="M130" s="16"/>
    </row>
    <row r="131" spans="2:13" x14ac:dyDescent="0.25">
      <c r="B131" s="28">
        <v>118</v>
      </c>
      <c r="C131" s="29" t="s">
        <v>12</v>
      </c>
      <c r="D131" s="32" t="s">
        <v>4</v>
      </c>
      <c r="E131" s="28">
        <v>1</v>
      </c>
      <c r="F131" s="30">
        <v>5500</v>
      </c>
      <c r="G131" s="5">
        <f t="shared" si="13"/>
        <v>1045</v>
      </c>
      <c r="H131" s="5">
        <f t="shared" si="11"/>
        <v>6545</v>
      </c>
      <c r="I131" s="5">
        <f t="shared" si="12"/>
        <v>6545</v>
      </c>
      <c r="J131" s="17"/>
      <c r="K131" s="31"/>
      <c r="L131" s="16"/>
      <c r="M131" s="16"/>
    </row>
    <row r="132" spans="2:13" x14ac:dyDescent="0.25">
      <c r="B132" s="28">
        <v>119</v>
      </c>
      <c r="C132" s="29" t="s">
        <v>11</v>
      </c>
      <c r="D132" s="32" t="s">
        <v>4</v>
      </c>
      <c r="E132" s="28">
        <v>1</v>
      </c>
      <c r="F132" s="30">
        <v>28500</v>
      </c>
      <c r="G132" s="5">
        <f t="shared" si="13"/>
        <v>5415</v>
      </c>
      <c r="H132" s="5">
        <f t="shared" si="11"/>
        <v>33915</v>
      </c>
      <c r="I132" s="5">
        <f t="shared" si="12"/>
        <v>33915</v>
      </c>
      <c r="J132" s="17"/>
      <c r="K132" s="31"/>
      <c r="L132" s="16"/>
      <c r="M132" s="16"/>
    </row>
    <row r="133" spans="2:13" x14ac:dyDescent="0.25">
      <c r="B133" s="28">
        <v>120</v>
      </c>
      <c r="C133" s="29" t="s">
        <v>210</v>
      </c>
      <c r="D133" s="32" t="s">
        <v>9</v>
      </c>
      <c r="E133" s="28">
        <v>1</v>
      </c>
      <c r="F133" s="30">
        <v>3900</v>
      </c>
      <c r="G133" s="5">
        <f t="shared" si="13"/>
        <v>741</v>
      </c>
      <c r="H133" s="5">
        <f t="shared" si="11"/>
        <v>4641</v>
      </c>
      <c r="I133" s="5">
        <f t="shared" si="12"/>
        <v>4641</v>
      </c>
      <c r="J133" s="17"/>
      <c r="K133" s="31"/>
      <c r="L133" s="16"/>
      <c r="M133" s="16"/>
    </row>
    <row r="134" spans="2:13" x14ac:dyDescent="0.25">
      <c r="B134" s="28">
        <v>121</v>
      </c>
      <c r="C134" s="29" t="s">
        <v>7</v>
      </c>
      <c r="D134" s="32" t="s">
        <v>4</v>
      </c>
      <c r="E134" s="28">
        <v>1</v>
      </c>
      <c r="F134" s="30">
        <v>22000</v>
      </c>
      <c r="G134" s="5">
        <f t="shared" si="13"/>
        <v>4180</v>
      </c>
      <c r="H134" s="5">
        <f t="shared" si="11"/>
        <v>26180</v>
      </c>
      <c r="I134" s="5">
        <f t="shared" si="12"/>
        <v>26180</v>
      </c>
      <c r="J134" s="17"/>
      <c r="K134" s="31"/>
      <c r="L134" s="16"/>
      <c r="M134" s="16"/>
    </row>
    <row r="135" spans="2:13" x14ac:dyDescent="0.25">
      <c r="B135" s="28">
        <v>122</v>
      </c>
      <c r="C135" s="29" t="s">
        <v>6</v>
      </c>
      <c r="D135" s="32" t="s">
        <v>4</v>
      </c>
      <c r="E135" s="28">
        <v>1</v>
      </c>
      <c r="F135" s="30">
        <v>790</v>
      </c>
      <c r="G135" s="5">
        <f t="shared" si="13"/>
        <v>150.1</v>
      </c>
      <c r="H135" s="5">
        <f t="shared" si="11"/>
        <v>940.1</v>
      </c>
      <c r="I135" s="5">
        <f t="shared" si="12"/>
        <v>940.1</v>
      </c>
      <c r="J135" s="17"/>
      <c r="K135" s="31"/>
      <c r="L135" s="16"/>
      <c r="M135" s="16"/>
    </row>
    <row r="136" spans="2:13" ht="348.75" x14ac:dyDescent="0.25">
      <c r="B136" s="28">
        <v>123</v>
      </c>
      <c r="C136" s="29" t="s">
        <v>209</v>
      </c>
      <c r="D136" s="32" t="s">
        <v>1</v>
      </c>
      <c r="E136" s="28">
        <v>1</v>
      </c>
      <c r="F136" s="30">
        <v>7430700</v>
      </c>
      <c r="G136" s="5">
        <f t="shared" si="13"/>
        <v>1411833</v>
      </c>
      <c r="H136" s="5">
        <f t="shared" si="11"/>
        <v>8842533</v>
      </c>
      <c r="I136" s="5">
        <f t="shared" si="12"/>
        <v>8842533</v>
      </c>
      <c r="J136" s="17"/>
      <c r="K136" s="31"/>
      <c r="L136" s="16"/>
      <c r="M136" s="16"/>
    </row>
    <row r="137" spans="2:13" ht="33.75" x14ac:dyDescent="0.25">
      <c r="B137" s="28">
        <v>124</v>
      </c>
      <c r="C137" s="29" t="s">
        <v>208</v>
      </c>
      <c r="D137" s="33"/>
      <c r="E137" s="28">
        <v>4</v>
      </c>
      <c r="F137" s="30">
        <v>618500</v>
      </c>
      <c r="G137" s="5">
        <f t="shared" si="13"/>
        <v>117515</v>
      </c>
      <c r="H137" s="5">
        <f t="shared" si="11"/>
        <v>736015</v>
      </c>
      <c r="I137" s="5">
        <f t="shared" si="12"/>
        <v>2944060</v>
      </c>
      <c r="J137" s="17"/>
      <c r="K137" s="31"/>
      <c r="L137" s="16"/>
      <c r="M137" s="16"/>
    </row>
    <row r="138" spans="2:13" x14ac:dyDescent="0.25">
      <c r="B138" s="28">
        <v>125</v>
      </c>
      <c r="C138" s="29" t="s">
        <v>207</v>
      </c>
      <c r="D138" s="33"/>
      <c r="E138" s="28">
        <v>25</v>
      </c>
      <c r="F138" s="30">
        <v>72100</v>
      </c>
      <c r="G138" s="5">
        <f t="shared" si="13"/>
        <v>13699</v>
      </c>
      <c r="H138" s="5">
        <f t="shared" si="11"/>
        <v>85799</v>
      </c>
      <c r="I138" s="5">
        <f t="shared" si="12"/>
        <v>2144975</v>
      </c>
      <c r="J138" s="17"/>
      <c r="K138" s="31"/>
      <c r="L138" s="16"/>
      <c r="M138" s="16"/>
    </row>
    <row r="139" spans="2:13" ht="45" x14ac:dyDescent="0.25">
      <c r="B139" s="28">
        <v>126</v>
      </c>
      <c r="C139" s="29" t="s">
        <v>206</v>
      </c>
      <c r="D139" s="32" t="s">
        <v>4</v>
      </c>
      <c r="E139" s="28">
        <v>1</v>
      </c>
      <c r="F139" s="30">
        <v>3681300</v>
      </c>
      <c r="G139" s="5">
        <f t="shared" si="13"/>
        <v>699447</v>
      </c>
      <c r="H139" s="5">
        <f t="shared" si="11"/>
        <v>4380747</v>
      </c>
      <c r="I139" s="5">
        <f t="shared" si="12"/>
        <v>4380747</v>
      </c>
      <c r="J139" s="17"/>
      <c r="K139" s="31"/>
      <c r="L139" s="16"/>
      <c r="M139" s="16"/>
    </row>
    <row r="140" spans="2:13" x14ac:dyDescent="0.25">
      <c r="B140" s="28">
        <v>127</v>
      </c>
      <c r="C140" s="29" t="s">
        <v>205</v>
      </c>
      <c r="D140" s="32" t="s">
        <v>16</v>
      </c>
      <c r="E140" s="28">
        <v>60</v>
      </c>
      <c r="F140" s="30">
        <v>33360</v>
      </c>
      <c r="G140" s="5">
        <f t="shared" si="13"/>
        <v>6338.4</v>
      </c>
      <c r="H140" s="5">
        <f t="shared" si="11"/>
        <v>39698.400000000001</v>
      </c>
      <c r="I140" s="5">
        <f t="shared" si="12"/>
        <v>2381904</v>
      </c>
      <c r="J140" s="17"/>
      <c r="K140" s="31"/>
      <c r="L140" s="16"/>
      <c r="M140" s="16"/>
    </row>
    <row r="141" spans="2:13" x14ac:dyDescent="0.25">
      <c r="B141" s="20" t="s">
        <v>204</v>
      </c>
      <c r="C141" s="21"/>
      <c r="D141" s="22"/>
      <c r="E141" s="23"/>
      <c r="F141" s="30"/>
      <c r="G141" s="23"/>
      <c r="H141" s="23"/>
      <c r="I141" s="24"/>
      <c r="J141" s="17"/>
      <c r="K141" s="31"/>
      <c r="L141" s="16"/>
      <c r="M141" s="16"/>
    </row>
    <row r="142" spans="2:13" x14ac:dyDescent="0.25">
      <c r="B142" s="28">
        <v>1</v>
      </c>
      <c r="C142" s="29" t="s">
        <v>203</v>
      </c>
      <c r="D142" s="32" t="s">
        <v>16</v>
      </c>
      <c r="E142" s="28">
        <v>2</v>
      </c>
      <c r="F142" s="30">
        <v>57200</v>
      </c>
      <c r="G142" s="5">
        <f>F142*19%</f>
        <v>10868</v>
      </c>
      <c r="H142" s="5">
        <f t="shared" ref="H142:H173" si="14">+F142+G142</f>
        <v>68068</v>
      </c>
      <c r="I142" s="5">
        <f t="shared" ref="I142:I173" si="15">H142*E142</f>
        <v>136136</v>
      </c>
      <c r="J142" s="17"/>
      <c r="K142" s="31"/>
      <c r="L142" s="16"/>
      <c r="M142" s="16"/>
    </row>
    <row r="143" spans="2:13" ht="22.5" x14ac:dyDescent="0.25">
      <c r="B143" s="28">
        <v>2</v>
      </c>
      <c r="C143" s="29" t="s">
        <v>202</v>
      </c>
      <c r="D143" s="32" t="s">
        <v>9</v>
      </c>
      <c r="E143" s="28">
        <v>8</v>
      </c>
      <c r="F143" s="30">
        <v>35100</v>
      </c>
      <c r="G143" s="5">
        <f>F143*19%</f>
        <v>6669</v>
      </c>
      <c r="H143" s="5">
        <f t="shared" si="14"/>
        <v>41769</v>
      </c>
      <c r="I143" s="5">
        <f t="shared" si="15"/>
        <v>334152</v>
      </c>
      <c r="J143" s="17"/>
      <c r="K143" s="31"/>
      <c r="L143" s="16"/>
      <c r="M143" s="16"/>
    </row>
    <row r="144" spans="2:13" ht="22.5" x14ac:dyDescent="0.25">
      <c r="B144" s="28">
        <v>3</v>
      </c>
      <c r="C144" s="29" t="s">
        <v>201</v>
      </c>
      <c r="D144" s="32" t="s">
        <v>16</v>
      </c>
      <c r="E144" s="28">
        <v>5</v>
      </c>
      <c r="F144" s="30">
        <v>14500</v>
      </c>
      <c r="G144" s="5">
        <f>F144*19%</f>
        <v>2755</v>
      </c>
      <c r="H144" s="5">
        <f t="shared" si="14"/>
        <v>17255</v>
      </c>
      <c r="I144" s="5">
        <f t="shared" si="15"/>
        <v>86275</v>
      </c>
      <c r="J144" s="17"/>
      <c r="K144" s="31"/>
      <c r="L144" s="16"/>
      <c r="M144" s="16"/>
    </row>
    <row r="145" spans="2:13" ht="22.5" x14ac:dyDescent="0.25">
      <c r="B145" s="28">
        <v>4</v>
      </c>
      <c r="C145" s="29" t="s">
        <v>200</v>
      </c>
      <c r="D145" s="32" t="s">
        <v>16</v>
      </c>
      <c r="E145" s="28">
        <v>4</v>
      </c>
      <c r="F145" s="30">
        <v>23300</v>
      </c>
      <c r="G145" s="5"/>
      <c r="H145" s="5">
        <f t="shared" si="14"/>
        <v>23300</v>
      </c>
      <c r="I145" s="5">
        <f t="shared" si="15"/>
        <v>93200</v>
      </c>
      <c r="J145" s="17"/>
      <c r="K145" s="31"/>
      <c r="L145" s="16"/>
      <c r="M145" s="16"/>
    </row>
    <row r="146" spans="2:13" ht="22.5" x14ac:dyDescent="0.25">
      <c r="B146" s="28">
        <v>5</v>
      </c>
      <c r="C146" s="29" t="s">
        <v>29</v>
      </c>
      <c r="D146" s="32" t="s">
        <v>16</v>
      </c>
      <c r="E146" s="28">
        <v>10</v>
      </c>
      <c r="F146" s="30">
        <v>84100</v>
      </c>
      <c r="G146" s="5">
        <f t="shared" ref="G146:G153" si="16">F146*19%</f>
        <v>15979</v>
      </c>
      <c r="H146" s="5">
        <f t="shared" si="14"/>
        <v>100079</v>
      </c>
      <c r="I146" s="5">
        <f t="shared" si="15"/>
        <v>1000790</v>
      </c>
      <c r="J146" s="17"/>
      <c r="K146" s="31"/>
      <c r="L146" s="16"/>
      <c r="M146" s="16"/>
    </row>
    <row r="147" spans="2:13" ht="22.5" x14ac:dyDescent="0.25">
      <c r="B147" s="28">
        <v>6</v>
      </c>
      <c r="C147" s="29" t="s">
        <v>199</v>
      </c>
      <c r="D147" s="32" t="s">
        <v>16</v>
      </c>
      <c r="E147" s="28">
        <v>3</v>
      </c>
      <c r="F147" s="30">
        <v>27900</v>
      </c>
      <c r="G147" s="5">
        <f t="shared" si="16"/>
        <v>5301</v>
      </c>
      <c r="H147" s="5">
        <f t="shared" si="14"/>
        <v>33201</v>
      </c>
      <c r="I147" s="5">
        <f t="shared" si="15"/>
        <v>99603</v>
      </c>
      <c r="J147" s="17"/>
      <c r="K147" s="31"/>
      <c r="L147" s="16"/>
      <c r="M147" s="16"/>
    </row>
    <row r="148" spans="2:13" ht="22.5" x14ac:dyDescent="0.25">
      <c r="B148" s="28">
        <v>7</v>
      </c>
      <c r="C148" s="29" t="s">
        <v>198</v>
      </c>
      <c r="D148" s="32" t="s">
        <v>16</v>
      </c>
      <c r="E148" s="28">
        <v>23</v>
      </c>
      <c r="F148" s="30">
        <v>12000</v>
      </c>
      <c r="G148" s="5">
        <f t="shared" si="16"/>
        <v>2280</v>
      </c>
      <c r="H148" s="5">
        <f t="shared" si="14"/>
        <v>14280</v>
      </c>
      <c r="I148" s="5">
        <f t="shared" si="15"/>
        <v>328440</v>
      </c>
      <c r="J148" s="17"/>
      <c r="K148" s="31"/>
      <c r="L148" s="16"/>
      <c r="M148" s="16"/>
    </row>
    <row r="149" spans="2:13" ht="22.5" x14ac:dyDescent="0.25">
      <c r="B149" s="28">
        <v>8</v>
      </c>
      <c r="C149" s="29" t="s">
        <v>197</v>
      </c>
      <c r="D149" s="32" t="s">
        <v>1</v>
      </c>
      <c r="E149" s="28">
        <v>6</v>
      </c>
      <c r="F149" s="30">
        <v>24100</v>
      </c>
      <c r="G149" s="5">
        <f t="shared" si="16"/>
        <v>4579</v>
      </c>
      <c r="H149" s="5">
        <f t="shared" si="14"/>
        <v>28679</v>
      </c>
      <c r="I149" s="5">
        <f t="shared" si="15"/>
        <v>172074</v>
      </c>
      <c r="J149" s="17"/>
      <c r="K149" s="31"/>
      <c r="L149" s="16"/>
      <c r="M149" s="16"/>
    </row>
    <row r="150" spans="2:13" x14ac:dyDescent="0.25">
      <c r="B150" s="28">
        <v>9</v>
      </c>
      <c r="C150" s="29" t="s">
        <v>196</v>
      </c>
      <c r="D150" s="32" t="s">
        <v>1</v>
      </c>
      <c r="E150" s="28">
        <v>6</v>
      </c>
      <c r="F150" s="30">
        <v>3300</v>
      </c>
      <c r="G150" s="5">
        <f t="shared" si="16"/>
        <v>627</v>
      </c>
      <c r="H150" s="5">
        <f t="shared" si="14"/>
        <v>3927</v>
      </c>
      <c r="I150" s="5">
        <f t="shared" si="15"/>
        <v>23562</v>
      </c>
      <c r="J150" s="17"/>
      <c r="K150" s="31"/>
      <c r="L150" s="16"/>
      <c r="M150" s="16"/>
    </row>
    <row r="151" spans="2:13" x14ac:dyDescent="0.25">
      <c r="B151" s="28">
        <v>10</v>
      </c>
      <c r="C151" s="29" t="s">
        <v>195</v>
      </c>
      <c r="D151" s="32" t="s">
        <v>4</v>
      </c>
      <c r="E151" s="28">
        <v>6</v>
      </c>
      <c r="F151" s="30">
        <v>4700</v>
      </c>
      <c r="G151" s="5">
        <f t="shared" si="16"/>
        <v>893</v>
      </c>
      <c r="H151" s="5">
        <f t="shared" si="14"/>
        <v>5593</v>
      </c>
      <c r="I151" s="5">
        <f t="shared" si="15"/>
        <v>33558</v>
      </c>
      <c r="J151" s="17"/>
      <c r="K151" s="31"/>
      <c r="L151" s="16"/>
      <c r="M151" s="16"/>
    </row>
    <row r="152" spans="2:13" ht="22.5" x14ac:dyDescent="0.25">
      <c r="B152" s="28">
        <v>11</v>
      </c>
      <c r="C152" s="29" t="s">
        <v>194</v>
      </c>
      <c r="D152" s="32" t="s">
        <v>16</v>
      </c>
      <c r="E152" s="28">
        <v>2</v>
      </c>
      <c r="F152" s="30">
        <v>31500</v>
      </c>
      <c r="G152" s="5">
        <f t="shared" si="16"/>
        <v>5985</v>
      </c>
      <c r="H152" s="5">
        <f t="shared" si="14"/>
        <v>37485</v>
      </c>
      <c r="I152" s="5">
        <f t="shared" si="15"/>
        <v>74970</v>
      </c>
      <c r="J152" s="17"/>
      <c r="K152" s="31"/>
      <c r="L152" s="16"/>
      <c r="M152" s="16"/>
    </row>
    <row r="153" spans="2:13" x14ac:dyDescent="0.25">
      <c r="B153" s="28">
        <v>12</v>
      </c>
      <c r="C153" s="29" t="s">
        <v>193</v>
      </c>
      <c r="D153" s="32" t="s">
        <v>192</v>
      </c>
      <c r="E153" s="28">
        <v>6</v>
      </c>
      <c r="F153" s="30">
        <v>5800</v>
      </c>
      <c r="G153" s="5">
        <f t="shared" si="16"/>
        <v>1102</v>
      </c>
      <c r="H153" s="5">
        <f t="shared" si="14"/>
        <v>6902</v>
      </c>
      <c r="I153" s="5">
        <f t="shared" si="15"/>
        <v>41412</v>
      </c>
      <c r="J153" s="17"/>
      <c r="K153" s="31"/>
      <c r="L153" s="16"/>
      <c r="M153" s="16"/>
    </row>
    <row r="154" spans="2:13" x14ac:dyDescent="0.25">
      <c r="B154" s="28">
        <v>13</v>
      </c>
      <c r="C154" s="29" t="s">
        <v>191</v>
      </c>
      <c r="D154" s="32" t="s">
        <v>9</v>
      </c>
      <c r="E154" s="28">
        <v>2</v>
      </c>
      <c r="F154" s="30">
        <v>70600</v>
      </c>
      <c r="G154" s="5"/>
      <c r="H154" s="5">
        <f t="shared" si="14"/>
        <v>70600</v>
      </c>
      <c r="I154" s="5">
        <f t="shared" si="15"/>
        <v>141200</v>
      </c>
      <c r="J154" s="17"/>
      <c r="K154" s="31"/>
      <c r="L154" s="16"/>
      <c r="M154" s="16"/>
    </row>
    <row r="155" spans="2:13" x14ac:dyDescent="0.25">
      <c r="B155" s="28">
        <v>14</v>
      </c>
      <c r="C155" s="29" t="s">
        <v>190</v>
      </c>
      <c r="D155" s="32" t="s">
        <v>58</v>
      </c>
      <c r="E155" s="28">
        <v>4</v>
      </c>
      <c r="F155" s="30">
        <v>27600</v>
      </c>
      <c r="G155" s="5">
        <f t="shared" ref="G155:G164" si="17">F155*19%</f>
        <v>5244</v>
      </c>
      <c r="H155" s="5">
        <f t="shared" si="14"/>
        <v>32844</v>
      </c>
      <c r="I155" s="5">
        <f t="shared" si="15"/>
        <v>131376</v>
      </c>
      <c r="J155" s="17"/>
      <c r="K155" s="31"/>
      <c r="L155" s="16"/>
      <c r="M155" s="16"/>
    </row>
    <row r="156" spans="2:13" x14ac:dyDescent="0.25">
      <c r="B156" s="28">
        <v>15</v>
      </c>
      <c r="C156" s="29" t="s">
        <v>59</v>
      </c>
      <c r="D156" s="32" t="s">
        <v>58</v>
      </c>
      <c r="E156" s="28">
        <v>5</v>
      </c>
      <c r="F156" s="30">
        <v>91500</v>
      </c>
      <c r="G156" s="5">
        <f t="shared" si="17"/>
        <v>17385</v>
      </c>
      <c r="H156" s="5">
        <f t="shared" si="14"/>
        <v>108885</v>
      </c>
      <c r="I156" s="5">
        <f t="shared" si="15"/>
        <v>544425</v>
      </c>
      <c r="J156" s="17"/>
      <c r="K156" s="31"/>
      <c r="L156" s="16"/>
      <c r="M156" s="16"/>
    </row>
    <row r="157" spans="2:13" ht="22.5" x14ac:dyDescent="0.25">
      <c r="B157" s="28">
        <v>16</v>
      </c>
      <c r="C157" s="29" t="s">
        <v>171</v>
      </c>
      <c r="D157" s="32" t="s">
        <v>1</v>
      </c>
      <c r="E157" s="28">
        <v>2</v>
      </c>
      <c r="F157" s="30">
        <v>61800</v>
      </c>
      <c r="G157" s="5">
        <f t="shared" si="17"/>
        <v>11742</v>
      </c>
      <c r="H157" s="5">
        <f t="shared" si="14"/>
        <v>73542</v>
      </c>
      <c r="I157" s="5">
        <f t="shared" si="15"/>
        <v>147084</v>
      </c>
      <c r="J157" s="17"/>
      <c r="K157" s="31"/>
      <c r="L157" s="16"/>
      <c r="M157" s="16"/>
    </row>
    <row r="158" spans="2:13" x14ac:dyDescent="0.25">
      <c r="B158" s="28">
        <v>17</v>
      </c>
      <c r="C158" s="29" t="s">
        <v>170</v>
      </c>
      <c r="D158" s="32" t="s">
        <v>1</v>
      </c>
      <c r="E158" s="28">
        <v>2</v>
      </c>
      <c r="F158" s="30">
        <v>15800</v>
      </c>
      <c r="G158" s="5">
        <f t="shared" si="17"/>
        <v>3002</v>
      </c>
      <c r="H158" s="5">
        <f t="shared" si="14"/>
        <v>18802</v>
      </c>
      <c r="I158" s="5">
        <f t="shared" si="15"/>
        <v>37604</v>
      </c>
      <c r="J158" s="17"/>
      <c r="K158" s="31"/>
      <c r="L158" s="16"/>
      <c r="M158" s="16"/>
    </row>
    <row r="159" spans="2:13" ht="33.75" x14ac:dyDescent="0.25">
      <c r="B159" s="28">
        <v>18</v>
      </c>
      <c r="C159" s="29" t="s">
        <v>177</v>
      </c>
      <c r="D159" s="32" t="s">
        <v>58</v>
      </c>
      <c r="E159" s="28">
        <v>8</v>
      </c>
      <c r="F159" s="30">
        <v>17660</v>
      </c>
      <c r="G159" s="5">
        <f t="shared" si="17"/>
        <v>3355.4</v>
      </c>
      <c r="H159" s="5">
        <f t="shared" si="14"/>
        <v>21015.4</v>
      </c>
      <c r="I159" s="5">
        <f t="shared" si="15"/>
        <v>168123.2</v>
      </c>
      <c r="J159" s="17"/>
      <c r="K159" s="31"/>
      <c r="L159" s="16"/>
      <c r="M159" s="16"/>
    </row>
    <row r="160" spans="2:13" ht="22.5" x14ac:dyDescent="0.25">
      <c r="B160" s="28">
        <v>19</v>
      </c>
      <c r="C160" s="29" t="s">
        <v>176</v>
      </c>
      <c r="D160" s="32" t="s">
        <v>1</v>
      </c>
      <c r="E160" s="28">
        <v>8</v>
      </c>
      <c r="F160" s="30">
        <v>12500</v>
      </c>
      <c r="G160" s="5">
        <f t="shared" si="17"/>
        <v>2375</v>
      </c>
      <c r="H160" s="5">
        <f t="shared" si="14"/>
        <v>14875</v>
      </c>
      <c r="I160" s="5">
        <f t="shared" si="15"/>
        <v>119000</v>
      </c>
      <c r="J160" s="17"/>
      <c r="K160" s="31"/>
      <c r="L160" s="16"/>
      <c r="M160" s="16"/>
    </row>
    <row r="161" spans="2:13" x14ac:dyDescent="0.25">
      <c r="B161" s="28">
        <v>20</v>
      </c>
      <c r="C161" s="29" t="s">
        <v>189</v>
      </c>
      <c r="D161" s="32" t="s">
        <v>4</v>
      </c>
      <c r="E161" s="28">
        <v>4</v>
      </c>
      <c r="F161" s="30">
        <v>26700</v>
      </c>
      <c r="G161" s="5">
        <f t="shared" si="17"/>
        <v>5073</v>
      </c>
      <c r="H161" s="5">
        <f t="shared" si="14"/>
        <v>31773</v>
      </c>
      <c r="I161" s="5">
        <f t="shared" si="15"/>
        <v>127092</v>
      </c>
      <c r="J161" s="17"/>
      <c r="K161" s="31"/>
      <c r="L161" s="16"/>
      <c r="M161" s="16"/>
    </row>
    <row r="162" spans="2:13" x14ac:dyDescent="0.25">
      <c r="B162" s="28">
        <v>21</v>
      </c>
      <c r="C162" s="29" t="s">
        <v>188</v>
      </c>
      <c r="D162" s="32" t="s">
        <v>1</v>
      </c>
      <c r="E162" s="28">
        <v>4</v>
      </c>
      <c r="F162" s="30">
        <v>8300</v>
      </c>
      <c r="G162" s="5">
        <f t="shared" si="17"/>
        <v>1577</v>
      </c>
      <c r="H162" s="5">
        <f t="shared" si="14"/>
        <v>9877</v>
      </c>
      <c r="I162" s="5">
        <f t="shared" si="15"/>
        <v>39508</v>
      </c>
      <c r="J162" s="17"/>
      <c r="K162" s="31"/>
      <c r="L162" s="16"/>
      <c r="M162" s="16"/>
    </row>
    <row r="163" spans="2:13" ht="45" x14ac:dyDescent="0.25">
      <c r="B163" s="28">
        <v>22</v>
      </c>
      <c r="C163" s="29" t="s">
        <v>26</v>
      </c>
      <c r="D163" s="32" t="s">
        <v>1</v>
      </c>
      <c r="E163" s="28">
        <v>200</v>
      </c>
      <c r="F163" s="30">
        <v>3700</v>
      </c>
      <c r="G163" s="5">
        <f t="shared" si="17"/>
        <v>703</v>
      </c>
      <c r="H163" s="5">
        <f t="shared" si="14"/>
        <v>4403</v>
      </c>
      <c r="I163" s="5">
        <f t="shared" si="15"/>
        <v>880600</v>
      </c>
      <c r="J163" s="17"/>
      <c r="K163" s="31"/>
      <c r="L163" s="16"/>
      <c r="M163" s="16"/>
    </row>
    <row r="164" spans="2:13" x14ac:dyDescent="0.25">
      <c r="B164" s="28">
        <v>23</v>
      </c>
      <c r="C164" s="29" t="s">
        <v>40</v>
      </c>
      <c r="D164" s="32" t="s">
        <v>1</v>
      </c>
      <c r="E164" s="28">
        <v>3</v>
      </c>
      <c r="F164" s="30">
        <v>18500</v>
      </c>
      <c r="G164" s="5">
        <f t="shared" si="17"/>
        <v>3515</v>
      </c>
      <c r="H164" s="5">
        <f t="shared" si="14"/>
        <v>22015</v>
      </c>
      <c r="I164" s="5">
        <f t="shared" si="15"/>
        <v>66045</v>
      </c>
      <c r="J164" s="17"/>
      <c r="K164" s="31"/>
      <c r="L164" s="16"/>
      <c r="M164" s="16"/>
    </row>
    <row r="165" spans="2:13" x14ac:dyDescent="0.25">
      <c r="B165" s="28">
        <v>24</v>
      </c>
      <c r="C165" s="29" t="s">
        <v>187</v>
      </c>
      <c r="D165" s="32" t="s">
        <v>9</v>
      </c>
      <c r="E165" s="28">
        <v>50</v>
      </c>
      <c r="F165" s="30">
        <v>6280</v>
      </c>
      <c r="G165" s="5"/>
      <c r="H165" s="5">
        <f t="shared" si="14"/>
        <v>6280</v>
      </c>
      <c r="I165" s="5">
        <f t="shared" si="15"/>
        <v>314000</v>
      </c>
      <c r="J165" s="17"/>
      <c r="K165" s="31"/>
      <c r="L165" s="16"/>
      <c r="M165" s="16"/>
    </row>
    <row r="166" spans="2:13" ht="33.75" x14ac:dyDescent="0.25">
      <c r="B166" s="28">
        <v>25</v>
      </c>
      <c r="C166" s="29" t="s">
        <v>174</v>
      </c>
      <c r="D166" s="32" t="s">
        <v>172</v>
      </c>
      <c r="E166" s="28">
        <v>20</v>
      </c>
      <c r="F166" s="30">
        <v>22200</v>
      </c>
      <c r="G166" s="5">
        <f t="shared" ref="G166:G208" si="18">F166*19%</f>
        <v>4218</v>
      </c>
      <c r="H166" s="5">
        <f t="shared" si="14"/>
        <v>26418</v>
      </c>
      <c r="I166" s="5">
        <f t="shared" si="15"/>
        <v>528360</v>
      </c>
      <c r="J166" s="17"/>
      <c r="K166" s="31"/>
      <c r="L166" s="16"/>
      <c r="M166" s="16"/>
    </row>
    <row r="167" spans="2:13" ht="33.75" x14ac:dyDescent="0.25">
      <c r="B167" s="28">
        <v>26</v>
      </c>
      <c r="C167" s="29" t="s">
        <v>173</v>
      </c>
      <c r="D167" s="32" t="s">
        <v>172</v>
      </c>
      <c r="E167" s="28">
        <v>20</v>
      </c>
      <c r="F167" s="30">
        <v>27300</v>
      </c>
      <c r="G167" s="5">
        <f t="shared" si="18"/>
        <v>5187</v>
      </c>
      <c r="H167" s="5">
        <f t="shared" si="14"/>
        <v>32487</v>
      </c>
      <c r="I167" s="5">
        <f t="shared" si="15"/>
        <v>649740</v>
      </c>
      <c r="J167" s="17"/>
      <c r="K167" s="31"/>
      <c r="L167" s="16"/>
      <c r="M167" s="16"/>
    </row>
    <row r="168" spans="2:13" ht="22.5" x14ac:dyDescent="0.25">
      <c r="B168" s="28">
        <v>27</v>
      </c>
      <c r="C168" s="29" t="s">
        <v>186</v>
      </c>
      <c r="D168" s="32" t="s">
        <v>9</v>
      </c>
      <c r="E168" s="28">
        <v>20</v>
      </c>
      <c r="F168" s="30">
        <v>24500</v>
      </c>
      <c r="G168" s="5">
        <f t="shared" si="18"/>
        <v>4655</v>
      </c>
      <c r="H168" s="5">
        <f t="shared" si="14"/>
        <v>29155</v>
      </c>
      <c r="I168" s="5">
        <f t="shared" si="15"/>
        <v>583100</v>
      </c>
      <c r="J168" s="17"/>
      <c r="K168" s="31"/>
      <c r="L168" s="16"/>
      <c r="M168" s="16"/>
    </row>
    <row r="169" spans="2:13" ht="33.75" x14ac:dyDescent="0.25">
      <c r="B169" s="28">
        <v>28</v>
      </c>
      <c r="C169" s="29" t="s">
        <v>185</v>
      </c>
      <c r="D169" s="32" t="s">
        <v>9</v>
      </c>
      <c r="E169" s="28">
        <v>10</v>
      </c>
      <c r="F169" s="30">
        <v>24700</v>
      </c>
      <c r="G169" s="5">
        <f t="shared" si="18"/>
        <v>4693</v>
      </c>
      <c r="H169" s="5">
        <f t="shared" si="14"/>
        <v>29393</v>
      </c>
      <c r="I169" s="5">
        <f t="shared" si="15"/>
        <v>293930</v>
      </c>
      <c r="J169" s="17"/>
      <c r="K169" s="31"/>
      <c r="L169" s="16"/>
      <c r="M169" s="16"/>
    </row>
    <row r="170" spans="2:13" x14ac:dyDescent="0.25">
      <c r="B170" s="28">
        <v>29</v>
      </c>
      <c r="C170" s="29" t="s">
        <v>20</v>
      </c>
      <c r="D170" s="32" t="s">
        <v>16</v>
      </c>
      <c r="E170" s="28">
        <v>8</v>
      </c>
      <c r="F170" s="30">
        <v>37700</v>
      </c>
      <c r="G170" s="5">
        <f t="shared" si="18"/>
        <v>7163</v>
      </c>
      <c r="H170" s="5">
        <f t="shared" si="14"/>
        <v>44863</v>
      </c>
      <c r="I170" s="5">
        <f t="shared" si="15"/>
        <v>358904</v>
      </c>
      <c r="J170" s="17"/>
      <c r="K170" s="31"/>
      <c r="L170" s="16"/>
      <c r="M170" s="16"/>
    </row>
    <row r="171" spans="2:13" ht="22.5" x14ac:dyDescent="0.25">
      <c r="B171" s="28">
        <v>30</v>
      </c>
      <c r="C171" s="29" t="s">
        <v>41</v>
      </c>
      <c r="D171" s="32" t="s">
        <v>1</v>
      </c>
      <c r="E171" s="28">
        <v>6</v>
      </c>
      <c r="F171" s="30">
        <v>40800</v>
      </c>
      <c r="G171" s="5">
        <f t="shared" si="18"/>
        <v>7752</v>
      </c>
      <c r="H171" s="5">
        <f t="shared" si="14"/>
        <v>48552</v>
      </c>
      <c r="I171" s="5">
        <f t="shared" si="15"/>
        <v>291312</v>
      </c>
      <c r="J171" s="17"/>
      <c r="K171" s="31"/>
      <c r="L171" s="16"/>
      <c r="M171" s="16"/>
    </row>
    <row r="172" spans="2:13" x14ac:dyDescent="0.25">
      <c r="B172" s="28">
        <v>31</v>
      </c>
      <c r="C172" s="29" t="s">
        <v>24</v>
      </c>
      <c r="D172" s="32" t="s">
        <v>9</v>
      </c>
      <c r="E172" s="28">
        <v>10</v>
      </c>
      <c r="F172" s="30">
        <v>18560</v>
      </c>
      <c r="G172" s="5">
        <f t="shared" si="18"/>
        <v>3526.4</v>
      </c>
      <c r="H172" s="5">
        <f t="shared" si="14"/>
        <v>22086.400000000001</v>
      </c>
      <c r="I172" s="5">
        <f t="shared" si="15"/>
        <v>220864</v>
      </c>
      <c r="J172" s="17"/>
      <c r="K172" s="31"/>
      <c r="L172" s="16"/>
      <c r="M172" s="16"/>
    </row>
    <row r="173" spans="2:13" ht="22.5" x14ac:dyDescent="0.25">
      <c r="B173" s="28">
        <v>32</v>
      </c>
      <c r="C173" s="29" t="s">
        <v>184</v>
      </c>
      <c r="D173" s="32" t="s">
        <v>9</v>
      </c>
      <c r="E173" s="28">
        <v>20</v>
      </c>
      <c r="F173" s="30">
        <v>42500</v>
      </c>
      <c r="G173" s="5">
        <f t="shared" si="18"/>
        <v>8075</v>
      </c>
      <c r="H173" s="5">
        <f t="shared" si="14"/>
        <v>50575</v>
      </c>
      <c r="I173" s="5">
        <f t="shared" si="15"/>
        <v>1011500</v>
      </c>
      <c r="J173" s="17"/>
      <c r="K173" s="31"/>
      <c r="L173" s="16"/>
      <c r="M173" s="16"/>
    </row>
    <row r="174" spans="2:13" ht="22.5" x14ac:dyDescent="0.25">
      <c r="B174" s="28">
        <v>33</v>
      </c>
      <c r="C174" s="29" t="s">
        <v>183</v>
      </c>
      <c r="D174" s="32" t="s">
        <v>4</v>
      </c>
      <c r="E174" s="28">
        <v>50</v>
      </c>
      <c r="F174" s="30">
        <v>12200</v>
      </c>
      <c r="G174" s="5">
        <f t="shared" si="18"/>
        <v>2318</v>
      </c>
      <c r="H174" s="5">
        <f t="shared" ref="H174:H205" si="19">+F174+G174</f>
        <v>14518</v>
      </c>
      <c r="I174" s="5">
        <f t="shared" ref="I174:I205" si="20">H174*E174</f>
        <v>725900</v>
      </c>
      <c r="J174" s="17"/>
      <c r="K174" s="31"/>
      <c r="L174" s="16"/>
      <c r="M174" s="16"/>
    </row>
    <row r="175" spans="2:13" ht="22.5" x14ac:dyDescent="0.25">
      <c r="B175" s="28">
        <v>34</v>
      </c>
      <c r="C175" s="29" t="s">
        <v>182</v>
      </c>
      <c r="D175" s="32" t="s">
        <v>16</v>
      </c>
      <c r="E175" s="28">
        <v>20</v>
      </c>
      <c r="F175" s="30">
        <v>5300</v>
      </c>
      <c r="G175" s="5">
        <f t="shared" si="18"/>
        <v>1007</v>
      </c>
      <c r="H175" s="5">
        <f t="shared" si="19"/>
        <v>6307</v>
      </c>
      <c r="I175" s="5">
        <f t="shared" si="20"/>
        <v>126140</v>
      </c>
      <c r="J175" s="17"/>
      <c r="K175" s="31"/>
      <c r="L175" s="16"/>
      <c r="M175" s="16"/>
    </row>
    <row r="176" spans="2:13" ht="22.5" x14ac:dyDescent="0.25">
      <c r="B176" s="28">
        <v>35</v>
      </c>
      <c r="C176" s="29" t="s">
        <v>181</v>
      </c>
      <c r="D176" s="32" t="s">
        <v>4</v>
      </c>
      <c r="E176" s="28">
        <v>1</v>
      </c>
      <c r="F176" s="30">
        <v>66200</v>
      </c>
      <c r="G176" s="5">
        <f t="shared" si="18"/>
        <v>12578</v>
      </c>
      <c r="H176" s="5">
        <f t="shared" si="19"/>
        <v>78778</v>
      </c>
      <c r="I176" s="5">
        <f t="shared" si="20"/>
        <v>78778</v>
      </c>
      <c r="J176" s="17"/>
      <c r="K176" s="31"/>
      <c r="L176" s="16"/>
      <c r="M176" s="16"/>
    </row>
    <row r="177" spans="2:13" ht="22.5" x14ac:dyDescent="0.25">
      <c r="B177" s="28">
        <v>36</v>
      </c>
      <c r="C177" s="29" t="s">
        <v>180</v>
      </c>
      <c r="D177" s="32" t="s">
        <v>16</v>
      </c>
      <c r="E177" s="28">
        <v>12</v>
      </c>
      <c r="F177" s="30">
        <v>17600</v>
      </c>
      <c r="G177" s="5">
        <f t="shared" si="18"/>
        <v>3344</v>
      </c>
      <c r="H177" s="5">
        <f t="shared" si="19"/>
        <v>20944</v>
      </c>
      <c r="I177" s="5">
        <f t="shared" si="20"/>
        <v>251328</v>
      </c>
      <c r="J177" s="17"/>
      <c r="K177" s="31"/>
      <c r="L177" s="16"/>
      <c r="M177" s="16"/>
    </row>
    <row r="178" spans="2:13" ht="33.75" x14ac:dyDescent="0.25">
      <c r="B178" s="28">
        <v>37</v>
      </c>
      <c r="C178" s="29" t="s">
        <v>5</v>
      </c>
      <c r="D178" s="32" t="s">
        <v>4</v>
      </c>
      <c r="E178" s="28">
        <v>1</v>
      </c>
      <c r="F178" s="30">
        <v>2208700</v>
      </c>
      <c r="G178" s="5">
        <f t="shared" si="18"/>
        <v>419653</v>
      </c>
      <c r="H178" s="5">
        <f t="shared" si="19"/>
        <v>2628353</v>
      </c>
      <c r="I178" s="5">
        <f t="shared" si="20"/>
        <v>2628353</v>
      </c>
      <c r="J178" s="17"/>
      <c r="K178" s="31"/>
      <c r="L178" s="16"/>
      <c r="M178" s="16"/>
    </row>
    <row r="179" spans="2:13" x14ac:dyDescent="0.25">
      <c r="B179" s="28">
        <v>38</v>
      </c>
      <c r="C179" s="29" t="s">
        <v>3</v>
      </c>
      <c r="D179" s="32" t="s">
        <v>1</v>
      </c>
      <c r="E179" s="28">
        <v>1</v>
      </c>
      <c r="F179" s="30">
        <v>463800</v>
      </c>
      <c r="G179" s="5">
        <f t="shared" si="18"/>
        <v>88122</v>
      </c>
      <c r="H179" s="5">
        <f t="shared" si="19"/>
        <v>551922</v>
      </c>
      <c r="I179" s="5">
        <f t="shared" si="20"/>
        <v>551922</v>
      </c>
      <c r="J179" s="17"/>
      <c r="K179" s="31"/>
      <c r="L179" s="16"/>
      <c r="M179" s="16"/>
    </row>
    <row r="180" spans="2:13" ht="45" x14ac:dyDescent="0.25">
      <c r="B180" s="28">
        <v>39</v>
      </c>
      <c r="C180" s="29" t="s">
        <v>179</v>
      </c>
      <c r="D180" s="32" t="s">
        <v>1</v>
      </c>
      <c r="E180" s="28">
        <v>4</v>
      </c>
      <c r="F180" s="30">
        <v>1649900</v>
      </c>
      <c r="G180" s="5">
        <f t="shared" si="18"/>
        <v>313481</v>
      </c>
      <c r="H180" s="5">
        <f t="shared" si="19"/>
        <v>1963381</v>
      </c>
      <c r="I180" s="5">
        <f t="shared" si="20"/>
        <v>7853524</v>
      </c>
      <c r="J180" s="17"/>
      <c r="K180" s="31"/>
      <c r="L180" s="16"/>
      <c r="M180" s="16"/>
    </row>
    <row r="181" spans="2:13" ht="22.5" x14ac:dyDescent="0.25">
      <c r="B181" s="28">
        <v>40</v>
      </c>
      <c r="C181" s="29" t="s">
        <v>22</v>
      </c>
      <c r="D181" s="32" t="s">
        <v>4</v>
      </c>
      <c r="E181" s="28">
        <v>1</v>
      </c>
      <c r="F181" s="30">
        <v>114800</v>
      </c>
      <c r="G181" s="5">
        <f t="shared" si="18"/>
        <v>21812</v>
      </c>
      <c r="H181" s="5">
        <f t="shared" si="19"/>
        <v>136612</v>
      </c>
      <c r="I181" s="5">
        <f t="shared" si="20"/>
        <v>136612</v>
      </c>
      <c r="J181" s="17"/>
      <c r="K181" s="31"/>
      <c r="L181" s="16"/>
      <c r="M181" s="16"/>
    </row>
    <row r="182" spans="2:13" x14ac:dyDescent="0.25">
      <c r="B182" s="28">
        <v>41</v>
      </c>
      <c r="C182" s="29" t="s">
        <v>21</v>
      </c>
      <c r="D182" s="32" t="s">
        <v>4</v>
      </c>
      <c r="E182" s="28">
        <v>1</v>
      </c>
      <c r="F182" s="30">
        <v>79100</v>
      </c>
      <c r="G182" s="5">
        <f t="shared" si="18"/>
        <v>15029</v>
      </c>
      <c r="H182" s="5">
        <f t="shared" si="19"/>
        <v>94129</v>
      </c>
      <c r="I182" s="5">
        <f t="shared" si="20"/>
        <v>94129</v>
      </c>
      <c r="J182" s="17"/>
      <c r="K182" s="31"/>
      <c r="L182" s="16"/>
      <c r="M182" s="16"/>
    </row>
    <row r="183" spans="2:13" x14ac:dyDescent="0.25">
      <c r="B183" s="28">
        <v>42</v>
      </c>
      <c r="C183" s="29" t="s">
        <v>20</v>
      </c>
      <c r="D183" s="32" t="s">
        <v>16</v>
      </c>
      <c r="E183" s="28">
        <v>1</v>
      </c>
      <c r="F183" s="30">
        <v>37700</v>
      </c>
      <c r="G183" s="5">
        <f t="shared" si="18"/>
        <v>7163</v>
      </c>
      <c r="H183" s="5">
        <f t="shared" si="19"/>
        <v>44863</v>
      </c>
      <c r="I183" s="5">
        <f t="shared" si="20"/>
        <v>44863</v>
      </c>
      <c r="J183" s="17"/>
      <c r="K183" s="31"/>
      <c r="L183" s="16"/>
      <c r="M183" s="16"/>
    </row>
    <row r="184" spans="2:13" x14ac:dyDescent="0.25">
      <c r="B184" s="28">
        <v>43</v>
      </c>
      <c r="C184" s="29" t="s">
        <v>19</v>
      </c>
      <c r="D184" s="32" t="s">
        <v>4</v>
      </c>
      <c r="E184" s="28">
        <v>1</v>
      </c>
      <c r="F184" s="30">
        <v>126700</v>
      </c>
      <c r="G184" s="5">
        <f t="shared" si="18"/>
        <v>24073</v>
      </c>
      <c r="H184" s="5">
        <f t="shared" si="19"/>
        <v>150773</v>
      </c>
      <c r="I184" s="5">
        <f t="shared" si="20"/>
        <v>150773</v>
      </c>
      <c r="J184" s="17"/>
      <c r="K184" s="31"/>
      <c r="L184" s="16"/>
      <c r="M184" s="16"/>
    </row>
    <row r="185" spans="2:13" x14ac:dyDescent="0.25">
      <c r="B185" s="28">
        <v>44</v>
      </c>
      <c r="C185" s="29" t="s">
        <v>18</v>
      </c>
      <c r="D185" s="32" t="s">
        <v>4</v>
      </c>
      <c r="E185" s="28">
        <v>1</v>
      </c>
      <c r="F185" s="30">
        <v>12800</v>
      </c>
      <c r="G185" s="5">
        <f t="shared" si="18"/>
        <v>2432</v>
      </c>
      <c r="H185" s="5">
        <f t="shared" si="19"/>
        <v>15232</v>
      </c>
      <c r="I185" s="5">
        <f t="shared" si="20"/>
        <v>15232</v>
      </c>
      <c r="J185" s="17"/>
      <c r="K185" s="31"/>
      <c r="L185" s="16"/>
      <c r="M185" s="16"/>
    </row>
    <row r="186" spans="2:13" x14ac:dyDescent="0.25">
      <c r="B186" s="28">
        <v>45</v>
      </c>
      <c r="C186" s="29" t="s">
        <v>17</v>
      </c>
      <c r="D186" s="32" t="s">
        <v>16</v>
      </c>
      <c r="E186" s="28">
        <v>1</v>
      </c>
      <c r="F186" s="30">
        <v>15200</v>
      </c>
      <c r="G186" s="5">
        <f t="shared" si="18"/>
        <v>2888</v>
      </c>
      <c r="H186" s="5">
        <f t="shared" si="19"/>
        <v>18088</v>
      </c>
      <c r="I186" s="5">
        <f t="shared" si="20"/>
        <v>18088</v>
      </c>
      <c r="J186" s="17"/>
      <c r="K186" s="31"/>
      <c r="L186" s="16"/>
      <c r="M186" s="16"/>
    </row>
    <row r="187" spans="2:13" x14ac:dyDescent="0.25">
      <c r="B187" s="28">
        <v>46</v>
      </c>
      <c r="C187" s="29" t="s">
        <v>15</v>
      </c>
      <c r="D187" s="32" t="s">
        <v>4</v>
      </c>
      <c r="E187" s="28">
        <v>1</v>
      </c>
      <c r="F187" s="30">
        <v>8800</v>
      </c>
      <c r="G187" s="5">
        <f t="shared" si="18"/>
        <v>1672</v>
      </c>
      <c r="H187" s="5">
        <f t="shared" si="19"/>
        <v>10472</v>
      </c>
      <c r="I187" s="5">
        <f t="shared" si="20"/>
        <v>10472</v>
      </c>
      <c r="J187" s="17"/>
      <c r="K187" s="31"/>
      <c r="L187" s="16"/>
      <c r="M187" s="16"/>
    </row>
    <row r="188" spans="2:13" x14ac:dyDescent="0.25">
      <c r="B188" s="28">
        <v>47</v>
      </c>
      <c r="C188" s="29" t="s">
        <v>14</v>
      </c>
      <c r="D188" s="32" t="s">
        <v>4</v>
      </c>
      <c r="E188" s="28">
        <v>1</v>
      </c>
      <c r="F188" s="30">
        <v>147600</v>
      </c>
      <c r="G188" s="5">
        <f t="shared" si="18"/>
        <v>28044</v>
      </c>
      <c r="H188" s="5">
        <f t="shared" si="19"/>
        <v>175644</v>
      </c>
      <c r="I188" s="5">
        <f t="shared" si="20"/>
        <v>175644</v>
      </c>
      <c r="J188" s="17"/>
      <c r="K188" s="31"/>
      <c r="L188" s="16"/>
      <c r="M188" s="16"/>
    </row>
    <row r="189" spans="2:13" x14ac:dyDescent="0.25">
      <c r="B189" s="28">
        <v>48</v>
      </c>
      <c r="C189" s="29" t="s">
        <v>13</v>
      </c>
      <c r="D189" s="32" t="s">
        <v>4</v>
      </c>
      <c r="E189" s="28">
        <v>1</v>
      </c>
      <c r="F189" s="30">
        <v>125100</v>
      </c>
      <c r="G189" s="5">
        <f t="shared" si="18"/>
        <v>23769</v>
      </c>
      <c r="H189" s="5">
        <f t="shared" si="19"/>
        <v>148869</v>
      </c>
      <c r="I189" s="5">
        <f t="shared" si="20"/>
        <v>148869</v>
      </c>
      <c r="J189" s="17"/>
      <c r="K189" s="31"/>
      <c r="L189" s="16"/>
      <c r="M189" s="16"/>
    </row>
    <row r="190" spans="2:13" x14ac:dyDescent="0.25">
      <c r="B190" s="28">
        <v>49</v>
      </c>
      <c r="C190" s="29" t="s">
        <v>12</v>
      </c>
      <c r="D190" s="32" t="s">
        <v>4</v>
      </c>
      <c r="E190" s="28">
        <v>1</v>
      </c>
      <c r="F190" s="30">
        <v>5500</v>
      </c>
      <c r="G190" s="5">
        <f t="shared" si="18"/>
        <v>1045</v>
      </c>
      <c r="H190" s="5">
        <f t="shared" si="19"/>
        <v>6545</v>
      </c>
      <c r="I190" s="5">
        <f t="shared" si="20"/>
        <v>6545</v>
      </c>
      <c r="J190" s="17"/>
      <c r="K190" s="31"/>
      <c r="L190" s="16"/>
      <c r="M190" s="16"/>
    </row>
    <row r="191" spans="2:13" x14ac:dyDescent="0.25">
      <c r="B191" s="28">
        <v>50</v>
      </c>
      <c r="C191" s="29" t="s">
        <v>11</v>
      </c>
      <c r="D191" s="32" t="s">
        <v>4</v>
      </c>
      <c r="E191" s="28">
        <v>1</v>
      </c>
      <c r="F191" s="30">
        <v>28500</v>
      </c>
      <c r="G191" s="5">
        <f t="shared" si="18"/>
        <v>5415</v>
      </c>
      <c r="H191" s="5">
        <f t="shared" si="19"/>
        <v>33915</v>
      </c>
      <c r="I191" s="5">
        <f t="shared" si="20"/>
        <v>33915</v>
      </c>
      <c r="J191" s="17"/>
      <c r="K191" s="31"/>
      <c r="L191" s="16"/>
      <c r="M191" s="16"/>
    </row>
    <row r="192" spans="2:13" x14ac:dyDescent="0.25">
      <c r="B192" s="28">
        <v>51</v>
      </c>
      <c r="C192" s="29" t="s">
        <v>10</v>
      </c>
      <c r="D192" s="32" t="s">
        <v>9</v>
      </c>
      <c r="E192" s="28">
        <v>1</v>
      </c>
      <c r="F192" s="30">
        <v>3900</v>
      </c>
      <c r="G192" s="5">
        <f t="shared" si="18"/>
        <v>741</v>
      </c>
      <c r="H192" s="5">
        <f t="shared" si="19"/>
        <v>4641</v>
      </c>
      <c r="I192" s="5">
        <f t="shared" si="20"/>
        <v>4641</v>
      </c>
      <c r="J192" s="17"/>
      <c r="K192" s="31"/>
      <c r="L192" s="16"/>
      <c r="M192" s="16"/>
    </row>
    <row r="193" spans="2:13" x14ac:dyDescent="0.25">
      <c r="B193" s="28">
        <v>52</v>
      </c>
      <c r="C193" s="29" t="s">
        <v>7</v>
      </c>
      <c r="D193" s="32" t="s">
        <v>4</v>
      </c>
      <c r="E193" s="28">
        <v>1</v>
      </c>
      <c r="F193" s="30">
        <v>22000</v>
      </c>
      <c r="G193" s="5">
        <f t="shared" si="18"/>
        <v>4180</v>
      </c>
      <c r="H193" s="5">
        <f t="shared" si="19"/>
        <v>26180</v>
      </c>
      <c r="I193" s="5">
        <f t="shared" si="20"/>
        <v>26180</v>
      </c>
      <c r="J193" s="17"/>
      <c r="K193" s="31"/>
      <c r="L193" s="16"/>
      <c r="M193" s="16"/>
    </row>
    <row r="194" spans="2:13" x14ac:dyDescent="0.25">
      <c r="B194" s="28">
        <v>53</v>
      </c>
      <c r="C194" s="29" t="s">
        <v>6</v>
      </c>
      <c r="D194" s="32" t="s">
        <v>4</v>
      </c>
      <c r="E194" s="28">
        <v>1</v>
      </c>
      <c r="F194" s="30">
        <v>790</v>
      </c>
      <c r="G194" s="5">
        <f t="shared" si="18"/>
        <v>150.1</v>
      </c>
      <c r="H194" s="5">
        <f t="shared" si="19"/>
        <v>940.1</v>
      </c>
      <c r="I194" s="5">
        <f t="shared" si="20"/>
        <v>940.1</v>
      </c>
      <c r="J194" s="17"/>
      <c r="K194" s="31"/>
      <c r="L194" s="16"/>
      <c r="M194" s="16"/>
    </row>
    <row r="195" spans="2:13" ht="22.5" x14ac:dyDescent="0.25">
      <c r="B195" s="28">
        <v>54</v>
      </c>
      <c r="C195" s="29" t="s">
        <v>29</v>
      </c>
      <c r="D195" s="32" t="s">
        <v>16</v>
      </c>
      <c r="E195" s="28">
        <v>5</v>
      </c>
      <c r="F195" s="30">
        <v>84100</v>
      </c>
      <c r="G195" s="5">
        <f t="shared" si="18"/>
        <v>15979</v>
      </c>
      <c r="H195" s="5">
        <f t="shared" si="19"/>
        <v>100079</v>
      </c>
      <c r="I195" s="5">
        <f t="shared" si="20"/>
        <v>500395</v>
      </c>
      <c r="J195" s="17"/>
      <c r="K195" s="31"/>
      <c r="L195" s="16"/>
      <c r="M195" s="16"/>
    </row>
    <row r="196" spans="2:13" ht="22.5" x14ac:dyDescent="0.25">
      <c r="B196" s="28">
        <v>55</v>
      </c>
      <c r="C196" s="29" t="s">
        <v>178</v>
      </c>
      <c r="D196" s="32" t="s">
        <v>16</v>
      </c>
      <c r="E196" s="28">
        <v>10</v>
      </c>
      <c r="F196" s="30">
        <v>14500</v>
      </c>
      <c r="G196" s="5">
        <f t="shared" si="18"/>
        <v>2755</v>
      </c>
      <c r="H196" s="5">
        <f t="shared" si="19"/>
        <v>17255</v>
      </c>
      <c r="I196" s="5">
        <f t="shared" si="20"/>
        <v>172550</v>
      </c>
      <c r="J196" s="17"/>
      <c r="K196" s="31"/>
      <c r="L196" s="16"/>
      <c r="M196" s="16"/>
    </row>
    <row r="197" spans="2:13" x14ac:dyDescent="0.25">
      <c r="B197" s="28">
        <v>56</v>
      </c>
      <c r="C197" s="29" t="s">
        <v>59</v>
      </c>
      <c r="D197" s="32" t="s">
        <v>58</v>
      </c>
      <c r="E197" s="28">
        <v>1</v>
      </c>
      <c r="F197" s="30">
        <v>91500</v>
      </c>
      <c r="G197" s="5">
        <f t="shared" si="18"/>
        <v>17385</v>
      </c>
      <c r="H197" s="5">
        <f t="shared" si="19"/>
        <v>108885</v>
      </c>
      <c r="I197" s="5">
        <f t="shared" si="20"/>
        <v>108885</v>
      </c>
      <c r="J197" s="17"/>
      <c r="K197" s="31"/>
      <c r="L197" s="16"/>
      <c r="M197" s="16"/>
    </row>
    <row r="198" spans="2:13" ht="33.75" x14ac:dyDescent="0.25">
      <c r="B198" s="28">
        <v>57</v>
      </c>
      <c r="C198" s="29" t="s">
        <v>177</v>
      </c>
      <c r="D198" s="32" t="s">
        <v>58</v>
      </c>
      <c r="E198" s="28">
        <v>5</v>
      </c>
      <c r="F198" s="30">
        <v>17660</v>
      </c>
      <c r="G198" s="5">
        <f t="shared" si="18"/>
        <v>3355.4</v>
      </c>
      <c r="H198" s="5">
        <f t="shared" si="19"/>
        <v>21015.4</v>
      </c>
      <c r="I198" s="5">
        <f t="shared" si="20"/>
        <v>105077</v>
      </c>
      <c r="J198" s="17"/>
      <c r="K198" s="31"/>
      <c r="L198" s="16"/>
      <c r="M198" s="16"/>
    </row>
    <row r="199" spans="2:13" ht="22.5" x14ac:dyDescent="0.25">
      <c r="B199" s="28">
        <v>58</v>
      </c>
      <c r="C199" s="29" t="s">
        <v>176</v>
      </c>
      <c r="D199" s="32" t="s">
        <v>1</v>
      </c>
      <c r="E199" s="28">
        <v>5</v>
      </c>
      <c r="F199" s="30">
        <v>12500</v>
      </c>
      <c r="G199" s="5">
        <f t="shared" si="18"/>
        <v>2375</v>
      </c>
      <c r="H199" s="5">
        <f t="shared" si="19"/>
        <v>14875</v>
      </c>
      <c r="I199" s="5">
        <f t="shared" si="20"/>
        <v>74375</v>
      </c>
      <c r="J199" s="17"/>
      <c r="K199" s="31"/>
      <c r="L199" s="16"/>
      <c r="M199" s="16"/>
    </row>
    <row r="200" spans="2:13" x14ac:dyDescent="0.25">
      <c r="B200" s="28">
        <v>59</v>
      </c>
      <c r="C200" s="29" t="s">
        <v>175</v>
      </c>
      <c r="D200" s="32" t="s">
        <v>1</v>
      </c>
      <c r="E200" s="28">
        <v>5</v>
      </c>
      <c r="F200" s="30">
        <v>8300</v>
      </c>
      <c r="G200" s="5">
        <f t="shared" si="18"/>
        <v>1577</v>
      </c>
      <c r="H200" s="5">
        <f t="shared" si="19"/>
        <v>9877</v>
      </c>
      <c r="I200" s="5">
        <f t="shared" si="20"/>
        <v>49385</v>
      </c>
      <c r="J200" s="17"/>
      <c r="K200" s="31"/>
      <c r="L200" s="16"/>
      <c r="M200" s="16"/>
    </row>
    <row r="201" spans="2:13" ht="33.75" x14ac:dyDescent="0.25">
      <c r="B201" s="28">
        <v>60</v>
      </c>
      <c r="C201" s="29" t="s">
        <v>174</v>
      </c>
      <c r="D201" s="32" t="s">
        <v>172</v>
      </c>
      <c r="E201" s="28">
        <v>20</v>
      </c>
      <c r="F201" s="30">
        <v>22200</v>
      </c>
      <c r="G201" s="5">
        <f t="shared" si="18"/>
        <v>4218</v>
      </c>
      <c r="H201" s="5">
        <f t="shared" si="19"/>
        <v>26418</v>
      </c>
      <c r="I201" s="5">
        <f t="shared" si="20"/>
        <v>528360</v>
      </c>
      <c r="J201" s="17"/>
      <c r="K201" s="31"/>
      <c r="L201" s="16"/>
      <c r="M201" s="16"/>
    </row>
    <row r="202" spans="2:13" ht="33.75" x14ac:dyDescent="0.25">
      <c r="B202" s="28">
        <v>61</v>
      </c>
      <c r="C202" s="29" t="s">
        <v>173</v>
      </c>
      <c r="D202" s="32" t="s">
        <v>172</v>
      </c>
      <c r="E202" s="28">
        <v>20</v>
      </c>
      <c r="F202" s="30">
        <v>27300</v>
      </c>
      <c r="G202" s="5">
        <f t="shared" si="18"/>
        <v>5187</v>
      </c>
      <c r="H202" s="5">
        <f t="shared" si="19"/>
        <v>32487</v>
      </c>
      <c r="I202" s="5">
        <f t="shared" si="20"/>
        <v>649740</v>
      </c>
      <c r="J202" s="17"/>
      <c r="K202" s="31"/>
      <c r="L202" s="16"/>
      <c r="M202" s="16"/>
    </row>
    <row r="203" spans="2:13" ht="45" x14ac:dyDescent="0.25">
      <c r="B203" s="28">
        <v>62</v>
      </c>
      <c r="C203" s="29" t="s">
        <v>26</v>
      </c>
      <c r="D203" s="32" t="s">
        <v>1</v>
      </c>
      <c r="E203" s="28">
        <v>20</v>
      </c>
      <c r="F203" s="30">
        <v>3700</v>
      </c>
      <c r="G203" s="5">
        <f t="shared" si="18"/>
        <v>703</v>
      </c>
      <c r="H203" s="5">
        <f t="shared" si="19"/>
        <v>4403</v>
      </c>
      <c r="I203" s="5">
        <f t="shared" si="20"/>
        <v>88060</v>
      </c>
      <c r="J203" s="17"/>
      <c r="K203" s="31"/>
      <c r="L203" s="16"/>
      <c r="M203" s="16"/>
    </row>
    <row r="204" spans="2:13" ht="22.5" x14ac:dyDescent="0.25">
      <c r="B204" s="28">
        <v>63</v>
      </c>
      <c r="C204" s="29" t="s">
        <v>171</v>
      </c>
      <c r="D204" s="32" t="s">
        <v>1</v>
      </c>
      <c r="E204" s="28">
        <v>1</v>
      </c>
      <c r="F204" s="30">
        <v>61800</v>
      </c>
      <c r="G204" s="5">
        <f t="shared" si="18"/>
        <v>11742</v>
      </c>
      <c r="H204" s="5">
        <f t="shared" si="19"/>
        <v>73542</v>
      </c>
      <c r="I204" s="5">
        <f t="shared" si="20"/>
        <v>73542</v>
      </c>
      <c r="J204" s="17"/>
      <c r="K204" s="31"/>
      <c r="L204" s="16"/>
      <c r="M204" s="16"/>
    </row>
    <row r="205" spans="2:13" x14ac:dyDescent="0.25">
      <c r="B205" s="28">
        <v>64</v>
      </c>
      <c r="C205" s="29" t="s">
        <v>170</v>
      </c>
      <c r="D205" s="32" t="s">
        <v>1</v>
      </c>
      <c r="E205" s="28">
        <v>3</v>
      </c>
      <c r="F205" s="30">
        <v>15800</v>
      </c>
      <c r="G205" s="5">
        <f t="shared" si="18"/>
        <v>3002</v>
      </c>
      <c r="H205" s="5">
        <f t="shared" si="19"/>
        <v>18802</v>
      </c>
      <c r="I205" s="5">
        <f t="shared" si="20"/>
        <v>56406</v>
      </c>
      <c r="J205" s="17"/>
      <c r="K205" s="31"/>
      <c r="L205" s="16"/>
      <c r="M205" s="16"/>
    </row>
    <row r="206" spans="2:13" ht="22.5" x14ac:dyDescent="0.25">
      <c r="B206" s="28">
        <v>65</v>
      </c>
      <c r="C206" s="29" t="s">
        <v>109</v>
      </c>
      <c r="D206" s="32" t="s">
        <v>4</v>
      </c>
      <c r="E206" s="28">
        <v>10</v>
      </c>
      <c r="F206" s="30">
        <v>76400</v>
      </c>
      <c r="G206" s="5">
        <f t="shared" si="18"/>
        <v>14516</v>
      </c>
      <c r="H206" s="5">
        <f t="shared" ref="H206:H208" si="21">+F206+G206</f>
        <v>90916</v>
      </c>
      <c r="I206" s="5">
        <f t="shared" ref="I206:I208" si="22">H206*E206</f>
        <v>909160</v>
      </c>
      <c r="J206" s="17"/>
      <c r="K206" s="31"/>
      <c r="L206" s="16"/>
      <c r="M206" s="16"/>
    </row>
    <row r="207" spans="2:13" x14ac:dyDescent="0.25">
      <c r="B207" s="28">
        <v>66</v>
      </c>
      <c r="C207" s="29" t="s">
        <v>127</v>
      </c>
      <c r="D207" s="32" t="s">
        <v>9</v>
      </c>
      <c r="E207" s="28">
        <v>3</v>
      </c>
      <c r="F207" s="30">
        <v>30100</v>
      </c>
      <c r="G207" s="5">
        <f t="shared" si="18"/>
        <v>5719</v>
      </c>
      <c r="H207" s="5">
        <f t="shared" si="21"/>
        <v>35819</v>
      </c>
      <c r="I207" s="5">
        <f t="shared" si="22"/>
        <v>107457</v>
      </c>
      <c r="J207" s="17"/>
      <c r="K207" s="31"/>
      <c r="L207" s="16"/>
      <c r="M207" s="16"/>
    </row>
    <row r="208" spans="2:13" ht="56.25" x14ac:dyDescent="0.25">
      <c r="B208" s="28">
        <v>67</v>
      </c>
      <c r="C208" s="29" t="s">
        <v>169</v>
      </c>
      <c r="D208" s="32" t="s">
        <v>4</v>
      </c>
      <c r="E208" s="28">
        <v>1</v>
      </c>
      <c r="F208" s="30">
        <v>3288400</v>
      </c>
      <c r="G208" s="5">
        <f t="shared" si="18"/>
        <v>624796</v>
      </c>
      <c r="H208" s="5">
        <f t="shared" si="21"/>
        <v>3913196</v>
      </c>
      <c r="I208" s="5">
        <f t="shared" si="22"/>
        <v>3913196</v>
      </c>
      <c r="J208" s="17"/>
      <c r="K208" s="31"/>
      <c r="L208" s="16"/>
      <c r="M208" s="16"/>
    </row>
    <row r="209" spans="2:13" x14ac:dyDescent="0.25">
      <c r="B209" s="20" t="s">
        <v>168</v>
      </c>
      <c r="C209" s="21"/>
      <c r="D209" s="22"/>
      <c r="E209" s="23"/>
      <c r="F209" s="30"/>
      <c r="G209" s="23"/>
      <c r="H209" s="23"/>
      <c r="I209" s="24"/>
      <c r="J209" s="17"/>
      <c r="K209" s="31"/>
      <c r="L209" s="16"/>
      <c r="M209" s="16"/>
    </row>
    <row r="210" spans="2:13" ht="45" x14ac:dyDescent="0.25">
      <c r="B210" s="28">
        <v>1</v>
      </c>
      <c r="C210" s="29" t="s">
        <v>167</v>
      </c>
      <c r="D210" s="32" t="s">
        <v>16</v>
      </c>
      <c r="E210" s="28">
        <v>50</v>
      </c>
      <c r="F210" s="30">
        <v>72890</v>
      </c>
      <c r="G210" s="5"/>
      <c r="H210" s="5">
        <f t="shared" ref="H210:H241" si="23">+F210+G210</f>
        <v>72890</v>
      </c>
      <c r="I210" s="5">
        <f t="shared" ref="I210:I241" si="24">H210*E210</f>
        <v>3644500</v>
      </c>
      <c r="J210" s="17"/>
      <c r="K210" s="31"/>
      <c r="L210" s="16"/>
      <c r="M210" s="16"/>
    </row>
    <row r="211" spans="2:13" x14ac:dyDescent="0.25">
      <c r="B211" s="28">
        <v>2</v>
      </c>
      <c r="C211" s="29" t="s">
        <v>166</v>
      </c>
      <c r="D211" s="32" t="s">
        <v>16</v>
      </c>
      <c r="E211" s="28">
        <v>5</v>
      </c>
      <c r="F211" s="30">
        <v>12000</v>
      </c>
      <c r="G211" s="5">
        <f t="shared" ref="G211:G241" si="25">F211*19%</f>
        <v>2280</v>
      </c>
      <c r="H211" s="5">
        <f t="shared" si="23"/>
        <v>14280</v>
      </c>
      <c r="I211" s="5">
        <f t="shared" si="24"/>
        <v>71400</v>
      </c>
      <c r="J211" s="17"/>
      <c r="K211" s="31"/>
      <c r="L211" s="16"/>
      <c r="M211" s="16"/>
    </row>
    <row r="212" spans="2:13" x14ac:dyDescent="0.25">
      <c r="B212" s="28">
        <v>3</v>
      </c>
      <c r="C212" s="29" t="s">
        <v>165</v>
      </c>
      <c r="D212" s="32" t="s">
        <v>164</v>
      </c>
      <c r="E212" s="28">
        <v>4</v>
      </c>
      <c r="F212" s="30">
        <v>415300</v>
      </c>
      <c r="G212" s="5">
        <f t="shared" si="25"/>
        <v>78907</v>
      </c>
      <c r="H212" s="5">
        <f t="shared" si="23"/>
        <v>494207</v>
      </c>
      <c r="I212" s="5">
        <f t="shared" si="24"/>
        <v>1976828</v>
      </c>
      <c r="J212" s="17"/>
      <c r="K212" s="31"/>
      <c r="L212" s="16"/>
      <c r="M212" s="16"/>
    </row>
    <row r="213" spans="2:13" x14ac:dyDescent="0.25">
      <c r="B213" s="28">
        <v>4</v>
      </c>
      <c r="C213" s="29" t="s">
        <v>163</v>
      </c>
      <c r="D213" s="32" t="s">
        <v>1</v>
      </c>
      <c r="E213" s="28">
        <v>1</v>
      </c>
      <c r="F213" s="30">
        <v>358700</v>
      </c>
      <c r="G213" s="5">
        <f t="shared" si="25"/>
        <v>68153</v>
      </c>
      <c r="H213" s="5">
        <f t="shared" si="23"/>
        <v>426853</v>
      </c>
      <c r="I213" s="5">
        <f t="shared" si="24"/>
        <v>426853</v>
      </c>
      <c r="J213" s="17"/>
      <c r="K213" s="31"/>
      <c r="L213" s="16"/>
      <c r="M213" s="16"/>
    </row>
    <row r="214" spans="2:13" x14ac:dyDescent="0.25">
      <c r="B214" s="28">
        <v>5</v>
      </c>
      <c r="C214" s="29" t="s">
        <v>162</v>
      </c>
      <c r="D214" s="32" t="s">
        <v>1</v>
      </c>
      <c r="E214" s="28">
        <v>140</v>
      </c>
      <c r="F214" s="30">
        <v>44020</v>
      </c>
      <c r="G214" s="5">
        <f t="shared" si="25"/>
        <v>8363.7999999999993</v>
      </c>
      <c r="H214" s="5">
        <f t="shared" si="23"/>
        <v>52383.8</v>
      </c>
      <c r="I214" s="5">
        <f t="shared" si="24"/>
        <v>7333732</v>
      </c>
      <c r="J214" s="17"/>
      <c r="K214" s="31"/>
      <c r="L214" s="16"/>
      <c r="M214" s="16"/>
    </row>
    <row r="215" spans="2:13" x14ac:dyDescent="0.25">
      <c r="B215" s="28">
        <v>6</v>
      </c>
      <c r="C215" s="29" t="s">
        <v>161</v>
      </c>
      <c r="D215" s="32" t="s">
        <v>1</v>
      </c>
      <c r="E215" s="28">
        <v>200</v>
      </c>
      <c r="F215" s="30">
        <v>19875</v>
      </c>
      <c r="G215" s="5">
        <f t="shared" si="25"/>
        <v>3776.25</v>
      </c>
      <c r="H215" s="5">
        <f t="shared" si="23"/>
        <v>23651.25</v>
      </c>
      <c r="I215" s="5">
        <f t="shared" si="24"/>
        <v>4730250</v>
      </c>
      <c r="J215" s="17"/>
      <c r="K215" s="31"/>
      <c r="L215" s="16"/>
      <c r="M215" s="16"/>
    </row>
    <row r="216" spans="2:13" x14ac:dyDescent="0.25">
      <c r="B216" s="28">
        <v>7</v>
      </c>
      <c r="C216" s="29" t="s">
        <v>160</v>
      </c>
      <c r="D216" s="32" t="s">
        <v>159</v>
      </c>
      <c r="E216" s="28">
        <v>200</v>
      </c>
      <c r="F216" s="30">
        <v>1250</v>
      </c>
      <c r="G216" s="5">
        <f t="shared" si="25"/>
        <v>237.5</v>
      </c>
      <c r="H216" s="5">
        <f t="shared" si="23"/>
        <v>1487.5</v>
      </c>
      <c r="I216" s="5">
        <f t="shared" si="24"/>
        <v>297500</v>
      </c>
      <c r="J216" s="17"/>
      <c r="K216" s="31"/>
      <c r="L216" s="16"/>
      <c r="M216" s="16"/>
    </row>
    <row r="217" spans="2:13" ht="22.5" x14ac:dyDescent="0.25">
      <c r="B217" s="28">
        <v>8</v>
      </c>
      <c r="C217" s="29" t="s">
        <v>158</v>
      </c>
      <c r="D217" s="32" t="s">
        <v>16</v>
      </c>
      <c r="E217" s="28">
        <v>2</v>
      </c>
      <c r="F217" s="30">
        <v>31500</v>
      </c>
      <c r="G217" s="5">
        <f t="shared" si="25"/>
        <v>5985</v>
      </c>
      <c r="H217" s="5">
        <f t="shared" si="23"/>
        <v>37485</v>
      </c>
      <c r="I217" s="5">
        <f t="shared" si="24"/>
        <v>74970</v>
      </c>
      <c r="J217" s="17"/>
      <c r="K217" s="31"/>
      <c r="L217" s="16"/>
      <c r="M217" s="16"/>
    </row>
    <row r="218" spans="2:13" ht="22.5" x14ac:dyDescent="0.25">
      <c r="B218" s="28">
        <v>9</v>
      </c>
      <c r="C218" s="29" t="s">
        <v>157</v>
      </c>
      <c r="D218" s="32" t="s">
        <v>156</v>
      </c>
      <c r="E218" s="28">
        <v>50</v>
      </c>
      <c r="F218" s="30">
        <v>9700</v>
      </c>
      <c r="G218" s="5">
        <f t="shared" si="25"/>
        <v>1843</v>
      </c>
      <c r="H218" s="5">
        <f t="shared" si="23"/>
        <v>11543</v>
      </c>
      <c r="I218" s="5">
        <f t="shared" si="24"/>
        <v>577150</v>
      </c>
      <c r="J218" s="17"/>
      <c r="K218" s="31"/>
      <c r="L218" s="16"/>
      <c r="M218" s="16"/>
    </row>
    <row r="219" spans="2:13" ht="33.75" x14ac:dyDescent="0.25">
      <c r="B219" s="28">
        <v>10</v>
      </c>
      <c r="C219" s="29" t="s">
        <v>155</v>
      </c>
      <c r="D219" s="32" t="s">
        <v>4</v>
      </c>
      <c r="E219" s="28">
        <v>50</v>
      </c>
      <c r="F219" s="30">
        <v>18400</v>
      </c>
      <c r="G219" s="5">
        <f t="shared" si="25"/>
        <v>3496</v>
      </c>
      <c r="H219" s="5">
        <f t="shared" si="23"/>
        <v>21896</v>
      </c>
      <c r="I219" s="5">
        <f t="shared" si="24"/>
        <v>1094800</v>
      </c>
      <c r="J219" s="17"/>
      <c r="K219" s="31"/>
      <c r="L219" s="16"/>
      <c r="M219" s="16"/>
    </row>
    <row r="220" spans="2:13" ht="22.5" x14ac:dyDescent="0.25">
      <c r="B220" s="28">
        <v>11</v>
      </c>
      <c r="C220" s="29" t="s">
        <v>154</v>
      </c>
      <c r="D220" s="32" t="s">
        <v>4</v>
      </c>
      <c r="E220" s="28">
        <v>5</v>
      </c>
      <c r="F220" s="30">
        <v>64700</v>
      </c>
      <c r="G220" s="5">
        <f t="shared" si="25"/>
        <v>12293</v>
      </c>
      <c r="H220" s="5">
        <f t="shared" si="23"/>
        <v>76993</v>
      </c>
      <c r="I220" s="5">
        <f t="shared" si="24"/>
        <v>384965</v>
      </c>
      <c r="J220" s="17"/>
      <c r="K220" s="31"/>
      <c r="L220" s="16"/>
      <c r="M220" s="16"/>
    </row>
    <row r="221" spans="2:13" ht="22.5" x14ac:dyDescent="0.25">
      <c r="B221" s="28">
        <v>12</v>
      </c>
      <c r="C221" s="29" t="s">
        <v>153</v>
      </c>
      <c r="D221" s="32" t="s">
        <v>4</v>
      </c>
      <c r="E221" s="28">
        <v>5</v>
      </c>
      <c r="F221" s="30">
        <v>98500</v>
      </c>
      <c r="G221" s="5">
        <f t="shared" si="25"/>
        <v>18715</v>
      </c>
      <c r="H221" s="5">
        <f t="shared" si="23"/>
        <v>117215</v>
      </c>
      <c r="I221" s="5">
        <f t="shared" si="24"/>
        <v>586075</v>
      </c>
      <c r="J221" s="17"/>
      <c r="K221" s="31"/>
      <c r="L221" s="16"/>
      <c r="M221" s="16"/>
    </row>
    <row r="222" spans="2:13" ht="22.5" x14ac:dyDescent="0.25">
      <c r="B222" s="28">
        <v>13</v>
      </c>
      <c r="C222" s="29" t="s">
        <v>152</v>
      </c>
      <c r="D222" s="32" t="s">
        <v>4</v>
      </c>
      <c r="E222" s="28">
        <v>1</v>
      </c>
      <c r="F222" s="30">
        <v>242800</v>
      </c>
      <c r="G222" s="5">
        <f t="shared" si="25"/>
        <v>46132</v>
      </c>
      <c r="H222" s="5">
        <f t="shared" si="23"/>
        <v>288932</v>
      </c>
      <c r="I222" s="5">
        <f t="shared" si="24"/>
        <v>288932</v>
      </c>
      <c r="J222" s="17"/>
      <c r="K222" s="31"/>
      <c r="L222" s="16"/>
      <c r="M222" s="16"/>
    </row>
    <row r="223" spans="2:13" ht="33.75" x14ac:dyDescent="0.25">
      <c r="B223" s="28">
        <v>14</v>
      </c>
      <c r="C223" s="29" t="s">
        <v>151</v>
      </c>
      <c r="D223" s="32" t="s">
        <v>4</v>
      </c>
      <c r="E223" s="28">
        <v>5</v>
      </c>
      <c r="F223" s="30">
        <v>48500</v>
      </c>
      <c r="G223" s="5">
        <f t="shared" si="25"/>
        <v>9215</v>
      </c>
      <c r="H223" s="5">
        <f t="shared" si="23"/>
        <v>57715</v>
      </c>
      <c r="I223" s="5">
        <f t="shared" si="24"/>
        <v>288575</v>
      </c>
      <c r="J223" s="17"/>
      <c r="K223" s="31"/>
      <c r="L223" s="16"/>
      <c r="M223" s="16"/>
    </row>
    <row r="224" spans="2:13" ht="67.5" x14ac:dyDescent="0.25">
      <c r="B224" s="28">
        <v>15</v>
      </c>
      <c r="C224" s="29" t="s">
        <v>150</v>
      </c>
      <c r="D224" s="32" t="s">
        <v>4</v>
      </c>
      <c r="E224" s="28">
        <v>3</v>
      </c>
      <c r="F224" s="30">
        <v>30600</v>
      </c>
      <c r="G224" s="5">
        <f t="shared" si="25"/>
        <v>5814</v>
      </c>
      <c r="H224" s="5">
        <f t="shared" si="23"/>
        <v>36414</v>
      </c>
      <c r="I224" s="5">
        <f t="shared" si="24"/>
        <v>109242</v>
      </c>
      <c r="J224" s="17"/>
      <c r="K224" s="31"/>
      <c r="L224" s="16"/>
      <c r="M224" s="16"/>
    </row>
    <row r="225" spans="2:13" ht="33.75" x14ac:dyDescent="0.25">
      <c r="B225" s="28">
        <v>16</v>
      </c>
      <c r="C225" s="29" t="s">
        <v>149</v>
      </c>
      <c r="D225" s="32" t="s">
        <v>4</v>
      </c>
      <c r="E225" s="28">
        <v>5</v>
      </c>
      <c r="F225" s="30">
        <v>84000</v>
      </c>
      <c r="G225" s="5">
        <f t="shared" si="25"/>
        <v>15960</v>
      </c>
      <c r="H225" s="5">
        <f t="shared" si="23"/>
        <v>99960</v>
      </c>
      <c r="I225" s="5">
        <f t="shared" si="24"/>
        <v>499800</v>
      </c>
      <c r="J225" s="17"/>
      <c r="K225" s="31"/>
      <c r="L225" s="16"/>
      <c r="M225" s="16"/>
    </row>
    <row r="226" spans="2:13" ht="45" x14ac:dyDescent="0.25">
      <c r="B226" s="28">
        <v>17</v>
      </c>
      <c r="C226" s="29" t="s">
        <v>148</v>
      </c>
      <c r="D226" s="32" t="s">
        <v>4</v>
      </c>
      <c r="E226" s="28">
        <v>3</v>
      </c>
      <c r="F226" s="30">
        <v>24900</v>
      </c>
      <c r="G226" s="5">
        <f t="shared" si="25"/>
        <v>4731</v>
      </c>
      <c r="H226" s="5">
        <f t="shared" si="23"/>
        <v>29631</v>
      </c>
      <c r="I226" s="5">
        <f t="shared" si="24"/>
        <v>88893</v>
      </c>
      <c r="J226" s="17"/>
      <c r="K226" s="31"/>
      <c r="L226" s="16"/>
      <c r="M226" s="16"/>
    </row>
    <row r="227" spans="2:13" ht="22.5" x14ac:dyDescent="0.25">
      <c r="B227" s="28">
        <v>18</v>
      </c>
      <c r="C227" s="29" t="s">
        <v>147</v>
      </c>
      <c r="D227" s="32" t="s">
        <v>4</v>
      </c>
      <c r="E227" s="28">
        <v>20</v>
      </c>
      <c r="F227" s="30">
        <v>30100</v>
      </c>
      <c r="G227" s="5">
        <f t="shared" si="25"/>
        <v>5719</v>
      </c>
      <c r="H227" s="5">
        <f t="shared" si="23"/>
        <v>35819</v>
      </c>
      <c r="I227" s="5">
        <f t="shared" si="24"/>
        <v>716380</v>
      </c>
      <c r="J227" s="17"/>
      <c r="K227" s="31"/>
      <c r="L227" s="16"/>
      <c r="M227" s="16"/>
    </row>
    <row r="228" spans="2:13" ht="45" x14ac:dyDescent="0.25">
      <c r="B228" s="28">
        <v>19</v>
      </c>
      <c r="C228" s="29" t="s">
        <v>146</v>
      </c>
      <c r="D228" s="32" t="s">
        <v>4</v>
      </c>
      <c r="E228" s="28">
        <v>10</v>
      </c>
      <c r="F228" s="30">
        <v>58900</v>
      </c>
      <c r="G228" s="5">
        <f t="shared" si="25"/>
        <v>11191</v>
      </c>
      <c r="H228" s="5">
        <f t="shared" si="23"/>
        <v>70091</v>
      </c>
      <c r="I228" s="5">
        <f t="shared" si="24"/>
        <v>700910</v>
      </c>
      <c r="J228" s="17"/>
      <c r="K228" s="31"/>
      <c r="L228" s="16"/>
      <c r="M228" s="16"/>
    </row>
    <row r="229" spans="2:13" ht="45" x14ac:dyDescent="0.25">
      <c r="B229" s="28">
        <v>20</v>
      </c>
      <c r="C229" s="29" t="s">
        <v>145</v>
      </c>
      <c r="D229" s="32" t="s">
        <v>4</v>
      </c>
      <c r="E229" s="28">
        <v>2</v>
      </c>
      <c r="F229" s="30">
        <v>278200</v>
      </c>
      <c r="G229" s="5">
        <f t="shared" si="25"/>
        <v>52858</v>
      </c>
      <c r="H229" s="5">
        <f t="shared" si="23"/>
        <v>331058</v>
      </c>
      <c r="I229" s="5">
        <f t="shared" si="24"/>
        <v>662116</v>
      </c>
      <c r="J229" s="17"/>
      <c r="K229" s="31"/>
      <c r="L229" s="16"/>
      <c r="M229" s="16"/>
    </row>
    <row r="230" spans="2:13" ht="33.75" x14ac:dyDescent="0.25">
      <c r="B230" s="28">
        <v>21</v>
      </c>
      <c r="C230" s="29" t="s">
        <v>144</v>
      </c>
      <c r="D230" s="33"/>
      <c r="E230" s="28">
        <v>2</v>
      </c>
      <c r="F230" s="30">
        <v>265000</v>
      </c>
      <c r="G230" s="5">
        <f t="shared" si="25"/>
        <v>50350</v>
      </c>
      <c r="H230" s="5">
        <f t="shared" si="23"/>
        <v>315350</v>
      </c>
      <c r="I230" s="5">
        <f t="shared" si="24"/>
        <v>630700</v>
      </c>
      <c r="J230" s="17"/>
      <c r="K230" s="31"/>
      <c r="L230" s="16"/>
      <c r="M230" s="16"/>
    </row>
    <row r="231" spans="2:13" x14ac:dyDescent="0.25">
      <c r="B231" s="28">
        <v>22</v>
      </c>
      <c r="C231" s="29" t="s">
        <v>143</v>
      </c>
      <c r="D231" s="32" t="s">
        <v>122</v>
      </c>
      <c r="E231" s="28">
        <v>3</v>
      </c>
      <c r="F231" s="30">
        <v>13600</v>
      </c>
      <c r="G231" s="5">
        <f t="shared" si="25"/>
        <v>2584</v>
      </c>
      <c r="H231" s="5">
        <f t="shared" si="23"/>
        <v>16184</v>
      </c>
      <c r="I231" s="5">
        <f t="shared" si="24"/>
        <v>48552</v>
      </c>
      <c r="J231" s="17"/>
      <c r="K231" s="31"/>
      <c r="L231" s="16"/>
      <c r="M231" s="16"/>
    </row>
    <row r="232" spans="2:13" ht="22.5" x14ac:dyDescent="0.25">
      <c r="B232" s="28">
        <v>23</v>
      </c>
      <c r="C232" s="29" t="s">
        <v>142</v>
      </c>
      <c r="D232" s="32" t="s">
        <v>4</v>
      </c>
      <c r="E232" s="28">
        <v>50</v>
      </c>
      <c r="F232" s="30">
        <v>9230</v>
      </c>
      <c r="G232" s="5">
        <f t="shared" si="25"/>
        <v>1753.7</v>
      </c>
      <c r="H232" s="5">
        <f t="shared" si="23"/>
        <v>10983.7</v>
      </c>
      <c r="I232" s="5">
        <f t="shared" si="24"/>
        <v>549185</v>
      </c>
      <c r="J232" s="17"/>
      <c r="K232" s="31"/>
      <c r="L232" s="16"/>
      <c r="M232" s="16"/>
    </row>
    <row r="233" spans="2:13" x14ac:dyDescent="0.25">
      <c r="B233" s="28">
        <v>24</v>
      </c>
      <c r="C233" s="29" t="s">
        <v>141</v>
      </c>
      <c r="D233" s="32" t="s">
        <v>140</v>
      </c>
      <c r="E233" s="28">
        <v>5</v>
      </c>
      <c r="F233" s="30">
        <v>51500</v>
      </c>
      <c r="G233" s="5">
        <f t="shared" si="25"/>
        <v>9785</v>
      </c>
      <c r="H233" s="5">
        <f t="shared" si="23"/>
        <v>61285</v>
      </c>
      <c r="I233" s="5">
        <f t="shared" si="24"/>
        <v>306425</v>
      </c>
      <c r="J233" s="17"/>
      <c r="K233" s="31"/>
      <c r="L233" s="16"/>
      <c r="M233" s="16"/>
    </row>
    <row r="234" spans="2:13" ht="33.75" x14ac:dyDescent="0.25">
      <c r="B234" s="28">
        <v>25</v>
      </c>
      <c r="C234" s="29" t="s">
        <v>139</v>
      </c>
      <c r="D234" s="32" t="s">
        <v>58</v>
      </c>
      <c r="E234" s="28">
        <v>2</v>
      </c>
      <c r="F234" s="30">
        <v>990200</v>
      </c>
      <c r="G234" s="5">
        <f t="shared" si="25"/>
        <v>188138</v>
      </c>
      <c r="H234" s="5">
        <f t="shared" si="23"/>
        <v>1178338</v>
      </c>
      <c r="I234" s="5">
        <f t="shared" si="24"/>
        <v>2356676</v>
      </c>
      <c r="J234" s="17"/>
      <c r="K234" s="31"/>
      <c r="L234" s="16"/>
      <c r="M234" s="16"/>
    </row>
    <row r="235" spans="2:13" ht="22.5" x14ac:dyDescent="0.25">
      <c r="B235" s="28">
        <v>26</v>
      </c>
      <c r="C235" s="29" t="s">
        <v>138</v>
      </c>
      <c r="D235" s="32" t="s">
        <v>58</v>
      </c>
      <c r="E235" s="28">
        <v>2</v>
      </c>
      <c r="F235" s="30">
        <v>990200</v>
      </c>
      <c r="G235" s="5">
        <f t="shared" si="25"/>
        <v>188138</v>
      </c>
      <c r="H235" s="5">
        <f t="shared" si="23"/>
        <v>1178338</v>
      </c>
      <c r="I235" s="5">
        <f t="shared" si="24"/>
        <v>2356676</v>
      </c>
      <c r="J235" s="17"/>
      <c r="K235" s="31"/>
      <c r="L235" s="16"/>
      <c r="M235" s="16"/>
    </row>
    <row r="236" spans="2:13" ht="45" x14ac:dyDescent="0.25">
      <c r="B236" s="28">
        <v>27</v>
      </c>
      <c r="C236" s="29" t="s">
        <v>137</v>
      </c>
      <c r="D236" s="32" t="s">
        <v>4</v>
      </c>
      <c r="E236" s="28">
        <v>20</v>
      </c>
      <c r="F236" s="30">
        <v>33800</v>
      </c>
      <c r="G236" s="5">
        <f t="shared" si="25"/>
        <v>6422</v>
      </c>
      <c r="H236" s="5">
        <f t="shared" si="23"/>
        <v>40222</v>
      </c>
      <c r="I236" s="5">
        <f t="shared" si="24"/>
        <v>804440</v>
      </c>
      <c r="J236" s="17"/>
      <c r="K236" s="31"/>
      <c r="L236" s="16"/>
      <c r="M236" s="16"/>
    </row>
    <row r="237" spans="2:13" x14ac:dyDescent="0.25">
      <c r="B237" s="28">
        <v>28</v>
      </c>
      <c r="C237" s="29" t="s">
        <v>17</v>
      </c>
      <c r="D237" s="32" t="s">
        <v>16</v>
      </c>
      <c r="E237" s="28">
        <v>4</v>
      </c>
      <c r="F237" s="30">
        <v>15200</v>
      </c>
      <c r="G237" s="5">
        <f t="shared" si="25"/>
        <v>2888</v>
      </c>
      <c r="H237" s="5">
        <f t="shared" si="23"/>
        <v>18088</v>
      </c>
      <c r="I237" s="5">
        <f t="shared" si="24"/>
        <v>72352</v>
      </c>
      <c r="J237" s="17"/>
      <c r="K237" s="31"/>
      <c r="L237" s="16"/>
      <c r="M237" s="16"/>
    </row>
    <row r="238" spans="2:13" ht="33.75" x14ac:dyDescent="0.25">
      <c r="B238" s="28">
        <v>29</v>
      </c>
      <c r="C238" s="29" t="s">
        <v>136</v>
      </c>
      <c r="D238" s="32" t="s">
        <v>4</v>
      </c>
      <c r="E238" s="28">
        <v>1</v>
      </c>
      <c r="F238" s="30">
        <v>37100</v>
      </c>
      <c r="G238" s="5">
        <f t="shared" si="25"/>
        <v>7049</v>
      </c>
      <c r="H238" s="5">
        <f t="shared" si="23"/>
        <v>44149</v>
      </c>
      <c r="I238" s="5">
        <f t="shared" si="24"/>
        <v>44149</v>
      </c>
      <c r="J238" s="17"/>
      <c r="K238" s="31"/>
      <c r="L238" s="16"/>
      <c r="M238" s="16"/>
    </row>
    <row r="239" spans="2:13" x14ac:dyDescent="0.25">
      <c r="B239" s="28">
        <v>30</v>
      </c>
      <c r="C239" s="29" t="s">
        <v>135</v>
      </c>
      <c r="D239" s="32" t="s">
        <v>4</v>
      </c>
      <c r="E239" s="28">
        <v>50</v>
      </c>
      <c r="F239" s="30">
        <v>6600</v>
      </c>
      <c r="G239" s="5">
        <f t="shared" si="25"/>
        <v>1254</v>
      </c>
      <c r="H239" s="5">
        <f t="shared" si="23"/>
        <v>7854</v>
      </c>
      <c r="I239" s="5">
        <f t="shared" si="24"/>
        <v>392700</v>
      </c>
      <c r="J239" s="17"/>
      <c r="K239" s="31"/>
      <c r="L239" s="16"/>
      <c r="M239" s="16"/>
    </row>
    <row r="240" spans="2:13" x14ac:dyDescent="0.25">
      <c r="B240" s="28">
        <v>31</v>
      </c>
      <c r="C240" s="29" t="s">
        <v>134</v>
      </c>
      <c r="D240" s="32" t="s">
        <v>133</v>
      </c>
      <c r="E240" s="28">
        <v>20</v>
      </c>
      <c r="F240" s="30">
        <v>25980</v>
      </c>
      <c r="G240" s="5">
        <f t="shared" si="25"/>
        <v>4936.2</v>
      </c>
      <c r="H240" s="5">
        <f t="shared" si="23"/>
        <v>30916.2</v>
      </c>
      <c r="I240" s="5">
        <f t="shared" si="24"/>
        <v>618324</v>
      </c>
      <c r="J240" s="17"/>
      <c r="K240" s="31"/>
      <c r="L240" s="16"/>
      <c r="M240" s="16"/>
    </row>
    <row r="241" spans="2:13" x14ac:dyDescent="0.25">
      <c r="B241" s="28">
        <v>32</v>
      </c>
      <c r="C241" s="29" t="s">
        <v>40</v>
      </c>
      <c r="D241" s="32" t="s">
        <v>1</v>
      </c>
      <c r="E241" s="28">
        <v>20</v>
      </c>
      <c r="F241" s="30">
        <v>18500</v>
      </c>
      <c r="G241" s="5">
        <f t="shared" si="25"/>
        <v>3515</v>
      </c>
      <c r="H241" s="5">
        <f t="shared" si="23"/>
        <v>22015</v>
      </c>
      <c r="I241" s="5">
        <f t="shared" si="24"/>
        <v>440300</v>
      </c>
      <c r="J241" s="17"/>
      <c r="K241" s="31"/>
      <c r="L241" s="16"/>
      <c r="M241" s="16"/>
    </row>
    <row r="242" spans="2:13" ht="22.5" x14ac:dyDescent="0.25">
      <c r="B242" s="28">
        <v>33</v>
      </c>
      <c r="C242" s="29" t="s">
        <v>132</v>
      </c>
      <c r="D242" s="32" t="s">
        <v>4</v>
      </c>
      <c r="E242" s="28">
        <v>30</v>
      </c>
      <c r="F242" s="30">
        <v>6800</v>
      </c>
      <c r="G242" s="5"/>
      <c r="H242" s="5">
        <f t="shared" ref="H242:H273" si="26">+F242+G242</f>
        <v>6800</v>
      </c>
      <c r="I242" s="5">
        <f t="shared" ref="I242:I273" si="27">H242*E242</f>
        <v>204000</v>
      </c>
      <c r="J242" s="17"/>
      <c r="K242" s="31"/>
      <c r="L242" s="16"/>
      <c r="M242" s="16"/>
    </row>
    <row r="243" spans="2:13" x14ac:dyDescent="0.25">
      <c r="B243" s="28">
        <v>34</v>
      </c>
      <c r="C243" s="29" t="s">
        <v>131</v>
      </c>
      <c r="D243" s="32" t="s">
        <v>49</v>
      </c>
      <c r="E243" s="28">
        <v>50</v>
      </c>
      <c r="F243" s="30">
        <v>6800</v>
      </c>
      <c r="G243" s="5">
        <f t="shared" ref="G243:G274" si="28">F243*19%</f>
        <v>1292</v>
      </c>
      <c r="H243" s="5">
        <f t="shared" si="26"/>
        <v>8092</v>
      </c>
      <c r="I243" s="5">
        <f t="shared" si="27"/>
        <v>404600</v>
      </c>
      <c r="J243" s="17"/>
      <c r="K243" s="31"/>
      <c r="L243" s="16"/>
      <c r="M243" s="16"/>
    </row>
    <row r="244" spans="2:13" x14ac:dyDescent="0.25">
      <c r="B244" s="28">
        <v>35</v>
      </c>
      <c r="C244" s="29" t="s">
        <v>130</v>
      </c>
      <c r="D244" s="32" t="s">
        <v>4</v>
      </c>
      <c r="E244" s="28">
        <v>50</v>
      </c>
      <c r="F244" s="30">
        <v>7300</v>
      </c>
      <c r="G244" s="5">
        <f t="shared" si="28"/>
        <v>1387</v>
      </c>
      <c r="H244" s="5">
        <f t="shared" si="26"/>
        <v>8687</v>
      </c>
      <c r="I244" s="5">
        <f t="shared" si="27"/>
        <v>434350</v>
      </c>
      <c r="J244" s="17"/>
      <c r="K244" s="31"/>
      <c r="L244" s="16"/>
      <c r="M244" s="16"/>
    </row>
    <row r="245" spans="2:13" x14ac:dyDescent="0.25">
      <c r="B245" s="28">
        <v>36</v>
      </c>
      <c r="C245" s="29" t="s">
        <v>42</v>
      </c>
      <c r="D245" s="32" t="s">
        <v>4</v>
      </c>
      <c r="E245" s="28">
        <v>40</v>
      </c>
      <c r="F245" s="30">
        <v>26700</v>
      </c>
      <c r="G245" s="5">
        <f t="shared" si="28"/>
        <v>5073</v>
      </c>
      <c r="H245" s="5">
        <f t="shared" si="26"/>
        <v>31773</v>
      </c>
      <c r="I245" s="5">
        <f t="shared" si="27"/>
        <v>1270920</v>
      </c>
      <c r="J245" s="17"/>
      <c r="K245" s="31"/>
      <c r="L245" s="16"/>
      <c r="M245" s="16"/>
    </row>
    <row r="246" spans="2:13" x14ac:dyDescent="0.25">
      <c r="B246" s="28">
        <v>37</v>
      </c>
      <c r="C246" s="29" t="s">
        <v>59</v>
      </c>
      <c r="D246" s="32" t="s">
        <v>58</v>
      </c>
      <c r="E246" s="28">
        <v>5</v>
      </c>
      <c r="F246" s="30">
        <v>91500</v>
      </c>
      <c r="G246" s="5">
        <f t="shared" si="28"/>
        <v>17385</v>
      </c>
      <c r="H246" s="5">
        <f t="shared" si="26"/>
        <v>108885</v>
      </c>
      <c r="I246" s="5">
        <f t="shared" si="27"/>
        <v>544425</v>
      </c>
      <c r="J246" s="17"/>
      <c r="K246" s="31"/>
      <c r="L246" s="16"/>
      <c r="M246" s="16"/>
    </row>
    <row r="247" spans="2:13" ht="22.5" x14ac:dyDescent="0.25">
      <c r="B247" s="28">
        <v>38</v>
      </c>
      <c r="C247" s="29" t="s">
        <v>129</v>
      </c>
      <c r="D247" s="32" t="s">
        <v>4</v>
      </c>
      <c r="E247" s="28">
        <v>50</v>
      </c>
      <c r="F247" s="30">
        <v>12200</v>
      </c>
      <c r="G247" s="5">
        <f t="shared" si="28"/>
        <v>2318</v>
      </c>
      <c r="H247" s="5">
        <f t="shared" si="26"/>
        <v>14518</v>
      </c>
      <c r="I247" s="5">
        <f t="shared" si="27"/>
        <v>725900</v>
      </c>
      <c r="J247" s="17"/>
      <c r="K247" s="31"/>
      <c r="L247" s="16"/>
      <c r="M247" s="16"/>
    </row>
    <row r="248" spans="2:13" ht="22.5" x14ac:dyDescent="0.25">
      <c r="B248" s="28">
        <v>39</v>
      </c>
      <c r="C248" s="29" t="s">
        <v>128</v>
      </c>
      <c r="D248" s="32" t="s">
        <v>4</v>
      </c>
      <c r="E248" s="28">
        <v>15</v>
      </c>
      <c r="F248" s="30">
        <v>13900</v>
      </c>
      <c r="G248" s="5">
        <f t="shared" si="28"/>
        <v>2641</v>
      </c>
      <c r="H248" s="5">
        <f t="shared" si="26"/>
        <v>16541</v>
      </c>
      <c r="I248" s="5">
        <f t="shared" si="27"/>
        <v>248115</v>
      </c>
      <c r="J248" s="17"/>
      <c r="K248" s="31"/>
      <c r="L248" s="16"/>
      <c r="M248" s="16"/>
    </row>
    <row r="249" spans="2:13" x14ac:dyDescent="0.25">
      <c r="B249" s="28">
        <v>40</v>
      </c>
      <c r="C249" s="29" t="s">
        <v>127</v>
      </c>
      <c r="D249" s="32" t="s">
        <v>9</v>
      </c>
      <c r="E249" s="28">
        <v>30</v>
      </c>
      <c r="F249" s="30">
        <v>52800</v>
      </c>
      <c r="G249" s="5">
        <f t="shared" si="28"/>
        <v>10032</v>
      </c>
      <c r="H249" s="5">
        <f t="shared" si="26"/>
        <v>62832</v>
      </c>
      <c r="I249" s="5">
        <f t="shared" si="27"/>
        <v>1884960</v>
      </c>
      <c r="J249" s="17"/>
      <c r="K249" s="31"/>
      <c r="L249" s="16"/>
      <c r="M249" s="16"/>
    </row>
    <row r="250" spans="2:13" x14ac:dyDescent="0.25">
      <c r="B250" s="28">
        <v>41</v>
      </c>
      <c r="C250" s="29" t="s">
        <v>24</v>
      </c>
      <c r="D250" s="32" t="s">
        <v>9</v>
      </c>
      <c r="E250" s="28">
        <v>30</v>
      </c>
      <c r="F250" s="30">
        <v>18560</v>
      </c>
      <c r="G250" s="5">
        <f t="shared" si="28"/>
        <v>3526.4</v>
      </c>
      <c r="H250" s="5">
        <f t="shared" si="26"/>
        <v>22086.400000000001</v>
      </c>
      <c r="I250" s="5">
        <f t="shared" si="27"/>
        <v>662592</v>
      </c>
      <c r="J250" s="17"/>
      <c r="K250" s="31"/>
      <c r="L250" s="16"/>
      <c r="M250" s="16"/>
    </row>
    <row r="251" spans="2:13" x14ac:dyDescent="0.25">
      <c r="B251" s="28">
        <v>42</v>
      </c>
      <c r="C251" s="29" t="s">
        <v>126</v>
      </c>
      <c r="D251" s="32" t="s">
        <v>4</v>
      </c>
      <c r="E251" s="28">
        <v>200</v>
      </c>
      <c r="F251" s="30">
        <v>2160</v>
      </c>
      <c r="G251" s="5">
        <f t="shared" si="28"/>
        <v>410.4</v>
      </c>
      <c r="H251" s="5">
        <f t="shared" si="26"/>
        <v>2570.4</v>
      </c>
      <c r="I251" s="5">
        <f t="shared" si="27"/>
        <v>514080</v>
      </c>
      <c r="J251" s="17"/>
      <c r="K251" s="31"/>
      <c r="L251" s="16"/>
      <c r="M251" s="16"/>
    </row>
    <row r="252" spans="2:13" x14ac:dyDescent="0.25">
      <c r="B252" s="28">
        <v>43</v>
      </c>
      <c r="C252" s="29" t="s">
        <v>125</v>
      </c>
      <c r="D252" s="32" t="s">
        <v>4</v>
      </c>
      <c r="E252" s="28">
        <v>20</v>
      </c>
      <c r="F252" s="30">
        <v>17900</v>
      </c>
      <c r="G252" s="5">
        <f t="shared" si="28"/>
        <v>3401</v>
      </c>
      <c r="H252" s="5">
        <f t="shared" si="26"/>
        <v>21301</v>
      </c>
      <c r="I252" s="5">
        <f t="shared" si="27"/>
        <v>426020</v>
      </c>
      <c r="J252" s="17"/>
      <c r="K252" s="31"/>
      <c r="L252" s="16"/>
      <c r="M252" s="16"/>
    </row>
    <row r="253" spans="2:13" x14ac:dyDescent="0.25">
      <c r="B253" s="28">
        <v>44</v>
      </c>
      <c r="C253" s="29" t="s">
        <v>124</v>
      </c>
      <c r="D253" s="32" t="s">
        <v>4</v>
      </c>
      <c r="E253" s="28">
        <v>2</v>
      </c>
      <c r="F253" s="30">
        <v>379800</v>
      </c>
      <c r="G253" s="5">
        <f t="shared" si="28"/>
        <v>72162</v>
      </c>
      <c r="H253" s="5">
        <f t="shared" si="26"/>
        <v>451962</v>
      </c>
      <c r="I253" s="5">
        <f t="shared" si="27"/>
        <v>903924</v>
      </c>
      <c r="J253" s="17"/>
      <c r="K253" s="31"/>
      <c r="L253" s="16"/>
      <c r="M253" s="16"/>
    </row>
    <row r="254" spans="2:13" ht="45" x14ac:dyDescent="0.25">
      <c r="B254" s="28">
        <v>45</v>
      </c>
      <c r="C254" s="29" t="s">
        <v>123</v>
      </c>
      <c r="D254" s="32" t="s">
        <v>122</v>
      </c>
      <c r="E254" s="28">
        <v>55</v>
      </c>
      <c r="F254" s="30">
        <v>172280</v>
      </c>
      <c r="G254" s="5">
        <f t="shared" si="28"/>
        <v>32733.200000000001</v>
      </c>
      <c r="H254" s="5">
        <f t="shared" si="26"/>
        <v>205013.2</v>
      </c>
      <c r="I254" s="5">
        <f t="shared" si="27"/>
        <v>11275726</v>
      </c>
      <c r="J254" s="17"/>
      <c r="K254" s="31"/>
      <c r="L254" s="16"/>
      <c r="M254" s="16"/>
    </row>
    <row r="255" spans="2:13" x14ac:dyDescent="0.25">
      <c r="B255" s="28">
        <v>46</v>
      </c>
      <c r="C255" s="29" t="s">
        <v>121</v>
      </c>
      <c r="D255" s="32" t="s">
        <v>4</v>
      </c>
      <c r="E255" s="28">
        <v>20</v>
      </c>
      <c r="F255" s="30">
        <v>6400</v>
      </c>
      <c r="G255" s="5">
        <f t="shared" si="28"/>
        <v>1216</v>
      </c>
      <c r="H255" s="5">
        <f t="shared" si="26"/>
        <v>7616</v>
      </c>
      <c r="I255" s="5">
        <f t="shared" si="27"/>
        <v>152320</v>
      </c>
      <c r="J255" s="17"/>
      <c r="K255" s="31"/>
      <c r="L255" s="16"/>
      <c r="M255" s="16"/>
    </row>
    <row r="256" spans="2:13" x14ac:dyDescent="0.25">
      <c r="B256" s="28">
        <v>47</v>
      </c>
      <c r="C256" s="29" t="s">
        <v>120</v>
      </c>
      <c r="D256" s="32" t="s">
        <v>4</v>
      </c>
      <c r="E256" s="28">
        <v>200</v>
      </c>
      <c r="F256" s="30">
        <v>26500</v>
      </c>
      <c r="G256" s="5">
        <f t="shared" si="28"/>
        <v>5035</v>
      </c>
      <c r="H256" s="5">
        <f t="shared" si="26"/>
        <v>31535</v>
      </c>
      <c r="I256" s="5">
        <f t="shared" si="27"/>
        <v>6307000</v>
      </c>
      <c r="J256" s="17"/>
      <c r="K256" s="31"/>
      <c r="L256" s="16"/>
      <c r="M256" s="16"/>
    </row>
    <row r="257" spans="2:13" x14ac:dyDescent="0.25">
      <c r="B257" s="28">
        <v>48</v>
      </c>
      <c r="C257" s="29" t="s">
        <v>25</v>
      </c>
      <c r="D257" s="32" t="s">
        <v>9</v>
      </c>
      <c r="E257" s="28">
        <v>15</v>
      </c>
      <c r="F257" s="30">
        <v>14800</v>
      </c>
      <c r="G257" s="5">
        <f t="shared" si="28"/>
        <v>2812</v>
      </c>
      <c r="H257" s="5">
        <f t="shared" si="26"/>
        <v>17612</v>
      </c>
      <c r="I257" s="5">
        <f t="shared" si="27"/>
        <v>264180</v>
      </c>
      <c r="J257" s="17"/>
      <c r="K257" s="31"/>
      <c r="L257" s="16"/>
      <c r="M257" s="16"/>
    </row>
    <row r="258" spans="2:13" ht="33.75" x14ac:dyDescent="0.25">
      <c r="B258" s="28">
        <v>49</v>
      </c>
      <c r="C258" s="29" t="s">
        <v>119</v>
      </c>
      <c r="D258" s="32" t="s">
        <v>118</v>
      </c>
      <c r="E258" s="28">
        <v>3</v>
      </c>
      <c r="F258" s="30">
        <v>48700</v>
      </c>
      <c r="G258" s="5">
        <f t="shared" si="28"/>
        <v>9253</v>
      </c>
      <c r="H258" s="5">
        <f t="shared" si="26"/>
        <v>57953</v>
      </c>
      <c r="I258" s="5">
        <f t="shared" si="27"/>
        <v>173859</v>
      </c>
      <c r="J258" s="17"/>
      <c r="K258" s="31"/>
      <c r="L258" s="16"/>
      <c r="M258" s="16"/>
    </row>
    <row r="259" spans="2:13" ht="22.5" x14ac:dyDescent="0.25">
      <c r="B259" s="28">
        <v>50</v>
      </c>
      <c r="C259" s="29" t="s">
        <v>117</v>
      </c>
      <c r="D259" s="32" t="s">
        <v>116</v>
      </c>
      <c r="E259" s="28">
        <v>80</v>
      </c>
      <c r="F259" s="30">
        <v>7360</v>
      </c>
      <c r="G259" s="5">
        <f t="shared" si="28"/>
        <v>1398.4</v>
      </c>
      <c r="H259" s="5">
        <f t="shared" si="26"/>
        <v>8758.4</v>
      </c>
      <c r="I259" s="5">
        <f t="shared" si="27"/>
        <v>700672</v>
      </c>
      <c r="J259" s="17"/>
      <c r="K259" s="31"/>
      <c r="L259" s="16"/>
      <c r="M259" s="16"/>
    </row>
    <row r="260" spans="2:13" ht="22.5" x14ac:dyDescent="0.25">
      <c r="B260" s="28">
        <v>51</v>
      </c>
      <c r="C260" s="29" t="s">
        <v>115</v>
      </c>
      <c r="D260" s="32" t="s">
        <v>4</v>
      </c>
      <c r="E260" s="28">
        <v>50</v>
      </c>
      <c r="F260" s="30">
        <v>142090</v>
      </c>
      <c r="G260" s="5">
        <f t="shared" si="28"/>
        <v>26997.1</v>
      </c>
      <c r="H260" s="5">
        <f t="shared" si="26"/>
        <v>169087.1</v>
      </c>
      <c r="I260" s="5">
        <f t="shared" si="27"/>
        <v>8454355</v>
      </c>
      <c r="J260" s="17"/>
      <c r="K260" s="31"/>
      <c r="L260" s="16"/>
      <c r="M260" s="16"/>
    </row>
    <row r="261" spans="2:13" ht="22.5" x14ac:dyDescent="0.25">
      <c r="B261" s="28">
        <v>52</v>
      </c>
      <c r="C261" s="29" t="s">
        <v>114</v>
      </c>
      <c r="D261" s="32" t="s">
        <v>4</v>
      </c>
      <c r="E261" s="28">
        <v>200</v>
      </c>
      <c r="F261" s="30">
        <v>66260</v>
      </c>
      <c r="G261" s="5">
        <f t="shared" si="28"/>
        <v>12589.4</v>
      </c>
      <c r="H261" s="5">
        <f t="shared" si="26"/>
        <v>78849.399999999994</v>
      </c>
      <c r="I261" s="5">
        <f t="shared" si="27"/>
        <v>15769879.999999998</v>
      </c>
      <c r="J261" s="17"/>
      <c r="K261" s="31"/>
      <c r="L261" s="16"/>
      <c r="M261" s="16"/>
    </row>
    <row r="262" spans="2:13" ht="33.75" x14ac:dyDescent="0.25">
      <c r="B262" s="28">
        <v>53</v>
      </c>
      <c r="C262" s="29" t="s">
        <v>113</v>
      </c>
      <c r="D262" s="32" t="s">
        <v>4</v>
      </c>
      <c r="E262" s="28">
        <v>200</v>
      </c>
      <c r="F262" s="30">
        <v>141000</v>
      </c>
      <c r="G262" s="5">
        <f t="shared" si="28"/>
        <v>26790</v>
      </c>
      <c r="H262" s="5">
        <f t="shared" si="26"/>
        <v>167790</v>
      </c>
      <c r="I262" s="5">
        <f t="shared" si="27"/>
        <v>33558000</v>
      </c>
      <c r="J262" s="17"/>
      <c r="K262" s="31"/>
      <c r="L262" s="16"/>
      <c r="M262" s="16"/>
    </row>
    <row r="263" spans="2:13" ht="22.5" x14ac:dyDescent="0.25">
      <c r="B263" s="28">
        <v>54</v>
      </c>
      <c r="C263" s="29" t="s">
        <v>112</v>
      </c>
      <c r="D263" s="32" t="s">
        <v>4</v>
      </c>
      <c r="E263" s="28">
        <v>24</v>
      </c>
      <c r="F263" s="30">
        <v>81000</v>
      </c>
      <c r="G263" s="5">
        <f t="shared" si="28"/>
        <v>15390</v>
      </c>
      <c r="H263" s="5">
        <f t="shared" si="26"/>
        <v>96390</v>
      </c>
      <c r="I263" s="5">
        <f t="shared" si="27"/>
        <v>2313360</v>
      </c>
      <c r="J263" s="17"/>
      <c r="K263" s="31"/>
      <c r="L263" s="16"/>
      <c r="M263" s="16"/>
    </row>
    <row r="264" spans="2:13" ht="56.25" x14ac:dyDescent="0.25">
      <c r="B264" s="28">
        <v>55</v>
      </c>
      <c r="C264" s="29" t="s">
        <v>8</v>
      </c>
      <c r="D264" s="32" t="s">
        <v>4</v>
      </c>
      <c r="E264" s="28">
        <v>3</v>
      </c>
      <c r="F264" s="30">
        <v>92800</v>
      </c>
      <c r="G264" s="5">
        <f t="shared" si="28"/>
        <v>17632</v>
      </c>
      <c r="H264" s="5">
        <f t="shared" si="26"/>
        <v>110432</v>
      </c>
      <c r="I264" s="5">
        <f t="shared" si="27"/>
        <v>331296</v>
      </c>
      <c r="J264" s="17"/>
      <c r="K264" s="31"/>
      <c r="L264" s="16"/>
      <c r="M264" s="16"/>
    </row>
    <row r="265" spans="2:13" ht="90" x14ac:dyDescent="0.25">
      <c r="B265" s="28">
        <v>56</v>
      </c>
      <c r="C265" s="29" t="s">
        <v>111</v>
      </c>
      <c r="D265" s="32" t="s">
        <v>4</v>
      </c>
      <c r="E265" s="28">
        <v>3</v>
      </c>
      <c r="F265" s="30">
        <v>356800</v>
      </c>
      <c r="G265" s="5">
        <f t="shared" si="28"/>
        <v>67792</v>
      </c>
      <c r="H265" s="5">
        <f t="shared" si="26"/>
        <v>424592</v>
      </c>
      <c r="I265" s="5">
        <f t="shared" si="27"/>
        <v>1273776</v>
      </c>
      <c r="J265" s="17"/>
      <c r="K265" s="31"/>
      <c r="L265" s="16"/>
      <c r="M265" s="16"/>
    </row>
    <row r="266" spans="2:13" ht="22.5" x14ac:dyDescent="0.25">
      <c r="B266" s="28">
        <v>57</v>
      </c>
      <c r="C266" s="29" t="s">
        <v>110</v>
      </c>
      <c r="D266" s="32" t="s">
        <v>4</v>
      </c>
      <c r="E266" s="28">
        <v>20</v>
      </c>
      <c r="F266" s="30">
        <v>228200</v>
      </c>
      <c r="G266" s="5">
        <f t="shared" si="28"/>
        <v>43358</v>
      </c>
      <c r="H266" s="5">
        <f t="shared" si="26"/>
        <v>271558</v>
      </c>
      <c r="I266" s="5">
        <f t="shared" si="27"/>
        <v>5431160</v>
      </c>
      <c r="J266" s="17"/>
      <c r="K266" s="31"/>
      <c r="L266" s="16"/>
      <c r="M266" s="16"/>
    </row>
    <row r="267" spans="2:13" ht="22.5" x14ac:dyDescent="0.25">
      <c r="B267" s="28">
        <v>58</v>
      </c>
      <c r="C267" s="29" t="s">
        <v>41</v>
      </c>
      <c r="D267" s="32" t="s">
        <v>1</v>
      </c>
      <c r="E267" s="28">
        <v>20</v>
      </c>
      <c r="F267" s="30">
        <v>40800</v>
      </c>
      <c r="G267" s="5">
        <f t="shared" si="28"/>
        <v>7752</v>
      </c>
      <c r="H267" s="5">
        <f t="shared" si="26"/>
        <v>48552</v>
      </c>
      <c r="I267" s="5">
        <f t="shared" si="27"/>
        <v>971040</v>
      </c>
      <c r="J267" s="17"/>
      <c r="K267" s="31"/>
      <c r="L267" s="16"/>
      <c r="M267" s="16"/>
    </row>
    <row r="268" spans="2:13" ht="22.5" x14ac:dyDescent="0.25">
      <c r="B268" s="28">
        <v>59</v>
      </c>
      <c r="C268" s="29" t="s">
        <v>109</v>
      </c>
      <c r="D268" s="32" t="s">
        <v>4</v>
      </c>
      <c r="E268" s="28">
        <v>20</v>
      </c>
      <c r="F268" s="30">
        <v>76400</v>
      </c>
      <c r="G268" s="5">
        <f t="shared" si="28"/>
        <v>14516</v>
      </c>
      <c r="H268" s="5">
        <f t="shared" si="26"/>
        <v>90916</v>
      </c>
      <c r="I268" s="5">
        <f t="shared" si="27"/>
        <v>1818320</v>
      </c>
      <c r="J268" s="17"/>
      <c r="K268" s="31"/>
      <c r="L268" s="16"/>
      <c r="M268" s="16"/>
    </row>
    <row r="269" spans="2:13" ht="45" x14ac:dyDescent="0.25">
      <c r="B269" s="28">
        <v>60</v>
      </c>
      <c r="C269" s="29" t="s">
        <v>108</v>
      </c>
      <c r="D269" s="32" t="s">
        <v>58</v>
      </c>
      <c r="E269" s="28">
        <v>5</v>
      </c>
      <c r="F269" s="30">
        <v>247400</v>
      </c>
      <c r="G269" s="5">
        <f t="shared" si="28"/>
        <v>47006</v>
      </c>
      <c r="H269" s="5">
        <f t="shared" si="26"/>
        <v>294406</v>
      </c>
      <c r="I269" s="5">
        <f t="shared" si="27"/>
        <v>1472030</v>
      </c>
      <c r="J269" s="17"/>
      <c r="K269" s="31"/>
      <c r="L269" s="16"/>
      <c r="M269" s="16"/>
    </row>
    <row r="270" spans="2:13" ht="22.5" x14ac:dyDescent="0.25">
      <c r="B270" s="28">
        <v>61</v>
      </c>
      <c r="C270" s="29" t="s">
        <v>107</v>
      </c>
      <c r="D270" s="32" t="s">
        <v>4</v>
      </c>
      <c r="E270" s="28">
        <v>4</v>
      </c>
      <c r="F270" s="30">
        <v>30900</v>
      </c>
      <c r="G270" s="5">
        <f t="shared" si="28"/>
        <v>5871</v>
      </c>
      <c r="H270" s="5">
        <f t="shared" si="26"/>
        <v>36771</v>
      </c>
      <c r="I270" s="5">
        <f t="shared" si="27"/>
        <v>147084</v>
      </c>
      <c r="J270" s="17"/>
      <c r="K270" s="31"/>
      <c r="L270" s="16"/>
      <c r="M270" s="16"/>
    </row>
    <row r="271" spans="2:13" ht="22.5" x14ac:dyDescent="0.25">
      <c r="B271" s="28">
        <v>62</v>
      </c>
      <c r="C271" s="29" t="s">
        <v>106</v>
      </c>
      <c r="D271" s="32" t="s">
        <v>4</v>
      </c>
      <c r="E271" s="28">
        <v>10</v>
      </c>
      <c r="F271" s="30">
        <v>35700</v>
      </c>
      <c r="G271" s="5">
        <f t="shared" si="28"/>
        <v>6783</v>
      </c>
      <c r="H271" s="5">
        <f t="shared" si="26"/>
        <v>42483</v>
      </c>
      <c r="I271" s="5">
        <f t="shared" si="27"/>
        <v>424830</v>
      </c>
      <c r="J271" s="17"/>
      <c r="K271" s="31"/>
      <c r="L271" s="16"/>
      <c r="M271" s="16"/>
    </row>
    <row r="272" spans="2:13" ht="45" x14ac:dyDescent="0.25">
      <c r="B272" s="28">
        <v>63</v>
      </c>
      <c r="C272" s="29" t="s">
        <v>105</v>
      </c>
      <c r="D272" s="32" t="s">
        <v>4</v>
      </c>
      <c r="E272" s="28">
        <v>105</v>
      </c>
      <c r="F272" s="30">
        <v>9600</v>
      </c>
      <c r="G272" s="5">
        <f t="shared" si="28"/>
        <v>1824</v>
      </c>
      <c r="H272" s="5">
        <f t="shared" si="26"/>
        <v>11424</v>
      </c>
      <c r="I272" s="5">
        <f t="shared" si="27"/>
        <v>1199520</v>
      </c>
      <c r="J272" s="17"/>
      <c r="K272" s="31"/>
      <c r="L272" s="16"/>
      <c r="M272" s="16"/>
    </row>
    <row r="273" spans="2:13" x14ac:dyDescent="0.25">
      <c r="B273" s="28">
        <v>64</v>
      </c>
      <c r="C273" s="29" t="s">
        <v>104</v>
      </c>
      <c r="D273" s="32" t="s">
        <v>4</v>
      </c>
      <c r="E273" s="28">
        <v>10</v>
      </c>
      <c r="F273" s="30">
        <v>20400</v>
      </c>
      <c r="G273" s="5">
        <f t="shared" si="28"/>
        <v>3876</v>
      </c>
      <c r="H273" s="5">
        <f t="shared" si="26"/>
        <v>24276</v>
      </c>
      <c r="I273" s="5">
        <f t="shared" si="27"/>
        <v>242760</v>
      </c>
      <c r="J273" s="17"/>
      <c r="K273" s="31"/>
      <c r="L273" s="16"/>
      <c r="M273" s="16"/>
    </row>
    <row r="274" spans="2:13" x14ac:dyDescent="0.25">
      <c r="B274" s="28">
        <v>65</v>
      </c>
      <c r="C274" s="29" t="s">
        <v>103</v>
      </c>
      <c r="D274" s="32" t="s">
        <v>9</v>
      </c>
      <c r="E274" s="28">
        <v>10</v>
      </c>
      <c r="F274" s="30">
        <v>17300</v>
      </c>
      <c r="G274" s="5">
        <f t="shared" si="28"/>
        <v>3287</v>
      </c>
      <c r="H274" s="5">
        <f t="shared" ref="H274:H305" si="29">+F274+G274</f>
        <v>20587</v>
      </c>
      <c r="I274" s="5">
        <f t="shared" ref="I274:I305" si="30">H274*E274</f>
        <v>205870</v>
      </c>
      <c r="J274" s="17"/>
      <c r="K274" s="31"/>
      <c r="L274" s="16"/>
      <c r="M274" s="16"/>
    </row>
    <row r="275" spans="2:13" x14ac:dyDescent="0.25">
      <c r="B275" s="28">
        <v>66</v>
      </c>
      <c r="C275" s="29" t="s">
        <v>102</v>
      </c>
      <c r="D275" s="32" t="s">
        <v>9</v>
      </c>
      <c r="E275" s="28">
        <v>12</v>
      </c>
      <c r="F275" s="30">
        <v>28700</v>
      </c>
      <c r="G275" s="5">
        <f t="shared" ref="G275:G306" si="31">F275*19%</f>
        <v>5453</v>
      </c>
      <c r="H275" s="5">
        <f t="shared" si="29"/>
        <v>34153</v>
      </c>
      <c r="I275" s="5">
        <f t="shared" si="30"/>
        <v>409836</v>
      </c>
      <c r="J275" s="17"/>
      <c r="K275" s="31"/>
      <c r="L275" s="16"/>
      <c r="M275" s="16"/>
    </row>
    <row r="276" spans="2:13" ht="22.5" x14ac:dyDescent="0.25">
      <c r="B276" s="28">
        <v>67</v>
      </c>
      <c r="C276" s="29" t="s">
        <v>101</v>
      </c>
      <c r="D276" s="32" t="s">
        <v>4</v>
      </c>
      <c r="E276" s="28">
        <v>10</v>
      </c>
      <c r="F276" s="30">
        <v>58900</v>
      </c>
      <c r="G276" s="5">
        <f t="shared" si="31"/>
        <v>11191</v>
      </c>
      <c r="H276" s="5">
        <f t="shared" si="29"/>
        <v>70091</v>
      </c>
      <c r="I276" s="5">
        <f t="shared" si="30"/>
        <v>700910</v>
      </c>
      <c r="J276" s="17"/>
      <c r="K276" s="31"/>
      <c r="L276" s="16"/>
      <c r="M276" s="16"/>
    </row>
    <row r="277" spans="2:13" x14ac:dyDescent="0.25">
      <c r="B277" s="28">
        <v>68</v>
      </c>
      <c r="C277" s="29" t="s">
        <v>100</v>
      </c>
      <c r="D277" s="32" t="s">
        <v>99</v>
      </c>
      <c r="E277" s="28">
        <v>3</v>
      </c>
      <c r="F277" s="30">
        <v>14500</v>
      </c>
      <c r="G277" s="5">
        <f t="shared" si="31"/>
        <v>2755</v>
      </c>
      <c r="H277" s="5">
        <f t="shared" si="29"/>
        <v>17255</v>
      </c>
      <c r="I277" s="5">
        <f t="shared" si="30"/>
        <v>51765</v>
      </c>
      <c r="J277" s="17"/>
      <c r="K277" s="31"/>
      <c r="L277" s="16"/>
      <c r="M277" s="16"/>
    </row>
    <row r="278" spans="2:13" x14ac:dyDescent="0.25">
      <c r="B278" s="28">
        <v>69</v>
      </c>
      <c r="C278" s="29" t="s">
        <v>98</v>
      </c>
      <c r="D278" s="32" t="s">
        <v>4</v>
      </c>
      <c r="E278" s="28">
        <v>20</v>
      </c>
      <c r="F278" s="30">
        <v>17900</v>
      </c>
      <c r="G278" s="5">
        <f t="shared" si="31"/>
        <v>3401</v>
      </c>
      <c r="H278" s="5">
        <f t="shared" si="29"/>
        <v>21301</v>
      </c>
      <c r="I278" s="5">
        <f t="shared" si="30"/>
        <v>426020</v>
      </c>
      <c r="J278" s="17"/>
      <c r="K278" s="31"/>
      <c r="L278" s="16"/>
      <c r="M278" s="16"/>
    </row>
    <row r="279" spans="2:13" x14ac:dyDescent="0.25">
      <c r="B279" s="28">
        <v>70</v>
      </c>
      <c r="C279" s="29" t="s">
        <v>6</v>
      </c>
      <c r="D279" s="32" t="s">
        <v>4</v>
      </c>
      <c r="E279" s="28">
        <v>150</v>
      </c>
      <c r="F279" s="30">
        <v>790</v>
      </c>
      <c r="G279" s="5">
        <f t="shared" si="31"/>
        <v>150.1</v>
      </c>
      <c r="H279" s="5">
        <f t="shared" si="29"/>
        <v>940.1</v>
      </c>
      <c r="I279" s="5">
        <f t="shared" si="30"/>
        <v>141015</v>
      </c>
      <c r="J279" s="17"/>
      <c r="K279" s="31"/>
      <c r="L279" s="16"/>
      <c r="M279" s="16"/>
    </row>
    <row r="280" spans="2:13" x14ac:dyDescent="0.25">
      <c r="B280" s="28">
        <v>71</v>
      </c>
      <c r="C280" s="29" t="s">
        <v>20</v>
      </c>
      <c r="D280" s="32" t="s">
        <v>16</v>
      </c>
      <c r="E280" s="28">
        <v>8</v>
      </c>
      <c r="F280" s="30">
        <v>37700</v>
      </c>
      <c r="G280" s="5">
        <f t="shared" si="31"/>
        <v>7163</v>
      </c>
      <c r="H280" s="5">
        <f t="shared" si="29"/>
        <v>44863</v>
      </c>
      <c r="I280" s="5">
        <f t="shared" si="30"/>
        <v>358904</v>
      </c>
      <c r="J280" s="17"/>
      <c r="K280" s="31"/>
      <c r="L280" s="16"/>
      <c r="M280" s="16"/>
    </row>
    <row r="281" spans="2:13" x14ac:dyDescent="0.25">
      <c r="B281" s="28">
        <v>72</v>
      </c>
      <c r="C281" s="29" t="s">
        <v>97</v>
      </c>
      <c r="D281" s="32" t="s">
        <v>94</v>
      </c>
      <c r="E281" s="28">
        <v>50</v>
      </c>
      <c r="F281" s="30">
        <v>18500</v>
      </c>
      <c r="G281" s="5">
        <f t="shared" si="31"/>
        <v>3515</v>
      </c>
      <c r="H281" s="5">
        <f t="shared" si="29"/>
        <v>22015</v>
      </c>
      <c r="I281" s="5">
        <f t="shared" si="30"/>
        <v>1100750</v>
      </c>
      <c r="J281" s="17"/>
      <c r="K281" s="31"/>
      <c r="L281" s="16"/>
      <c r="M281" s="16"/>
    </row>
    <row r="282" spans="2:13" x14ac:dyDescent="0.25">
      <c r="B282" s="28">
        <v>73</v>
      </c>
      <c r="C282" s="29" t="s">
        <v>96</v>
      </c>
      <c r="D282" s="32" t="s">
        <v>94</v>
      </c>
      <c r="E282" s="28">
        <v>80</v>
      </c>
      <c r="F282" s="30">
        <v>18500</v>
      </c>
      <c r="G282" s="5">
        <f t="shared" si="31"/>
        <v>3515</v>
      </c>
      <c r="H282" s="5">
        <f t="shared" si="29"/>
        <v>22015</v>
      </c>
      <c r="I282" s="5">
        <f t="shared" si="30"/>
        <v>1761200</v>
      </c>
      <c r="J282" s="17"/>
      <c r="K282" s="31"/>
      <c r="L282" s="16"/>
      <c r="M282" s="16"/>
    </row>
    <row r="283" spans="2:13" x14ac:dyDescent="0.25">
      <c r="B283" s="28">
        <v>74</v>
      </c>
      <c r="C283" s="29" t="s">
        <v>95</v>
      </c>
      <c r="D283" s="32" t="s">
        <v>94</v>
      </c>
      <c r="E283" s="28">
        <v>20</v>
      </c>
      <c r="F283" s="30">
        <v>18500</v>
      </c>
      <c r="G283" s="5">
        <f t="shared" si="31"/>
        <v>3515</v>
      </c>
      <c r="H283" s="5">
        <f t="shared" si="29"/>
        <v>22015</v>
      </c>
      <c r="I283" s="5">
        <f t="shared" si="30"/>
        <v>440300</v>
      </c>
      <c r="J283" s="17"/>
      <c r="K283" s="31"/>
      <c r="L283" s="16"/>
      <c r="M283" s="16"/>
    </row>
    <row r="284" spans="2:13" ht="33.75" x14ac:dyDescent="0.25">
      <c r="B284" s="28">
        <v>75</v>
      </c>
      <c r="C284" s="29" t="s">
        <v>93</v>
      </c>
      <c r="D284" s="32" t="s">
        <v>92</v>
      </c>
      <c r="E284" s="28">
        <v>30</v>
      </c>
      <c r="F284" s="30">
        <v>53000</v>
      </c>
      <c r="G284" s="5">
        <f t="shared" si="31"/>
        <v>10070</v>
      </c>
      <c r="H284" s="5">
        <f t="shared" si="29"/>
        <v>63070</v>
      </c>
      <c r="I284" s="5">
        <f t="shared" si="30"/>
        <v>1892100</v>
      </c>
      <c r="J284" s="17"/>
      <c r="K284" s="31"/>
      <c r="L284" s="16"/>
      <c r="M284" s="16"/>
    </row>
    <row r="285" spans="2:13" x14ac:dyDescent="0.25">
      <c r="B285" s="28">
        <v>76</v>
      </c>
      <c r="C285" s="29" t="s">
        <v>91</v>
      </c>
      <c r="D285" s="32" t="s">
        <v>90</v>
      </c>
      <c r="E285" s="28">
        <v>200</v>
      </c>
      <c r="F285" s="30">
        <v>910</v>
      </c>
      <c r="G285" s="5">
        <f t="shared" si="31"/>
        <v>172.9</v>
      </c>
      <c r="H285" s="5">
        <f>+F285+G285</f>
        <v>1082.9000000000001</v>
      </c>
      <c r="I285" s="5">
        <f>H285*E285</f>
        <v>216580.00000000003</v>
      </c>
      <c r="J285" s="17"/>
      <c r="K285" s="31"/>
      <c r="L285" s="16"/>
      <c r="M285" s="16"/>
    </row>
    <row r="286" spans="2:13" ht="22.5" x14ac:dyDescent="0.25">
      <c r="B286" s="28">
        <v>77</v>
      </c>
      <c r="C286" s="29" t="s">
        <v>89</v>
      </c>
      <c r="D286" s="32" t="s">
        <v>4</v>
      </c>
      <c r="E286" s="28">
        <v>150</v>
      </c>
      <c r="F286" s="30">
        <v>3970</v>
      </c>
      <c r="G286" s="5">
        <f t="shared" si="31"/>
        <v>754.3</v>
      </c>
      <c r="H286" s="5">
        <f t="shared" si="29"/>
        <v>4724.3</v>
      </c>
      <c r="I286" s="5">
        <f t="shared" si="30"/>
        <v>708645</v>
      </c>
      <c r="J286" s="17"/>
      <c r="K286" s="31"/>
      <c r="L286" s="16"/>
      <c r="M286" s="16"/>
    </row>
    <row r="287" spans="2:13" x14ac:dyDescent="0.25">
      <c r="B287" s="28">
        <v>78</v>
      </c>
      <c r="C287" s="29" t="s">
        <v>88</v>
      </c>
      <c r="D287" s="32" t="s">
        <v>4</v>
      </c>
      <c r="E287" s="28">
        <v>50</v>
      </c>
      <c r="F287" s="30">
        <v>22100</v>
      </c>
      <c r="G287" s="5">
        <f t="shared" si="31"/>
        <v>4199</v>
      </c>
      <c r="H287" s="5">
        <f t="shared" si="29"/>
        <v>26299</v>
      </c>
      <c r="I287" s="5">
        <f t="shared" si="30"/>
        <v>1314950</v>
      </c>
      <c r="J287" s="17"/>
      <c r="K287" s="31"/>
      <c r="L287" s="16"/>
      <c r="M287" s="16"/>
    </row>
    <row r="288" spans="2:13" ht="22.5" x14ac:dyDescent="0.25">
      <c r="B288" s="28">
        <v>79</v>
      </c>
      <c r="C288" s="29" t="s">
        <v>87</v>
      </c>
      <c r="D288" s="32" t="s">
        <v>4</v>
      </c>
      <c r="E288" s="28">
        <v>12</v>
      </c>
      <c r="F288" s="30">
        <v>27000</v>
      </c>
      <c r="G288" s="5">
        <f t="shared" si="31"/>
        <v>5130</v>
      </c>
      <c r="H288" s="5">
        <f t="shared" si="29"/>
        <v>32130</v>
      </c>
      <c r="I288" s="5">
        <f t="shared" si="30"/>
        <v>385560</v>
      </c>
      <c r="J288" s="17"/>
      <c r="K288" s="31"/>
      <c r="L288" s="16"/>
      <c r="M288" s="16"/>
    </row>
    <row r="289" spans="2:13" ht="45" x14ac:dyDescent="0.25">
      <c r="B289" s="28">
        <v>80</v>
      </c>
      <c r="C289" s="29" t="s">
        <v>86</v>
      </c>
      <c r="D289" s="32" t="s">
        <v>4</v>
      </c>
      <c r="E289" s="28">
        <v>3</v>
      </c>
      <c r="F289" s="30">
        <v>15700</v>
      </c>
      <c r="G289" s="5">
        <f t="shared" si="31"/>
        <v>2983</v>
      </c>
      <c r="H289" s="5">
        <f t="shared" si="29"/>
        <v>18683</v>
      </c>
      <c r="I289" s="5">
        <f t="shared" si="30"/>
        <v>56049</v>
      </c>
      <c r="J289" s="17"/>
      <c r="K289" s="31"/>
      <c r="L289" s="16"/>
      <c r="M289" s="16"/>
    </row>
    <row r="290" spans="2:13" ht="22.5" x14ac:dyDescent="0.25">
      <c r="B290" s="28">
        <v>81</v>
      </c>
      <c r="C290" s="29" t="s">
        <v>85</v>
      </c>
      <c r="D290" s="32" t="s">
        <v>9</v>
      </c>
      <c r="E290" s="28">
        <v>12</v>
      </c>
      <c r="F290" s="30">
        <v>12900</v>
      </c>
      <c r="G290" s="5">
        <f t="shared" si="31"/>
        <v>2451</v>
      </c>
      <c r="H290" s="5">
        <f t="shared" si="29"/>
        <v>15351</v>
      </c>
      <c r="I290" s="5">
        <f t="shared" si="30"/>
        <v>184212</v>
      </c>
      <c r="J290" s="17"/>
      <c r="K290" s="31"/>
      <c r="L290" s="16"/>
      <c r="M290" s="16"/>
    </row>
    <row r="291" spans="2:13" ht="33.75" x14ac:dyDescent="0.25">
      <c r="B291" s="28">
        <v>82</v>
      </c>
      <c r="C291" s="29" t="s">
        <v>84</v>
      </c>
      <c r="D291" s="32" t="s">
        <v>4</v>
      </c>
      <c r="E291" s="28">
        <v>3</v>
      </c>
      <c r="F291" s="30">
        <v>23300</v>
      </c>
      <c r="G291" s="5">
        <f t="shared" si="31"/>
        <v>4427</v>
      </c>
      <c r="H291" s="5">
        <f t="shared" si="29"/>
        <v>27727</v>
      </c>
      <c r="I291" s="5">
        <f t="shared" si="30"/>
        <v>83181</v>
      </c>
      <c r="J291" s="17"/>
      <c r="K291" s="31"/>
      <c r="L291" s="16"/>
      <c r="M291" s="16"/>
    </row>
    <row r="292" spans="2:13" ht="22.5" x14ac:dyDescent="0.25">
      <c r="B292" s="28">
        <v>83</v>
      </c>
      <c r="C292" s="29" t="s">
        <v>83</v>
      </c>
      <c r="D292" s="32" t="s">
        <v>4</v>
      </c>
      <c r="E292" s="28">
        <v>3</v>
      </c>
      <c r="F292" s="30">
        <v>127300</v>
      </c>
      <c r="G292" s="5">
        <f t="shared" si="31"/>
        <v>24187</v>
      </c>
      <c r="H292" s="5">
        <f t="shared" si="29"/>
        <v>151487</v>
      </c>
      <c r="I292" s="5">
        <f t="shared" si="30"/>
        <v>454461</v>
      </c>
      <c r="J292" s="17"/>
      <c r="K292" s="31"/>
      <c r="L292" s="16"/>
      <c r="M292" s="16"/>
    </row>
    <row r="293" spans="2:13" x14ac:dyDescent="0.25">
      <c r="B293" s="28">
        <v>84</v>
      </c>
      <c r="C293" s="29" t="s">
        <v>82</v>
      </c>
      <c r="D293" s="32" t="s">
        <v>4</v>
      </c>
      <c r="E293" s="28">
        <v>6</v>
      </c>
      <c r="F293" s="30">
        <v>14500</v>
      </c>
      <c r="G293" s="5">
        <f t="shared" si="31"/>
        <v>2755</v>
      </c>
      <c r="H293" s="5">
        <f t="shared" si="29"/>
        <v>17255</v>
      </c>
      <c r="I293" s="5">
        <f t="shared" si="30"/>
        <v>103530</v>
      </c>
      <c r="J293" s="17"/>
      <c r="K293" s="31"/>
      <c r="L293" s="16"/>
      <c r="M293" s="16"/>
    </row>
    <row r="294" spans="2:13" ht="22.5" x14ac:dyDescent="0.25">
      <c r="B294" s="28">
        <v>85</v>
      </c>
      <c r="C294" s="29" t="s">
        <v>81</v>
      </c>
      <c r="D294" s="32" t="s">
        <v>4</v>
      </c>
      <c r="E294" s="28">
        <v>6</v>
      </c>
      <c r="F294" s="30">
        <v>21900</v>
      </c>
      <c r="G294" s="5">
        <f t="shared" si="31"/>
        <v>4161</v>
      </c>
      <c r="H294" s="5">
        <f t="shared" si="29"/>
        <v>26061</v>
      </c>
      <c r="I294" s="5">
        <f t="shared" si="30"/>
        <v>156366</v>
      </c>
      <c r="J294" s="17"/>
      <c r="K294" s="31"/>
      <c r="L294" s="16"/>
      <c r="M294" s="16"/>
    </row>
    <row r="295" spans="2:13" ht="22.5" x14ac:dyDescent="0.25">
      <c r="B295" s="28">
        <v>86</v>
      </c>
      <c r="C295" s="29" t="s">
        <v>80</v>
      </c>
      <c r="D295" s="32" t="s">
        <v>9</v>
      </c>
      <c r="E295" s="28">
        <v>27</v>
      </c>
      <c r="F295" s="30">
        <v>3900</v>
      </c>
      <c r="G295" s="5">
        <f t="shared" si="31"/>
        <v>741</v>
      </c>
      <c r="H295" s="5">
        <f t="shared" si="29"/>
        <v>4641</v>
      </c>
      <c r="I295" s="5">
        <f t="shared" si="30"/>
        <v>125307</v>
      </c>
      <c r="J295" s="17"/>
      <c r="K295" s="31"/>
      <c r="L295" s="16"/>
      <c r="M295" s="16"/>
    </row>
    <row r="296" spans="2:13" ht="22.5" x14ac:dyDescent="0.25">
      <c r="B296" s="28">
        <v>87</v>
      </c>
      <c r="C296" s="29" t="s">
        <v>79</v>
      </c>
      <c r="D296" s="32" t="s">
        <v>78</v>
      </c>
      <c r="E296" s="28">
        <v>9</v>
      </c>
      <c r="F296" s="30">
        <v>15200</v>
      </c>
      <c r="G296" s="5">
        <f t="shared" si="31"/>
        <v>2888</v>
      </c>
      <c r="H296" s="5">
        <f t="shared" si="29"/>
        <v>18088</v>
      </c>
      <c r="I296" s="5">
        <f t="shared" si="30"/>
        <v>162792</v>
      </c>
      <c r="J296" s="17"/>
      <c r="K296" s="31"/>
      <c r="L296" s="16"/>
      <c r="M296" s="16"/>
    </row>
    <row r="297" spans="2:13" ht="33.75" x14ac:dyDescent="0.25">
      <c r="B297" s="28">
        <v>88</v>
      </c>
      <c r="C297" s="29" t="s">
        <v>77</v>
      </c>
      <c r="D297" s="32" t="s">
        <v>76</v>
      </c>
      <c r="E297" s="28">
        <v>3</v>
      </c>
      <c r="F297" s="30">
        <v>82200</v>
      </c>
      <c r="G297" s="5">
        <f t="shared" si="31"/>
        <v>15618</v>
      </c>
      <c r="H297" s="5">
        <f t="shared" si="29"/>
        <v>97818</v>
      </c>
      <c r="I297" s="5">
        <f t="shared" si="30"/>
        <v>293454</v>
      </c>
      <c r="J297" s="17"/>
      <c r="K297" s="31"/>
      <c r="L297" s="16"/>
      <c r="M297" s="16"/>
    </row>
    <row r="298" spans="2:13" ht="33.75" x14ac:dyDescent="0.25">
      <c r="B298" s="28">
        <v>89</v>
      </c>
      <c r="C298" s="29" t="s">
        <v>75</v>
      </c>
      <c r="D298" s="32" t="s">
        <v>73</v>
      </c>
      <c r="E298" s="28">
        <v>8</v>
      </c>
      <c r="F298" s="30">
        <v>62000</v>
      </c>
      <c r="G298" s="5">
        <f t="shared" si="31"/>
        <v>11780</v>
      </c>
      <c r="H298" s="5">
        <f t="shared" si="29"/>
        <v>73780</v>
      </c>
      <c r="I298" s="5">
        <f t="shared" si="30"/>
        <v>590240</v>
      </c>
      <c r="J298" s="17"/>
      <c r="K298" s="31"/>
      <c r="L298" s="16"/>
      <c r="M298" s="16"/>
    </row>
    <row r="299" spans="2:13" ht="22.5" x14ac:dyDescent="0.25">
      <c r="B299" s="28">
        <v>90</v>
      </c>
      <c r="C299" s="29" t="s">
        <v>74</v>
      </c>
      <c r="D299" s="32" t="s">
        <v>73</v>
      </c>
      <c r="E299" s="28">
        <v>8</v>
      </c>
      <c r="F299" s="30">
        <v>44000</v>
      </c>
      <c r="G299" s="5">
        <f t="shared" si="31"/>
        <v>8360</v>
      </c>
      <c r="H299" s="5">
        <f t="shared" si="29"/>
        <v>52360</v>
      </c>
      <c r="I299" s="5">
        <f t="shared" si="30"/>
        <v>418880</v>
      </c>
      <c r="J299" s="17"/>
      <c r="K299" s="31"/>
      <c r="L299" s="16"/>
      <c r="M299" s="16"/>
    </row>
    <row r="300" spans="2:13" x14ac:dyDescent="0.25">
      <c r="B300" s="28">
        <v>91</v>
      </c>
      <c r="C300" s="29" t="s">
        <v>72</v>
      </c>
      <c r="D300" s="32" t="s">
        <v>71</v>
      </c>
      <c r="E300" s="28">
        <v>5</v>
      </c>
      <c r="F300" s="30">
        <v>36900</v>
      </c>
      <c r="G300" s="5">
        <f t="shared" si="31"/>
        <v>7011</v>
      </c>
      <c r="H300" s="5">
        <f t="shared" si="29"/>
        <v>43911</v>
      </c>
      <c r="I300" s="5">
        <f t="shared" si="30"/>
        <v>219555</v>
      </c>
      <c r="J300" s="17"/>
      <c r="K300" s="31"/>
      <c r="L300" s="16"/>
      <c r="M300" s="16"/>
    </row>
    <row r="301" spans="2:13" ht="22.5" x14ac:dyDescent="0.25">
      <c r="B301" s="28">
        <v>92</v>
      </c>
      <c r="C301" s="29" t="s">
        <v>70</v>
      </c>
      <c r="D301" s="32" t="s">
        <v>4</v>
      </c>
      <c r="E301" s="28">
        <v>6</v>
      </c>
      <c r="F301" s="30">
        <v>30800</v>
      </c>
      <c r="G301" s="5">
        <f t="shared" si="31"/>
        <v>5852</v>
      </c>
      <c r="H301" s="5">
        <f t="shared" si="29"/>
        <v>36652</v>
      </c>
      <c r="I301" s="5">
        <f t="shared" si="30"/>
        <v>219912</v>
      </c>
      <c r="J301" s="17"/>
      <c r="K301" s="31"/>
      <c r="L301" s="16"/>
      <c r="M301" s="16"/>
    </row>
    <row r="302" spans="2:13" ht="33.75" x14ac:dyDescent="0.25">
      <c r="B302" s="28">
        <v>93</v>
      </c>
      <c r="C302" s="29" t="s">
        <v>69</v>
      </c>
      <c r="D302" s="32" t="s">
        <v>4</v>
      </c>
      <c r="E302" s="28">
        <v>6</v>
      </c>
      <c r="F302" s="30">
        <v>12200</v>
      </c>
      <c r="G302" s="5">
        <f t="shared" si="31"/>
        <v>2318</v>
      </c>
      <c r="H302" s="5">
        <f t="shared" si="29"/>
        <v>14518</v>
      </c>
      <c r="I302" s="5">
        <f t="shared" si="30"/>
        <v>87108</v>
      </c>
      <c r="J302" s="17"/>
      <c r="K302" s="31"/>
      <c r="L302" s="16"/>
      <c r="M302" s="16"/>
    </row>
    <row r="303" spans="2:13" x14ac:dyDescent="0.25">
      <c r="B303" s="28">
        <v>94</v>
      </c>
      <c r="C303" s="29" t="s">
        <v>68</v>
      </c>
      <c r="D303" s="32" t="s">
        <v>67</v>
      </c>
      <c r="E303" s="28">
        <v>3</v>
      </c>
      <c r="F303" s="30">
        <v>180800</v>
      </c>
      <c r="G303" s="5">
        <f t="shared" si="31"/>
        <v>34352</v>
      </c>
      <c r="H303" s="5">
        <f t="shared" si="29"/>
        <v>215152</v>
      </c>
      <c r="I303" s="5">
        <f t="shared" si="30"/>
        <v>645456</v>
      </c>
      <c r="J303" s="17"/>
      <c r="K303" s="31"/>
      <c r="L303" s="16"/>
      <c r="M303" s="16"/>
    </row>
    <row r="304" spans="2:13" ht="56.25" x14ac:dyDescent="0.25">
      <c r="B304" s="28">
        <v>95</v>
      </c>
      <c r="C304" s="29" t="s">
        <v>66</v>
      </c>
      <c r="D304" s="32" t="s">
        <v>4</v>
      </c>
      <c r="E304" s="28">
        <v>1</v>
      </c>
      <c r="F304" s="30">
        <v>3006900</v>
      </c>
      <c r="G304" s="5">
        <f t="shared" si="31"/>
        <v>571311</v>
      </c>
      <c r="H304" s="5">
        <f t="shared" si="29"/>
        <v>3578211</v>
      </c>
      <c r="I304" s="5">
        <f t="shared" si="30"/>
        <v>3578211</v>
      </c>
      <c r="J304" s="17"/>
      <c r="K304" s="31"/>
      <c r="L304" s="16"/>
      <c r="M304" s="16"/>
    </row>
    <row r="305" spans="2:13" ht="22.5" x14ac:dyDescent="0.25">
      <c r="B305" s="28">
        <v>96</v>
      </c>
      <c r="C305" s="29" t="s">
        <v>65</v>
      </c>
      <c r="D305" s="32" t="s">
        <v>4</v>
      </c>
      <c r="E305" s="28">
        <v>3</v>
      </c>
      <c r="F305" s="30">
        <v>146700</v>
      </c>
      <c r="G305" s="5">
        <f t="shared" si="31"/>
        <v>27873</v>
      </c>
      <c r="H305" s="5">
        <f t="shared" si="29"/>
        <v>174573</v>
      </c>
      <c r="I305" s="5">
        <f t="shared" si="30"/>
        <v>523719</v>
      </c>
      <c r="J305" s="17"/>
      <c r="K305" s="31"/>
      <c r="L305" s="16"/>
      <c r="M305" s="16"/>
    </row>
    <row r="306" spans="2:13" ht="33.75" x14ac:dyDescent="0.25">
      <c r="B306" s="28">
        <v>97</v>
      </c>
      <c r="C306" s="29" t="s">
        <v>5</v>
      </c>
      <c r="D306" s="32" t="s">
        <v>4</v>
      </c>
      <c r="E306" s="28">
        <v>1</v>
      </c>
      <c r="F306" s="30">
        <v>2208700</v>
      </c>
      <c r="G306" s="5">
        <f t="shared" si="31"/>
        <v>419653</v>
      </c>
      <c r="H306" s="5">
        <f t="shared" ref="H306:H321" si="32">+F306+G306</f>
        <v>2628353</v>
      </c>
      <c r="I306" s="5">
        <f t="shared" ref="I306:I321" si="33">H306*E306</f>
        <v>2628353</v>
      </c>
      <c r="J306" s="17"/>
      <c r="K306" s="31"/>
      <c r="L306" s="16"/>
      <c r="M306" s="16"/>
    </row>
    <row r="307" spans="2:13" x14ac:dyDescent="0.25">
      <c r="B307" s="28">
        <v>98</v>
      </c>
      <c r="C307" s="29" t="s">
        <v>3</v>
      </c>
      <c r="D307" s="32" t="s">
        <v>1</v>
      </c>
      <c r="E307" s="28">
        <v>1</v>
      </c>
      <c r="F307" s="30">
        <v>463800</v>
      </c>
      <c r="G307" s="5">
        <f t="shared" ref="G307:G321" si="34">F307*19%</f>
        <v>88122</v>
      </c>
      <c r="H307" s="5">
        <f t="shared" si="32"/>
        <v>551922</v>
      </c>
      <c r="I307" s="5">
        <f t="shared" si="33"/>
        <v>551922</v>
      </c>
      <c r="J307" s="17"/>
      <c r="K307" s="31"/>
      <c r="L307" s="16"/>
      <c r="M307" s="16"/>
    </row>
    <row r="308" spans="2:13" ht="22.5" x14ac:dyDescent="0.25">
      <c r="B308" s="28">
        <v>99</v>
      </c>
      <c r="C308" s="29" t="s">
        <v>22</v>
      </c>
      <c r="D308" s="32" t="s">
        <v>4</v>
      </c>
      <c r="E308" s="28">
        <v>1</v>
      </c>
      <c r="F308" s="30">
        <v>114800</v>
      </c>
      <c r="G308" s="5">
        <f t="shared" si="34"/>
        <v>21812</v>
      </c>
      <c r="H308" s="5">
        <f t="shared" si="32"/>
        <v>136612</v>
      </c>
      <c r="I308" s="5">
        <f t="shared" si="33"/>
        <v>136612</v>
      </c>
      <c r="J308" s="17"/>
      <c r="K308" s="31"/>
      <c r="L308" s="16"/>
      <c r="M308" s="16"/>
    </row>
    <row r="309" spans="2:13" x14ac:dyDescent="0.25">
      <c r="B309" s="28">
        <v>100</v>
      </c>
      <c r="C309" s="29" t="s">
        <v>21</v>
      </c>
      <c r="D309" s="32" t="s">
        <v>4</v>
      </c>
      <c r="E309" s="28">
        <v>1</v>
      </c>
      <c r="F309" s="30">
        <v>79100</v>
      </c>
      <c r="G309" s="5">
        <f t="shared" si="34"/>
        <v>15029</v>
      </c>
      <c r="H309" s="5">
        <f t="shared" si="32"/>
        <v>94129</v>
      </c>
      <c r="I309" s="5">
        <f t="shared" si="33"/>
        <v>94129</v>
      </c>
      <c r="J309" s="17"/>
      <c r="K309" s="31"/>
      <c r="L309" s="16"/>
      <c r="M309" s="16"/>
    </row>
    <row r="310" spans="2:13" x14ac:dyDescent="0.25">
      <c r="B310" s="28">
        <v>101</v>
      </c>
      <c r="C310" s="29" t="s">
        <v>20</v>
      </c>
      <c r="D310" s="32" t="s">
        <v>16</v>
      </c>
      <c r="E310" s="28">
        <v>1</v>
      </c>
      <c r="F310" s="30">
        <v>37700</v>
      </c>
      <c r="G310" s="5">
        <f t="shared" si="34"/>
        <v>7163</v>
      </c>
      <c r="H310" s="5">
        <f t="shared" si="32"/>
        <v>44863</v>
      </c>
      <c r="I310" s="5">
        <f t="shared" si="33"/>
        <v>44863</v>
      </c>
      <c r="J310" s="17"/>
      <c r="K310" s="31"/>
      <c r="L310" s="16"/>
      <c r="M310" s="16"/>
    </row>
    <row r="311" spans="2:13" x14ac:dyDescent="0.25">
      <c r="B311" s="28">
        <v>102</v>
      </c>
      <c r="C311" s="29" t="s">
        <v>19</v>
      </c>
      <c r="D311" s="32" t="s">
        <v>4</v>
      </c>
      <c r="E311" s="28">
        <v>1</v>
      </c>
      <c r="F311" s="30">
        <v>126700</v>
      </c>
      <c r="G311" s="5">
        <f t="shared" si="34"/>
        <v>24073</v>
      </c>
      <c r="H311" s="5">
        <f t="shared" si="32"/>
        <v>150773</v>
      </c>
      <c r="I311" s="5">
        <f t="shared" si="33"/>
        <v>150773</v>
      </c>
      <c r="J311" s="17"/>
      <c r="K311" s="31"/>
      <c r="L311" s="16"/>
      <c r="M311" s="16"/>
    </row>
    <row r="312" spans="2:13" x14ac:dyDescent="0.25">
      <c r="B312" s="28">
        <v>103</v>
      </c>
      <c r="C312" s="29" t="s">
        <v>18</v>
      </c>
      <c r="D312" s="32" t="s">
        <v>4</v>
      </c>
      <c r="E312" s="28">
        <v>1</v>
      </c>
      <c r="F312" s="30">
        <v>12800</v>
      </c>
      <c r="G312" s="5">
        <f t="shared" si="34"/>
        <v>2432</v>
      </c>
      <c r="H312" s="5">
        <f t="shared" si="32"/>
        <v>15232</v>
      </c>
      <c r="I312" s="5">
        <f t="shared" si="33"/>
        <v>15232</v>
      </c>
      <c r="J312" s="17"/>
      <c r="K312" s="31"/>
      <c r="L312" s="16"/>
      <c r="M312" s="16"/>
    </row>
    <row r="313" spans="2:13" x14ac:dyDescent="0.25">
      <c r="B313" s="28">
        <v>104</v>
      </c>
      <c r="C313" s="29" t="s">
        <v>17</v>
      </c>
      <c r="D313" s="32" t="s">
        <v>16</v>
      </c>
      <c r="E313" s="28">
        <v>1</v>
      </c>
      <c r="F313" s="30">
        <v>15200</v>
      </c>
      <c r="G313" s="5">
        <f t="shared" si="34"/>
        <v>2888</v>
      </c>
      <c r="H313" s="5">
        <f t="shared" si="32"/>
        <v>18088</v>
      </c>
      <c r="I313" s="5">
        <f t="shared" si="33"/>
        <v>18088</v>
      </c>
      <c r="J313" s="17"/>
      <c r="K313" s="31"/>
      <c r="L313" s="16"/>
      <c r="M313" s="16"/>
    </row>
    <row r="314" spans="2:13" x14ac:dyDescent="0.25">
      <c r="B314" s="28">
        <v>105</v>
      </c>
      <c r="C314" s="29" t="s">
        <v>15</v>
      </c>
      <c r="D314" s="32" t="s">
        <v>4</v>
      </c>
      <c r="E314" s="28">
        <v>1</v>
      </c>
      <c r="F314" s="30">
        <v>8800</v>
      </c>
      <c r="G314" s="5">
        <f t="shared" si="34"/>
        <v>1672</v>
      </c>
      <c r="H314" s="5">
        <f t="shared" si="32"/>
        <v>10472</v>
      </c>
      <c r="I314" s="5">
        <f t="shared" si="33"/>
        <v>10472</v>
      </c>
      <c r="J314" s="17"/>
      <c r="K314" s="31"/>
      <c r="L314" s="16"/>
      <c r="M314" s="16"/>
    </row>
    <row r="315" spans="2:13" x14ac:dyDescent="0.25">
      <c r="B315" s="28">
        <v>106</v>
      </c>
      <c r="C315" s="29" t="s">
        <v>14</v>
      </c>
      <c r="D315" s="32" t="s">
        <v>4</v>
      </c>
      <c r="E315" s="28">
        <v>1</v>
      </c>
      <c r="F315" s="30">
        <v>147600</v>
      </c>
      <c r="G315" s="5">
        <f t="shared" si="34"/>
        <v>28044</v>
      </c>
      <c r="H315" s="5">
        <f t="shared" si="32"/>
        <v>175644</v>
      </c>
      <c r="I315" s="5">
        <f t="shared" si="33"/>
        <v>175644</v>
      </c>
      <c r="J315" s="17"/>
      <c r="K315" s="31"/>
      <c r="L315" s="16"/>
      <c r="M315" s="16"/>
    </row>
    <row r="316" spans="2:13" x14ac:dyDescent="0.25">
      <c r="B316" s="28">
        <v>107</v>
      </c>
      <c r="C316" s="29" t="s">
        <v>13</v>
      </c>
      <c r="D316" s="32" t="s">
        <v>4</v>
      </c>
      <c r="E316" s="28">
        <v>1</v>
      </c>
      <c r="F316" s="30">
        <v>125100</v>
      </c>
      <c r="G316" s="5">
        <f t="shared" si="34"/>
        <v>23769</v>
      </c>
      <c r="H316" s="5">
        <f t="shared" si="32"/>
        <v>148869</v>
      </c>
      <c r="I316" s="5">
        <f t="shared" si="33"/>
        <v>148869</v>
      </c>
      <c r="J316" s="17"/>
      <c r="K316" s="31"/>
      <c r="L316" s="16"/>
      <c r="M316" s="16"/>
    </row>
    <row r="317" spans="2:13" x14ac:dyDescent="0.25">
      <c r="B317" s="28">
        <v>108</v>
      </c>
      <c r="C317" s="29" t="s">
        <v>12</v>
      </c>
      <c r="D317" s="32" t="s">
        <v>4</v>
      </c>
      <c r="E317" s="28">
        <v>1</v>
      </c>
      <c r="F317" s="30">
        <v>5500</v>
      </c>
      <c r="G317" s="5">
        <f t="shared" si="34"/>
        <v>1045</v>
      </c>
      <c r="H317" s="5">
        <f t="shared" si="32"/>
        <v>6545</v>
      </c>
      <c r="I317" s="5">
        <f t="shared" si="33"/>
        <v>6545</v>
      </c>
      <c r="J317" s="17"/>
      <c r="K317" s="31"/>
      <c r="L317" s="16"/>
      <c r="M317" s="16"/>
    </row>
    <row r="318" spans="2:13" x14ac:dyDescent="0.25">
      <c r="B318" s="28">
        <v>109</v>
      </c>
      <c r="C318" s="29" t="s">
        <v>11</v>
      </c>
      <c r="D318" s="32" t="s">
        <v>4</v>
      </c>
      <c r="E318" s="28">
        <v>1</v>
      </c>
      <c r="F318" s="30">
        <v>28500</v>
      </c>
      <c r="G318" s="5">
        <f t="shared" si="34"/>
        <v>5415</v>
      </c>
      <c r="H318" s="5">
        <f t="shared" si="32"/>
        <v>33915</v>
      </c>
      <c r="I318" s="5">
        <f t="shared" si="33"/>
        <v>33915</v>
      </c>
      <c r="J318" s="17"/>
      <c r="K318" s="31"/>
      <c r="L318" s="16"/>
      <c r="M318" s="16"/>
    </row>
    <row r="319" spans="2:13" x14ac:dyDescent="0.25">
      <c r="B319" s="28">
        <v>110</v>
      </c>
      <c r="C319" s="29" t="s">
        <v>10</v>
      </c>
      <c r="D319" s="32" t="s">
        <v>9</v>
      </c>
      <c r="E319" s="28">
        <v>1</v>
      </c>
      <c r="F319" s="30">
        <v>3900</v>
      </c>
      <c r="G319" s="5">
        <f t="shared" si="34"/>
        <v>741</v>
      </c>
      <c r="H319" s="5">
        <f t="shared" si="32"/>
        <v>4641</v>
      </c>
      <c r="I319" s="5">
        <f t="shared" si="33"/>
        <v>4641</v>
      </c>
      <c r="J319" s="17"/>
      <c r="K319" s="31"/>
      <c r="L319" s="16"/>
      <c r="M319" s="16"/>
    </row>
    <row r="320" spans="2:13" x14ac:dyDescent="0.25">
      <c r="B320" s="28">
        <v>111</v>
      </c>
      <c r="C320" s="29" t="s">
        <v>7</v>
      </c>
      <c r="D320" s="32" t="s">
        <v>4</v>
      </c>
      <c r="E320" s="28">
        <v>1</v>
      </c>
      <c r="F320" s="30">
        <v>22000</v>
      </c>
      <c r="G320" s="5">
        <f t="shared" si="34"/>
        <v>4180</v>
      </c>
      <c r="H320" s="5">
        <f t="shared" si="32"/>
        <v>26180</v>
      </c>
      <c r="I320" s="5">
        <f t="shared" si="33"/>
        <v>26180</v>
      </c>
      <c r="J320" s="17"/>
      <c r="K320" s="31"/>
      <c r="L320" s="16"/>
      <c r="M320" s="16"/>
    </row>
    <row r="321" spans="2:13" x14ac:dyDescent="0.25">
      <c r="B321" s="28">
        <v>112</v>
      </c>
      <c r="C321" s="29" t="s">
        <v>6</v>
      </c>
      <c r="D321" s="32" t="s">
        <v>4</v>
      </c>
      <c r="E321" s="28">
        <v>1</v>
      </c>
      <c r="F321" s="30">
        <v>790</v>
      </c>
      <c r="G321" s="5">
        <f t="shared" si="34"/>
        <v>150.1</v>
      </c>
      <c r="H321" s="5">
        <f t="shared" si="32"/>
        <v>940.1</v>
      </c>
      <c r="I321" s="5">
        <f t="shared" si="33"/>
        <v>940.1</v>
      </c>
      <c r="J321" s="17"/>
      <c r="K321" s="31"/>
      <c r="L321" s="16"/>
      <c r="M321" s="16"/>
    </row>
    <row r="322" spans="2:13" x14ac:dyDescent="0.25">
      <c r="B322" s="20" t="s">
        <v>64</v>
      </c>
      <c r="C322" s="21"/>
      <c r="D322" s="22"/>
      <c r="E322" s="23"/>
      <c r="F322" s="30"/>
      <c r="G322" s="23"/>
      <c r="H322" s="23"/>
      <c r="I322" s="24"/>
      <c r="J322" s="17"/>
      <c r="K322" s="31"/>
      <c r="L322" s="16"/>
      <c r="M322" s="16"/>
    </row>
    <row r="323" spans="2:13" ht="22.5" x14ac:dyDescent="0.25">
      <c r="B323" s="28">
        <v>1</v>
      </c>
      <c r="C323" s="29" t="s">
        <v>63</v>
      </c>
      <c r="D323" s="32" t="s">
        <v>4</v>
      </c>
      <c r="E323" s="28">
        <v>8</v>
      </c>
      <c r="F323" s="43">
        <f>3100000+32772.4</f>
        <v>3132772.4</v>
      </c>
      <c r="G323" s="44">
        <f t="shared" ref="G323:G354" si="35">F323*19%</f>
        <v>595226.75599999994</v>
      </c>
      <c r="H323" s="44">
        <f t="shared" ref="H323:H354" si="36">+F323+G323</f>
        <v>3727999.156</v>
      </c>
      <c r="I323" s="44">
        <f t="shared" ref="I323:I354" si="37">H323*E323</f>
        <v>29823993.248</v>
      </c>
      <c r="J323" s="17"/>
      <c r="K323" s="31"/>
      <c r="L323" s="16"/>
      <c r="M323" s="16"/>
    </row>
    <row r="324" spans="2:13" x14ac:dyDescent="0.25">
      <c r="B324" s="28">
        <v>2</v>
      </c>
      <c r="C324" s="29" t="s">
        <v>62</v>
      </c>
      <c r="D324" s="32" t="s">
        <v>4</v>
      </c>
      <c r="E324" s="28">
        <v>8</v>
      </c>
      <c r="F324" s="30">
        <v>618700</v>
      </c>
      <c r="G324" s="5">
        <f t="shared" si="35"/>
        <v>117553</v>
      </c>
      <c r="H324" s="5">
        <f t="shared" si="36"/>
        <v>736253</v>
      </c>
      <c r="I324" s="5">
        <f t="shared" si="37"/>
        <v>5890024</v>
      </c>
      <c r="J324" s="17"/>
      <c r="K324" s="31"/>
      <c r="L324" s="16"/>
      <c r="M324" s="16"/>
    </row>
    <row r="325" spans="2:13" x14ac:dyDescent="0.25">
      <c r="B325" s="28">
        <v>3</v>
      </c>
      <c r="C325" s="29" t="s">
        <v>61</v>
      </c>
      <c r="D325" s="32" t="s">
        <v>1</v>
      </c>
      <c r="E325" s="28">
        <v>8</v>
      </c>
      <c r="F325" s="30">
        <v>837800</v>
      </c>
      <c r="G325" s="5">
        <f t="shared" si="35"/>
        <v>159182</v>
      </c>
      <c r="H325" s="5">
        <f t="shared" si="36"/>
        <v>996982</v>
      </c>
      <c r="I325" s="5">
        <f t="shared" si="37"/>
        <v>7975856</v>
      </c>
      <c r="J325" s="17"/>
      <c r="K325" s="31"/>
      <c r="L325" s="16"/>
      <c r="M325" s="16"/>
    </row>
    <row r="326" spans="2:13" x14ac:dyDescent="0.25">
      <c r="B326" s="28">
        <v>4</v>
      </c>
      <c r="C326" s="29" t="s">
        <v>60</v>
      </c>
      <c r="D326" s="32" t="s">
        <v>4</v>
      </c>
      <c r="E326" s="28">
        <v>13</v>
      </c>
      <c r="F326" s="34">
        <v>309300</v>
      </c>
      <c r="G326" s="5">
        <f t="shared" si="35"/>
        <v>58767</v>
      </c>
      <c r="H326" s="5">
        <f t="shared" si="36"/>
        <v>368067</v>
      </c>
      <c r="I326" s="5">
        <f t="shared" si="37"/>
        <v>4784871</v>
      </c>
      <c r="J326" s="17"/>
      <c r="K326" s="31"/>
      <c r="L326" s="16"/>
      <c r="M326" s="16"/>
    </row>
    <row r="327" spans="2:13" x14ac:dyDescent="0.25">
      <c r="B327" s="28">
        <v>5</v>
      </c>
      <c r="C327" s="29" t="s">
        <v>59</v>
      </c>
      <c r="D327" s="32" t="s">
        <v>58</v>
      </c>
      <c r="E327" s="28">
        <v>10</v>
      </c>
      <c r="F327" s="34">
        <v>91500</v>
      </c>
      <c r="G327" s="5">
        <f t="shared" si="35"/>
        <v>17385</v>
      </c>
      <c r="H327" s="5">
        <f t="shared" si="36"/>
        <v>108885</v>
      </c>
      <c r="I327" s="5">
        <f t="shared" si="37"/>
        <v>1088850</v>
      </c>
      <c r="J327" s="17"/>
      <c r="K327" s="31"/>
      <c r="L327" s="16"/>
      <c r="M327" s="16"/>
    </row>
    <row r="328" spans="2:13" x14ac:dyDescent="0.25">
      <c r="B328" s="28">
        <v>6</v>
      </c>
      <c r="C328" s="29" t="s">
        <v>57</v>
      </c>
      <c r="D328" s="32" t="s">
        <v>49</v>
      </c>
      <c r="E328" s="28">
        <v>20</v>
      </c>
      <c r="F328" s="34">
        <v>6800</v>
      </c>
      <c r="G328" s="5">
        <f t="shared" si="35"/>
        <v>1292</v>
      </c>
      <c r="H328" s="5">
        <f t="shared" si="36"/>
        <v>8092</v>
      </c>
      <c r="I328" s="5">
        <f t="shared" si="37"/>
        <v>161840</v>
      </c>
      <c r="J328" s="17"/>
      <c r="K328" s="31"/>
      <c r="L328" s="16"/>
      <c r="M328" s="16"/>
    </row>
    <row r="329" spans="2:13" x14ac:dyDescent="0.25">
      <c r="B329" s="28">
        <v>7</v>
      </c>
      <c r="C329" s="29" t="s">
        <v>56</v>
      </c>
      <c r="D329" s="32" t="s">
        <v>49</v>
      </c>
      <c r="E329" s="28">
        <v>20</v>
      </c>
      <c r="F329" s="34">
        <v>6800</v>
      </c>
      <c r="G329" s="5">
        <f t="shared" si="35"/>
        <v>1292</v>
      </c>
      <c r="H329" s="5">
        <f t="shared" si="36"/>
        <v>8092</v>
      </c>
      <c r="I329" s="5">
        <f t="shared" si="37"/>
        <v>161840</v>
      </c>
      <c r="J329" s="17"/>
      <c r="K329" s="31"/>
      <c r="L329" s="16"/>
      <c r="M329" s="16"/>
    </row>
    <row r="330" spans="2:13" x14ac:dyDescent="0.25">
      <c r="B330" s="28">
        <v>8</v>
      </c>
      <c r="C330" s="29" t="s">
        <v>55</v>
      </c>
      <c r="D330" s="32" t="s">
        <v>49</v>
      </c>
      <c r="E330" s="28">
        <v>20</v>
      </c>
      <c r="F330" s="34">
        <v>6800</v>
      </c>
      <c r="G330" s="5">
        <f t="shared" si="35"/>
        <v>1292</v>
      </c>
      <c r="H330" s="5">
        <f t="shared" si="36"/>
        <v>8092</v>
      </c>
      <c r="I330" s="5">
        <f t="shared" si="37"/>
        <v>161840</v>
      </c>
      <c r="J330" s="17"/>
      <c r="K330" s="31"/>
      <c r="L330" s="16"/>
      <c r="M330" s="16"/>
    </row>
    <row r="331" spans="2:13" x14ac:dyDescent="0.25">
      <c r="B331" s="28">
        <v>9</v>
      </c>
      <c r="C331" s="29" t="s">
        <v>54</v>
      </c>
      <c r="D331" s="32" t="s">
        <v>49</v>
      </c>
      <c r="E331" s="28">
        <v>20</v>
      </c>
      <c r="F331" s="34">
        <v>6800</v>
      </c>
      <c r="G331" s="5">
        <f t="shared" si="35"/>
        <v>1292</v>
      </c>
      <c r="H331" s="5">
        <f t="shared" si="36"/>
        <v>8092</v>
      </c>
      <c r="I331" s="5">
        <f t="shared" si="37"/>
        <v>161840</v>
      </c>
      <c r="J331" s="17"/>
      <c r="K331" s="31"/>
      <c r="L331" s="16"/>
      <c r="M331" s="16"/>
    </row>
    <row r="332" spans="2:13" x14ac:dyDescent="0.25">
      <c r="B332" s="28">
        <v>10</v>
      </c>
      <c r="C332" s="29" t="s">
        <v>53</v>
      </c>
      <c r="D332" s="32" t="s">
        <v>49</v>
      </c>
      <c r="E332" s="28">
        <v>20</v>
      </c>
      <c r="F332" s="34">
        <v>6800</v>
      </c>
      <c r="G332" s="5">
        <f t="shared" si="35"/>
        <v>1292</v>
      </c>
      <c r="H332" s="5">
        <f t="shared" si="36"/>
        <v>8092</v>
      </c>
      <c r="I332" s="5">
        <f t="shared" si="37"/>
        <v>161840</v>
      </c>
      <c r="J332" s="17"/>
      <c r="K332" s="31"/>
      <c r="L332" s="16"/>
      <c r="M332" s="16"/>
    </row>
    <row r="333" spans="2:13" x14ac:dyDescent="0.25">
      <c r="B333" s="28">
        <v>11</v>
      </c>
      <c r="C333" s="29" t="s">
        <v>52</v>
      </c>
      <c r="D333" s="32" t="s">
        <v>49</v>
      </c>
      <c r="E333" s="28">
        <v>20</v>
      </c>
      <c r="F333" s="34">
        <v>6800</v>
      </c>
      <c r="G333" s="5">
        <f t="shared" si="35"/>
        <v>1292</v>
      </c>
      <c r="H333" s="5">
        <f t="shared" si="36"/>
        <v>8092</v>
      </c>
      <c r="I333" s="5">
        <f t="shared" si="37"/>
        <v>161840</v>
      </c>
      <c r="J333" s="17"/>
      <c r="K333" s="31"/>
      <c r="L333" s="16"/>
      <c r="M333" s="16"/>
    </row>
    <row r="334" spans="2:13" x14ac:dyDescent="0.25">
      <c r="B334" s="28">
        <v>12</v>
      </c>
      <c r="C334" s="29" t="s">
        <v>51</v>
      </c>
      <c r="D334" s="32" t="s">
        <v>49</v>
      </c>
      <c r="E334" s="28">
        <v>20</v>
      </c>
      <c r="F334" s="34">
        <v>6800</v>
      </c>
      <c r="G334" s="5">
        <f t="shared" si="35"/>
        <v>1292</v>
      </c>
      <c r="H334" s="5">
        <f t="shared" si="36"/>
        <v>8092</v>
      </c>
      <c r="I334" s="5">
        <f t="shared" si="37"/>
        <v>161840</v>
      </c>
      <c r="J334" s="17"/>
      <c r="K334" s="31"/>
      <c r="L334" s="16"/>
      <c r="M334" s="16"/>
    </row>
    <row r="335" spans="2:13" x14ac:dyDescent="0.25">
      <c r="B335" s="28">
        <v>13</v>
      </c>
      <c r="C335" s="29" t="s">
        <v>50</v>
      </c>
      <c r="D335" s="32" t="s">
        <v>49</v>
      </c>
      <c r="E335" s="28">
        <v>20</v>
      </c>
      <c r="F335" s="34">
        <v>6800</v>
      </c>
      <c r="G335" s="5">
        <f t="shared" si="35"/>
        <v>1292</v>
      </c>
      <c r="H335" s="5">
        <f t="shared" si="36"/>
        <v>8092</v>
      </c>
      <c r="I335" s="5">
        <f t="shared" si="37"/>
        <v>161840</v>
      </c>
      <c r="J335" s="17"/>
      <c r="K335" s="31"/>
      <c r="L335" s="16"/>
      <c r="M335" s="16"/>
    </row>
    <row r="336" spans="2:13" x14ac:dyDescent="0.25">
      <c r="B336" s="28">
        <v>14</v>
      </c>
      <c r="C336" s="29" t="s">
        <v>48</v>
      </c>
      <c r="D336" s="32" t="s">
        <v>43</v>
      </c>
      <c r="E336" s="28">
        <v>7</v>
      </c>
      <c r="F336" s="34">
        <v>379800</v>
      </c>
      <c r="G336" s="5">
        <f t="shared" si="35"/>
        <v>72162</v>
      </c>
      <c r="H336" s="5">
        <f t="shared" si="36"/>
        <v>451962</v>
      </c>
      <c r="I336" s="5">
        <f t="shared" si="37"/>
        <v>3163734</v>
      </c>
      <c r="J336" s="17"/>
      <c r="K336" s="31"/>
      <c r="L336" s="16"/>
      <c r="M336" s="16"/>
    </row>
    <row r="337" spans="2:13" x14ac:dyDescent="0.25">
      <c r="B337" s="28">
        <v>15</v>
      </c>
      <c r="C337" s="29" t="s">
        <v>47</v>
      </c>
      <c r="D337" s="32" t="s">
        <v>43</v>
      </c>
      <c r="E337" s="28">
        <v>7</v>
      </c>
      <c r="F337" s="34">
        <v>379800</v>
      </c>
      <c r="G337" s="5">
        <f t="shared" si="35"/>
        <v>72162</v>
      </c>
      <c r="H337" s="5">
        <f t="shared" si="36"/>
        <v>451962</v>
      </c>
      <c r="I337" s="5">
        <f t="shared" si="37"/>
        <v>3163734</v>
      </c>
      <c r="J337" s="17"/>
      <c r="K337" s="31"/>
      <c r="L337" s="16"/>
      <c r="M337" s="16"/>
    </row>
    <row r="338" spans="2:13" ht="22.5" x14ac:dyDescent="0.25">
      <c r="B338" s="28">
        <v>16</v>
      </c>
      <c r="C338" s="29" t="s">
        <v>46</v>
      </c>
      <c r="D338" s="32" t="s">
        <v>43</v>
      </c>
      <c r="E338" s="28">
        <v>7</v>
      </c>
      <c r="F338" s="34">
        <v>379800</v>
      </c>
      <c r="G338" s="5">
        <f t="shared" si="35"/>
        <v>72162</v>
      </c>
      <c r="H338" s="5">
        <f t="shared" si="36"/>
        <v>451962</v>
      </c>
      <c r="I338" s="5">
        <f t="shared" si="37"/>
        <v>3163734</v>
      </c>
      <c r="J338" s="17"/>
      <c r="K338" s="31"/>
      <c r="L338" s="16"/>
      <c r="M338" s="16"/>
    </row>
    <row r="339" spans="2:13" x14ac:dyDescent="0.25">
      <c r="B339" s="28">
        <v>17</v>
      </c>
      <c r="C339" s="29" t="s">
        <v>45</v>
      </c>
      <c r="D339" s="32" t="s">
        <v>43</v>
      </c>
      <c r="E339" s="28">
        <v>7</v>
      </c>
      <c r="F339" s="34">
        <v>379800</v>
      </c>
      <c r="G339" s="5">
        <f t="shared" si="35"/>
        <v>72162</v>
      </c>
      <c r="H339" s="5">
        <f t="shared" si="36"/>
        <v>451962</v>
      </c>
      <c r="I339" s="5">
        <f t="shared" si="37"/>
        <v>3163734</v>
      </c>
      <c r="J339" s="17"/>
      <c r="K339" s="31"/>
      <c r="L339" s="16"/>
      <c r="M339" s="16"/>
    </row>
    <row r="340" spans="2:13" x14ac:dyDescent="0.25">
      <c r="B340" s="28">
        <v>18</v>
      </c>
      <c r="C340" s="29" t="s">
        <v>44</v>
      </c>
      <c r="D340" s="32" t="s">
        <v>43</v>
      </c>
      <c r="E340" s="28">
        <v>7</v>
      </c>
      <c r="F340" s="34">
        <v>379800</v>
      </c>
      <c r="G340" s="5">
        <f t="shared" si="35"/>
        <v>72162</v>
      </c>
      <c r="H340" s="5">
        <f t="shared" si="36"/>
        <v>451962</v>
      </c>
      <c r="I340" s="5">
        <f t="shared" si="37"/>
        <v>3163734</v>
      </c>
      <c r="J340" s="17"/>
      <c r="K340" s="31"/>
      <c r="L340" s="16"/>
      <c r="M340" s="16"/>
    </row>
    <row r="341" spans="2:13" x14ac:dyDescent="0.25">
      <c r="B341" s="28">
        <v>19</v>
      </c>
      <c r="C341" s="29" t="s">
        <v>42</v>
      </c>
      <c r="D341" s="32" t="s">
        <v>4</v>
      </c>
      <c r="E341" s="28">
        <v>40</v>
      </c>
      <c r="F341" s="34">
        <v>26700</v>
      </c>
      <c r="G341" s="5">
        <f t="shared" si="35"/>
        <v>5073</v>
      </c>
      <c r="H341" s="5">
        <f t="shared" si="36"/>
        <v>31773</v>
      </c>
      <c r="I341" s="5">
        <f t="shared" si="37"/>
        <v>1270920</v>
      </c>
      <c r="J341" s="17"/>
      <c r="K341" s="31"/>
      <c r="L341" s="16"/>
      <c r="M341" s="16"/>
    </row>
    <row r="342" spans="2:13" ht="22.5" x14ac:dyDescent="0.25">
      <c r="B342" s="28">
        <v>20</v>
      </c>
      <c r="C342" s="29" t="s">
        <v>41</v>
      </c>
      <c r="D342" s="32" t="s">
        <v>1</v>
      </c>
      <c r="E342" s="28">
        <v>10</v>
      </c>
      <c r="F342" s="34">
        <v>40800</v>
      </c>
      <c r="G342" s="5">
        <f t="shared" si="35"/>
        <v>7752</v>
      </c>
      <c r="H342" s="5">
        <f t="shared" si="36"/>
        <v>48552</v>
      </c>
      <c r="I342" s="5">
        <f t="shared" si="37"/>
        <v>485520</v>
      </c>
      <c r="J342" s="17"/>
      <c r="K342" s="31"/>
      <c r="L342" s="16"/>
      <c r="M342" s="16"/>
    </row>
    <row r="343" spans="2:13" x14ac:dyDescent="0.25">
      <c r="B343" s="28">
        <v>21</v>
      </c>
      <c r="C343" s="29" t="s">
        <v>40</v>
      </c>
      <c r="D343" s="32" t="s">
        <v>1</v>
      </c>
      <c r="E343" s="28">
        <v>40</v>
      </c>
      <c r="F343" s="34">
        <v>18500</v>
      </c>
      <c r="G343" s="5">
        <f t="shared" si="35"/>
        <v>3515</v>
      </c>
      <c r="H343" s="5">
        <f t="shared" si="36"/>
        <v>22015</v>
      </c>
      <c r="I343" s="5">
        <f t="shared" si="37"/>
        <v>880600</v>
      </c>
      <c r="J343" s="17"/>
      <c r="K343" s="31"/>
      <c r="L343" s="16"/>
      <c r="M343" s="16"/>
    </row>
    <row r="344" spans="2:13" x14ac:dyDescent="0.25">
      <c r="B344" s="28">
        <v>22</v>
      </c>
      <c r="C344" s="29" t="s">
        <v>39</v>
      </c>
      <c r="D344" s="32" t="s">
        <v>9</v>
      </c>
      <c r="E344" s="28">
        <v>20</v>
      </c>
      <c r="F344" s="34">
        <v>18500</v>
      </c>
      <c r="G344" s="5">
        <f t="shared" si="35"/>
        <v>3515</v>
      </c>
      <c r="H344" s="5">
        <f t="shared" si="36"/>
        <v>22015</v>
      </c>
      <c r="I344" s="5">
        <f t="shared" si="37"/>
        <v>440300</v>
      </c>
      <c r="J344" s="17"/>
      <c r="K344" s="31"/>
      <c r="L344" s="16"/>
      <c r="M344" s="16"/>
    </row>
    <row r="345" spans="2:13" x14ac:dyDescent="0.25">
      <c r="B345" s="28">
        <v>23</v>
      </c>
      <c r="C345" s="29" t="s">
        <v>38</v>
      </c>
      <c r="D345" s="32" t="s">
        <v>33</v>
      </c>
      <c r="E345" s="28">
        <v>9</v>
      </c>
      <c r="F345" s="34">
        <v>25900</v>
      </c>
      <c r="G345" s="5">
        <f t="shared" si="35"/>
        <v>4921</v>
      </c>
      <c r="H345" s="5">
        <f t="shared" si="36"/>
        <v>30821</v>
      </c>
      <c r="I345" s="5">
        <f t="shared" si="37"/>
        <v>277389</v>
      </c>
      <c r="J345" s="17"/>
      <c r="K345" s="31"/>
      <c r="L345" s="16"/>
      <c r="M345" s="16"/>
    </row>
    <row r="346" spans="2:13" x14ac:dyDescent="0.25">
      <c r="B346" s="28">
        <v>24</v>
      </c>
      <c r="C346" s="29" t="s">
        <v>37</v>
      </c>
      <c r="D346" s="32" t="s">
        <v>33</v>
      </c>
      <c r="E346" s="28">
        <v>9</v>
      </c>
      <c r="F346" s="34">
        <v>25900</v>
      </c>
      <c r="G346" s="5">
        <f t="shared" si="35"/>
        <v>4921</v>
      </c>
      <c r="H346" s="5">
        <f t="shared" si="36"/>
        <v>30821</v>
      </c>
      <c r="I346" s="5">
        <f t="shared" si="37"/>
        <v>277389</v>
      </c>
      <c r="J346" s="17"/>
      <c r="K346" s="31"/>
      <c r="L346" s="16"/>
      <c r="M346" s="16"/>
    </row>
    <row r="347" spans="2:13" x14ac:dyDescent="0.25">
      <c r="B347" s="28">
        <v>25</v>
      </c>
      <c r="C347" s="29" t="s">
        <v>36</v>
      </c>
      <c r="D347" s="32" t="s">
        <v>33</v>
      </c>
      <c r="E347" s="28">
        <v>9</v>
      </c>
      <c r="F347" s="34">
        <v>25900</v>
      </c>
      <c r="G347" s="5">
        <f t="shared" si="35"/>
        <v>4921</v>
      </c>
      <c r="H347" s="5">
        <f t="shared" si="36"/>
        <v>30821</v>
      </c>
      <c r="I347" s="5">
        <f t="shared" si="37"/>
        <v>277389</v>
      </c>
      <c r="J347" s="17"/>
      <c r="K347" s="31"/>
      <c r="L347" s="16"/>
      <c r="M347" s="16"/>
    </row>
    <row r="348" spans="2:13" x14ac:dyDescent="0.25">
      <c r="B348" s="28">
        <v>26</v>
      </c>
      <c r="C348" s="29" t="s">
        <v>35</v>
      </c>
      <c r="D348" s="32" t="s">
        <v>33</v>
      </c>
      <c r="E348" s="28">
        <v>9</v>
      </c>
      <c r="F348" s="34">
        <v>25900</v>
      </c>
      <c r="G348" s="5">
        <f t="shared" si="35"/>
        <v>4921</v>
      </c>
      <c r="H348" s="5">
        <f t="shared" si="36"/>
        <v>30821</v>
      </c>
      <c r="I348" s="5">
        <f t="shared" si="37"/>
        <v>277389</v>
      </c>
      <c r="J348" s="17"/>
      <c r="K348" s="31"/>
      <c r="L348" s="16"/>
      <c r="M348" s="16"/>
    </row>
    <row r="349" spans="2:13" x14ac:dyDescent="0.25">
      <c r="B349" s="28">
        <v>27</v>
      </c>
      <c r="C349" s="29" t="s">
        <v>34</v>
      </c>
      <c r="D349" s="32" t="s">
        <v>33</v>
      </c>
      <c r="E349" s="28">
        <v>9</v>
      </c>
      <c r="F349" s="34">
        <v>25900</v>
      </c>
      <c r="G349" s="5">
        <f t="shared" si="35"/>
        <v>4921</v>
      </c>
      <c r="H349" s="5">
        <f t="shared" si="36"/>
        <v>30821</v>
      </c>
      <c r="I349" s="5">
        <f t="shared" si="37"/>
        <v>277389</v>
      </c>
      <c r="J349" s="17"/>
      <c r="K349" s="31"/>
      <c r="L349" s="16"/>
      <c r="M349" s="16"/>
    </row>
    <row r="350" spans="2:13" x14ac:dyDescent="0.25">
      <c r="B350" s="28">
        <v>28</v>
      </c>
      <c r="C350" s="29" t="s">
        <v>32</v>
      </c>
      <c r="D350" s="32" t="s">
        <v>4</v>
      </c>
      <c r="E350" s="28">
        <v>20</v>
      </c>
      <c r="F350" s="34">
        <v>15200</v>
      </c>
      <c r="G350" s="5">
        <f t="shared" si="35"/>
        <v>2888</v>
      </c>
      <c r="H350" s="5">
        <f t="shared" si="36"/>
        <v>18088</v>
      </c>
      <c r="I350" s="5">
        <f t="shared" si="37"/>
        <v>361760</v>
      </c>
      <c r="J350" s="17"/>
      <c r="K350" s="31"/>
      <c r="L350" s="16"/>
      <c r="M350" s="16"/>
    </row>
    <row r="351" spans="2:13" ht="22.5" x14ac:dyDescent="0.25">
      <c r="B351" s="28">
        <v>29</v>
      </c>
      <c r="C351" s="29" t="s">
        <v>31</v>
      </c>
      <c r="D351" s="32" t="s">
        <v>4</v>
      </c>
      <c r="E351" s="28">
        <v>2</v>
      </c>
      <c r="F351" s="34">
        <v>92800</v>
      </c>
      <c r="G351" s="5">
        <f t="shared" si="35"/>
        <v>17632</v>
      </c>
      <c r="H351" s="5">
        <f t="shared" si="36"/>
        <v>110432</v>
      </c>
      <c r="I351" s="5">
        <f t="shared" si="37"/>
        <v>220864</v>
      </c>
      <c r="J351" s="17"/>
      <c r="K351" s="31"/>
      <c r="L351" s="16"/>
      <c r="M351" s="16"/>
    </row>
    <row r="352" spans="2:13" x14ac:dyDescent="0.25">
      <c r="B352" s="28">
        <v>30</v>
      </c>
      <c r="C352" s="29" t="s">
        <v>30</v>
      </c>
      <c r="D352" s="32" t="s">
        <v>4</v>
      </c>
      <c r="E352" s="28">
        <v>20</v>
      </c>
      <c r="F352" s="34">
        <v>5500</v>
      </c>
      <c r="G352" s="5">
        <f t="shared" si="35"/>
        <v>1045</v>
      </c>
      <c r="H352" s="5">
        <f t="shared" si="36"/>
        <v>6545</v>
      </c>
      <c r="I352" s="5">
        <f t="shared" si="37"/>
        <v>130900</v>
      </c>
      <c r="J352" s="17"/>
      <c r="K352" s="31"/>
      <c r="L352" s="16"/>
      <c r="M352" s="16"/>
    </row>
    <row r="353" spans="2:13" ht="22.5" x14ac:dyDescent="0.25">
      <c r="B353" s="28">
        <v>31</v>
      </c>
      <c r="C353" s="29" t="s">
        <v>29</v>
      </c>
      <c r="D353" s="32" t="s">
        <v>16</v>
      </c>
      <c r="E353" s="28">
        <v>10</v>
      </c>
      <c r="F353" s="34">
        <v>84100</v>
      </c>
      <c r="G353" s="5">
        <f t="shared" si="35"/>
        <v>15979</v>
      </c>
      <c r="H353" s="5">
        <f t="shared" si="36"/>
        <v>100079</v>
      </c>
      <c r="I353" s="5">
        <f t="shared" si="37"/>
        <v>1000790</v>
      </c>
      <c r="J353" s="17"/>
      <c r="K353" s="31"/>
      <c r="L353" s="16"/>
      <c r="M353" s="16"/>
    </row>
    <row r="354" spans="2:13" ht="33.75" x14ac:dyDescent="0.25">
      <c r="B354" s="28">
        <v>32</v>
      </c>
      <c r="C354" s="29" t="s">
        <v>28</v>
      </c>
      <c r="D354" s="32" t="s">
        <v>4</v>
      </c>
      <c r="E354" s="28">
        <v>1</v>
      </c>
      <c r="F354" s="34">
        <v>137100</v>
      </c>
      <c r="G354" s="5">
        <f t="shared" si="35"/>
        <v>26049</v>
      </c>
      <c r="H354" s="5">
        <f t="shared" si="36"/>
        <v>163149</v>
      </c>
      <c r="I354" s="5">
        <f t="shared" si="37"/>
        <v>163149</v>
      </c>
      <c r="J354" s="17"/>
      <c r="K354" s="31"/>
      <c r="L354" s="16"/>
      <c r="M354" s="16"/>
    </row>
    <row r="355" spans="2:13" ht="22.5" x14ac:dyDescent="0.25">
      <c r="B355" s="28">
        <v>33</v>
      </c>
      <c r="C355" s="29" t="s">
        <v>27</v>
      </c>
      <c r="D355" s="32" t="s">
        <v>4</v>
      </c>
      <c r="E355" s="28">
        <v>40</v>
      </c>
      <c r="F355" s="34">
        <v>12200</v>
      </c>
      <c r="G355" s="5">
        <f t="shared" ref="G355:G377" si="38">F355*19%</f>
        <v>2318</v>
      </c>
      <c r="H355" s="5">
        <f t="shared" ref="H355:H377" si="39">+F355+G355</f>
        <v>14518</v>
      </c>
      <c r="I355" s="5">
        <f t="shared" ref="I355:I377" si="40">H355*E355</f>
        <v>580720</v>
      </c>
      <c r="J355" s="17"/>
      <c r="K355" s="31"/>
      <c r="L355" s="16"/>
      <c r="M355" s="16"/>
    </row>
    <row r="356" spans="2:13" ht="45" x14ac:dyDescent="0.25">
      <c r="B356" s="28">
        <v>34</v>
      </c>
      <c r="C356" s="29" t="s">
        <v>26</v>
      </c>
      <c r="D356" s="32" t="s">
        <v>1</v>
      </c>
      <c r="E356" s="28">
        <v>150</v>
      </c>
      <c r="F356" s="34">
        <v>3710</v>
      </c>
      <c r="G356" s="5">
        <f t="shared" si="38"/>
        <v>704.9</v>
      </c>
      <c r="H356" s="5">
        <f t="shared" si="39"/>
        <v>4414.8999999999996</v>
      </c>
      <c r="I356" s="5">
        <f t="shared" si="40"/>
        <v>662235</v>
      </c>
      <c r="J356" s="17"/>
      <c r="K356" s="31"/>
      <c r="L356" s="16"/>
      <c r="M356" s="16"/>
    </row>
    <row r="357" spans="2:13" x14ac:dyDescent="0.25">
      <c r="B357" s="28">
        <v>35</v>
      </c>
      <c r="C357" s="29" t="s">
        <v>25</v>
      </c>
      <c r="D357" s="32" t="s">
        <v>9</v>
      </c>
      <c r="E357" s="28">
        <v>15</v>
      </c>
      <c r="F357" s="34">
        <v>14800</v>
      </c>
      <c r="G357" s="5">
        <f t="shared" si="38"/>
        <v>2812</v>
      </c>
      <c r="H357" s="5">
        <f t="shared" si="39"/>
        <v>17612</v>
      </c>
      <c r="I357" s="5">
        <f t="shared" si="40"/>
        <v>264180</v>
      </c>
      <c r="J357" s="17"/>
      <c r="K357" s="31"/>
      <c r="L357" s="16"/>
      <c r="M357" s="16"/>
    </row>
    <row r="358" spans="2:13" x14ac:dyDescent="0.25">
      <c r="B358" s="28">
        <v>36</v>
      </c>
      <c r="C358" s="29" t="s">
        <v>24</v>
      </c>
      <c r="D358" s="32" t="s">
        <v>9</v>
      </c>
      <c r="E358" s="28">
        <v>30</v>
      </c>
      <c r="F358" s="34">
        <v>18560</v>
      </c>
      <c r="G358" s="5">
        <f t="shared" si="38"/>
        <v>3526.4</v>
      </c>
      <c r="H358" s="5">
        <f t="shared" si="39"/>
        <v>22086.400000000001</v>
      </c>
      <c r="I358" s="5">
        <f t="shared" si="40"/>
        <v>662592</v>
      </c>
      <c r="J358" s="17"/>
      <c r="K358" s="31"/>
      <c r="L358" s="16"/>
      <c r="M358" s="16"/>
    </row>
    <row r="359" spans="2:13" x14ac:dyDescent="0.25">
      <c r="B359" s="28">
        <v>37</v>
      </c>
      <c r="C359" s="29" t="s">
        <v>23</v>
      </c>
      <c r="D359" s="32" t="s">
        <v>4</v>
      </c>
      <c r="E359" s="28">
        <v>8</v>
      </c>
      <c r="F359" s="34">
        <v>51900</v>
      </c>
      <c r="G359" s="5">
        <f t="shared" si="38"/>
        <v>9861</v>
      </c>
      <c r="H359" s="5">
        <f t="shared" si="39"/>
        <v>61761</v>
      </c>
      <c r="I359" s="5">
        <f t="shared" si="40"/>
        <v>494088</v>
      </c>
      <c r="J359" s="17"/>
      <c r="K359" s="31"/>
      <c r="L359" s="16"/>
      <c r="M359" s="16"/>
    </row>
    <row r="360" spans="2:13" ht="22.5" x14ac:dyDescent="0.25">
      <c r="B360" s="28">
        <v>38</v>
      </c>
      <c r="C360" s="29" t="s">
        <v>22</v>
      </c>
      <c r="D360" s="32" t="s">
        <v>4</v>
      </c>
      <c r="E360" s="28">
        <v>8</v>
      </c>
      <c r="F360" s="34">
        <v>114800</v>
      </c>
      <c r="G360" s="5">
        <f t="shared" si="38"/>
        <v>21812</v>
      </c>
      <c r="H360" s="5">
        <f t="shared" si="39"/>
        <v>136612</v>
      </c>
      <c r="I360" s="5">
        <f t="shared" si="40"/>
        <v>1092896</v>
      </c>
      <c r="J360" s="17"/>
      <c r="K360" s="31"/>
      <c r="L360" s="16"/>
      <c r="M360" s="16"/>
    </row>
    <row r="361" spans="2:13" x14ac:dyDescent="0.25">
      <c r="B361" s="28">
        <v>39</v>
      </c>
      <c r="C361" s="29" t="s">
        <v>21</v>
      </c>
      <c r="D361" s="32" t="s">
        <v>4</v>
      </c>
      <c r="E361" s="28">
        <v>8</v>
      </c>
      <c r="F361" s="34">
        <v>79100</v>
      </c>
      <c r="G361" s="5">
        <f t="shared" si="38"/>
        <v>15029</v>
      </c>
      <c r="H361" s="5">
        <f t="shared" si="39"/>
        <v>94129</v>
      </c>
      <c r="I361" s="5">
        <f t="shared" si="40"/>
        <v>753032</v>
      </c>
      <c r="J361" s="17"/>
      <c r="K361" s="31"/>
      <c r="L361" s="16"/>
      <c r="M361" s="16"/>
    </row>
    <row r="362" spans="2:13" x14ac:dyDescent="0.25">
      <c r="B362" s="28">
        <v>40</v>
      </c>
      <c r="C362" s="29" t="s">
        <v>20</v>
      </c>
      <c r="D362" s="32" t="s">
        <v>16</v>
      </c>
      <c r="E362" s="28">
        <v>8</v>
      </c>
      <c r="F362" s="34">
        <v>37700</v>
      </c>
      <c r="G362" s="5">
        <f t="shared" si="38"/>
        <v>7163</v>
      </c>
      <c r="H362" s="5">
        <f t="shared" si="39"/>
        <v>44863</v>
      </c>
      <c r="I362" s="5">
        <f t="shared" si="40"/>
        <v>358904</v>
      </c>
      <c r="J362" s="17"/>
      <c r="K362" s="31"/>
      <c r="L362" s="16"/>
      <c r="M362" s="16"/>
    </row>
    <row r="363" spans="2:13" x14ac:dyDescent="0.25">
      <c r="B363" s="28">
        <v>41</v>
      </c>
      <c r="C363" s="29" t="s">
        <v>19</v>
      </c>
      <c r="D363" s="32" t="s">
        <v>4</v>
      </c>
      <c r="E363" s="28">
        <v>8</v>
      </c>
      <c r="F363" s="34">
        <v>153400</v>
      </c>
      <c r="G363" s="5">
        <f t="shared" si="38"/>
        <v>29146</v>
      </c>
      <c r="H363" s="5">
        <f t="shared" si="39"/>
        <v>182546</v>
      </c>
      <c r="I363" s="5">
        <f t="shared" si="40"/>
        <v>1460368</v>
      </c>
      <c r="J363" s="17"/>
      <c r="K363" s="31"/>
      <c r="L363" s="16"/>
      <c r="M363" s="16"/>
    </row>
    <row r="364" spans="2:13" x14ac:dyDescent="0.25">
      <c r="B364" s="28">
        <v>42</v>
      </c>
      <c r="C364" s="29" t="s">
        <v>18</v>
      </c>
      <c r="D364" s="32" t="s">
        <v>4</v>
      </c>
      <c r="E364" s="28">
        <v>20</v>
      </c>
      <c r="F364" s="34">
        <v>12800</v>
      </c>
      <c r="G364" s="5">
        <f t="shared" si="38"/>
        <v>2432</v>
      </c>
      <c r="H364" s="5">
        <f t="shared" si="39"/>
        <v>15232</v>
      </c>
      <c r="I364" s="5">
        <f t="shared" si="40"/>
        <v>304640</v>
      </c>
      <c r="J364" s="17"/>
      <c r="K364" s="31"/>
      <c r="L364" s="16"/>
      <c r="M364" s="16"/>
    </row>
    <row r="365" spans="2:13" x14ac:dyDescent="0.25">
      <c r="B365" s="28">
        <v>43</v>
      </c>
      <c r="C365" s="29" t="s">
        <v>17</v>
      </c>
      <c r="D365" s="32" t="s">
        <v>16</v>
      </c>
      <c r="E365" s="28">
        <v>8</v>
      </c>
      <c r="F365" s="34">
        <v>15200</v>
      </c>
      <c r="G365" s="5">
        <f t="shared" si="38"/>
        <v>2888</v>
      </c>
      <c r="H365" s="5">
        <f t="shared" si="39"/>
        <v>18088</v>
      </c>
      <c r="I365" s="5">
        <f t="shared" si="40"/>
        <v>144704</v>
      </c>
      <c r="J365" s="17"/>
      <c r="K365" s="31"/>
      <c r="L365" s="16"/>
      <c r="M365" s="16"/>
    </row>
    <row r="366" spans="2:13" x14ac:dyDescent="0.25">
      <c r="B366" s="28">
        <v>44</v>
      </c>
      <c r="C366" s="29" t="s">
        <v>15</v>
      </c>
      <c r="D366" s="32" t="s">
        <v>4</v>
      </c>
      <c r="E366" s="28">
        <v>20</v>
      </c>
      <c r="F366" s="34">
        <v>8800</v>
      </c>
      <c r="G366" s="5">
        <f t="shared" si="38"/>
        <v>1672</v>
      </c>
      <c r="H366" s="5">
        <f t="shared" si="39"/>
        <v>10472</v>
      </c>
      <c r="I366" s="5">
        <f t="shared" si="40"/>
        <v>209440</v>
      </c>
      <c r="J366" s="17"/>
      <c r="K366" s="31"/>
      <c r="L366" s="16"/>
      <c r="M366" s="16"/>
    </row>
    <row r="367" spans="2:13" x14ac:dyDescent="0.25">
      <c r="B367" s="28">
        <v>45</v>
      </c>
      <c r="C367" s="29" t="s">
        <v>14</v>
      </c>
      <c r="D367" s="32" t="s">
        <v>4</v>
      </c>
      <c r="E367" s="28">
        <v>8</v>
      </c>
      <c r="F367" s="34">
        <v>147600</v>
      </c>
      <c r="G367" s="5">
        <f t="shared" si="38"/>
        <v>28044</v>
      </c>
      <c r="H367" s="5">
        <f t="shared" si="39"/>
        <v>175644</v>
      </c>
      <c r="I367" s="5">
        <f t="shared" si="40"/>
        <v>1405152</v>
      </c>
      <c r="J367" s="17"/>
      <c r="K367" s="31"/>
      <c r="L367" s="16"/>
      <c r="M367" s="16"/>
    </row>
    <row r="368" spans="2:13" x14ac:dyDescent="0.25">
      <c r="B368" s="28">
        <v>46</v>
      </c>
      <c r="C368" s="29" t="s">
        <v>13</v>
      </c>
      <c r="D368" s="32" t="s">
        <v>4</v>
      </c>
      <c r="E368" s="28">
        <v>28</v>
      </c>
      <c r="F368" s="34">
        <v>125100</v>
      </c>
      <c r="G368" s="5">
        <f t="shared" si="38"/>
        <v>23769</v>
      </c>
      <c r="H368" s="5">
        <f t="shared" si="39"/>
        <v>148869</v>
      </c>
      <c r="I368" s="5">
        <f t="shared" si="40"/>
        <v>4168332</v>
      </c>
      <c r="J368" s="17"/>
      <c r="K368" s="31"/>
      <c r="L368" s="16"/>
      <c r="M368" s="16"/>
    </row>
    <row r="369" spans="2:13" x14ac:dyDescent="0.25">
      <c r="B369" s="28">
        <v>47</v>
      </c>
      <c r="C369" s="29" t="s">
        <v>12</v>
      </c>
      <c r="D369" s="32" t="s">
        <v>4</v>
      </c>
      <c r="E369" s="28">
        <v>17</v>
      </c>
      <c r="F369" s="34">
        <v>5500</v>
      </c>
      <c r="G369" s="5">
        <f t="shared" si="38"/>
        <v>1045</v>
      </c>
      <c r="H369" s="5">
        <f t="shared" si="39"/>
        <v>6545</v>
      </c>
      <c r="I369" s="5">
        <f t="shared" si="40"/>
        <v>111265</v>
      </c>
      <c r="J369" s="17"/>
      <c r="K369" s="31"/>
      <c r="L369" s="16"/>
      <c r="M369" s="16"/>
    </row>
    <row r="370" spans="2:13" x14ac:dyDescent="0.25">
      <c r="B370" s="28">
        <v>48</v>
      </c>
      <c r="C370" s="29" t="s">
        <v>11</v>
      </c>
      <c r="D370" s="32" t="s">
        <v>4</v>
      </c>
      <c r="E370" s="28">
        <v>16</v>
      </c>
      <c r="F370" s="34">
        <v>28500</v>
      </c>
      <c r="G370" s="5">
        <f t="shared" si="38"/>
        <v>5415</v>
      </c>
      <c r="H370" s="5">
        <f t="shared" si="39"/>
        <v>33915</v>
      </c>
      <c r="I370" s="5">
        <f t="shared" si="40"/>
        <v>542640</v>
      </c>
      <c r="J370" s="17"/>
      <c r="K370" s="31"/>
      <c r="L370" s="16"/>
      <c r="M370" s="16"/>
    </row>
    <row r="371" spans="2:13" x14ac:dyDescent="0.25">
      <c r="B371" s="28">
        <v>49</v>
      </c>
      <c r="C371" s="29" t="s">
        <v>10</v>
      </c>
      <c r="D371" s="32" t="s">
        <v>9</v>
      </c>
      <c r="E371" s="28">
        <v>30</v>
      </c>
      <c r="F371" s="34">
        <v>3900</v>
      </c>
      <c r="G371" s="5">
        <f t="shared" si="38"/>
        <v>741</v>
      </c>
      <c r="H371" s="5">
        <f t="shared" si="39"/>
        <v>4641</v>
      </c>
      <c r="I371" s="5">
        <f t="shared" si="40"/>
        <v>139230</v>
      </c>
      <c r="J371" s="17"/>
      <c r="K371" s="31"/>
      <c r="L371" s="16"/>
      <c r="M371" s="16"/>
    </row>
    <row r="372" spans="2:13" ht="56.25" x14ac:dyDescent="0.25">
      <c r="B372" s="28">
        <v>50</v>
      </c>
      <c r="C372" s="29" t="s">
        <v>8</v>
      </c>
      <c r="D372" s="32" t="s">
        <v>4</v>
      </c>
      <c r="E372" s="28">
        <v>1</v>
      </c>
      <c r="F372" s="34">
        <v>126100</v>
      </c>
      <c r="G372" s="5">
        <f t="shared" si="38"/>
        <v>23959</v>
      </c>
      <c r="H372" s="5">
        <f t="shared" si="39"/>
        <v>150059</v>
      </c>
      <c r="I372" s="5">
        <f t="shared" si="40"/>
        <v>150059</v>
      </c>
      <c r="J372" s="17"/>
      <c r="K372" s="31"/>
      <c r="L372" s="16"/>
      <c r="M372" s="16"/>
    </row>
    <row r="373" spans="2:13" x14ac:dyDescent="0.25">
      <c r="B373" s="28">
        <v>51</v>
      </c>
      <c r="C373" s="29" t="s">
        <v>7</v>
      </c>
      <c r="D373" s="32" t="s">
        <v>4</v>
      </c>
      <c r="E373" s="28">
        <v>16</v>
      </c>
      <c r="F373" s="34">
        <v>22000</v>
      </c>
      <c r="G373" s="5">
        <f t="shared" si="38"/>
        <v>4180</v>
      </c>
      <c r="H373" s="5">
        <f t="shared" si="39"/>
        <v>26180</v>
      </c>
      <c r="I373" s="5">
        <f t="shared" si="40"/>
        <v>418880</v>
      </c>
      <c r="J373" s="17"/>
      <c r="K373" s="31"/>
      <c r="L373" s="16"/>
      <c r="M373" s="16"/>
    </row>
    <row r="374" spans="2:13" x14ac:dyDescent="0.25">
      <c r="B374" s="28">
        <v>52</v>
      </c>
      <c r="C374" s="29" t="s">
        <v>6</v>
      </c>
      <c r="D374" s="32" t="s">
        <v>4</v>
      </c>
      <c r="E374" s="28">
        <v>50</v>
      </c>
      <c r="F374" s="34">
        <v>790</v>
      </c>
      <c r="G374" s="5">
        <f t="shared" si="38"/>
        <v>150.1</v>
      </c>
      <c r="H374" s="5">
        <f t="shared" si="39"/>
        <v>940.1</v>
      </c>
      <c r="I374" s="5">
        <f t="shared" si="40"/>
        <v>47005</v>
      </c>
      <c r="J374" s="17"/>
      <c r="K374" s="31"/>
      <c r="L374" s="16"/>
      <c r="M374" s="16"/>
    </row>
    <row r="375" spans="2:13" ht="33.75" x14ac:dyDescent="0.25">
      <c r="B375" s="28">
        <v>53</v>
      </c>
      <c r="C375" s="29" t="s">
        <v>5</v>
      </c>
      <c r="D375" s="32" t="s">
        <v>4</v>
      </c>
      <c r="E375" s="28">
        <v>1</v>
      </c>
      <c r="F375" s="34">
        <v>2208700</v>
      </c>
      <c r="G375" s="5">
        <f t="shared" si="38"/>
        <v>419653</v>
      </c>
      <c r="H375" s="5">
        <f t="shared" si="39"/>
        <v>2628353</v>
      </c>
      <c r="I375" s="5">
        <f t="shared" si="40"/>
        <v>2628353</v>
      </c>
      <c r="J375" s="17"/>
      <c r="K375" s="31"/>
      <c r="L375" s="16"/>
      <c r="M375" s="16"/>
    </row>
    <row r="376" spans="2:13" x14ac:dyDescent="0.25">
      <c r="B376" s="28">
        <v>54</v>
      </c>
      <c r="C376" s="29" t="s">
        <v>3</v>
      </c>
      <c r="D376" s="32" t="s">
        <v>1</v>
      </c>
      <c r="E376" s="28">
        <v>1</v>
      </c>
      <c r="F376" s="34">
        <v>463800</v>
      </c>
      <c r="G376" s="5">
        <f t="shared" si="38"/>
        <v>88122</v>
      </c>
      <c r="H376" s="5">
        <f t="shared" si="39"/>
        <v>551922</v>
      </c>
      <c r="I376" s="5">
        <f t="shared" si="40"/>
        <v>551922</v>
      </c>
      <c r="J376" s="17"/>
      <c r="K376" s="31"/>
      <c r="L376" s="16"/>
      <c r="M376" s="16"/>
    </row>
    <row r="377" spans="2:13" ht="22.5" x14ac:dyDescent="0.25">
      <c r="B377" s="4">
        <v>55</v>
      </c>
      <c r="C377" s="11" t="s">
        <v>2</v>
      </c>
      <c r="D377" s="8" t="s">
        <v>1</v>
      </c>
      <c r="E377" s="4">
        <v>15</v>
      </c>
      <c r="F377" s="15">
        <v>27500</v>
      </c>
      <c r="G377" s="5">
        <f t="shared" si="38"/>
        <v>5225</v>
      </c>
      <c r="H377" s="5">
        <f t="shared" si="39"/>
        <v>32725</v>
      </c>
      <c r="I377" s="5">
        <f t="shared" si="40"/>
        <v>490875</v>
      </c>
      <c r="K377" s="14"/>
      <c r="L377" s="16"/>
      <c r="M377" s="16"/>
    </row>
    <row r="378" spans="2:13" x14ac:dyDescent="0.25">
      <c r="B378" s="4" t="s">
        <v>0</v>
      </c>
      <c r="C378" s="12"/>
      <c r="D378" s="9"/>
      <c r="E378" s="3"/>
      <c r="F378" s="2"/>
      <c r="G378" s="2"/>
      <c r="H378" s="1" t="s">
        <v>0</v>
      </c>
      <c r="I378" s="45">
        <f>SUM(I14:I377)</f>
        <v>386999999.74800003</v>
      </c>
      <c r="K378" s="14"/>
      <c r="L378" s="16"/>
      <c r="M378" s="16"/>
    </row>
    <row r="379" spans="2:13" x14ac:dyDescent="0.25">
      <c r="K379" s="14"/>
    </row>
    <row r="380" spans="2:13" ht="35.25" customHeight="1" x14ac:dyDescent="0.25">
      <c r="B380" s="39" t="s">
        <v>332</v>
      </c>
      <c r="C380" s="39"/>
      <c r="D380" s="39"/>
      <c r="E380" s="39"/>
      <c r="F380" s="39"/>
      <c r="G380" s="39"/>
      <c r="H380" s="39"/>
      <c r="I380" s="39"/>
      <c r="K380" s="14"/>
    </row>
    <row r="381" spans="2:13" x14ac:dyDescent="0.25">
      <c r="K381" s="14"/>
    </row>
    <row r="382" spans="2:13" x14ac:dyDescent="0.25">
      <c r="B382" s="38" t="s">
        <v>328</v>
      </c>
      <c r="C382" s="38"/>
      <c r="D382" s="38"/>
      <c r="E382" s="38"/>
      <c r="F382" s="38"/>
      <c r="G382" s="38"/>
      <c r="H382" s="38"/>
      <c r="I382" s="38"/>
      <c r="K382" s="14"/>
    </row>
    <row r="383" spans="2:13" x14ac:dyDescent="0.25">
      <c r="K383" s="14"/>
    </row>
    <row r="384" spans="2:13" x14ac:dyDescent="0.25">
      <c r="B384" s="38" t="s">
        <v>329</v>
      </c>
      <c r="C384" s="38"/>
      <c r="D384" s="38"/>
      <c r="E384" s="38"/>
      <c r="F384" s="38"/>
      <c r="G384" s="38"/>
      <c r="H384" s="38"/>
      <c r="I384" s="38"/>
      <c r="K384" s="14"/>
    </row>
    <row r="385" spans="2:11" x14ac:dyDescent="0.25">
      <c r="K385" s="14"/>
    </row>
    <row r="386" spans="2:11" ht="43.5" customHeight="1" x14ac:dyDescent="0.25">
      <c r="B386" s="39" t="s">
        <v>333</v>
      </c>
      <c r="C386" s="39"/>
      <c r="D386" s="39"/>
      <c r="E386" s="39"/>
      <c r="F386" s="39"/>
      <c r="G386" s="39"/>
      <c r="H386" s="39"/>
      <c r="I386" s="39"/>
    </row>
    <row r="388" spans="2:11" ht="64.5" customHeight="1" x14ac:dyDescent="0.25">
      <c r="B388" s="39" t="s">
        <v>334</v>
      </c>
      <c r="C388" s="39"/>
      <c r="D388" s="39"/>
      <c r="E388" s="39"/>
      <c r="F388" s="39"/>
      <c r="G388" s="39"/>
      <c r="H388" s="39"/>
      <c r="I388" s="39"/>
    </row>
    <row r="390" spans="2:11" ht="33" customHeight="1" x14ac:dyDescent="0.25">
      <c r="B390" s="39" t="s">
        <v>335</v>
      </c>
      <c r="C390" s="39"/>
      <c r="D390" s="39"/>
      <c r="E390" s="39"/>
      <c r="F390" s="39"/>
      <c r="G390" s="39"/>
      <c r="H390" s="39"/>
      <c r="I390" s="39"/>
    </row>
    <row r="391" spans="2:11" x14ac:dyDescent="0.25">
      <c r="I391" s="14"/>
      <c r="K391" s="7"/>
    </row>
    <row r="392" spans="2:11" x14ac:dyDescent="0.25">
      <c r="B392" s="35"/>
    </row>
    <row r="394" spans="2:11" x14ac:dyDescent="0.25">
      <c r="B394" s="35"/>
    </row>
    <row r="395" spans="2:11" x14ac:dyDescent="0.25">
      <c r="B395" s="35"/>
    </row>
    <row r="396" spans="2:11" x14ac:dyDescent="0.25">
      <c r="B396" s="36"/>
    </row>
    <row r="397" spans="2:11" x14ac:dyDescent="0.25">
      <c r="B397" s="40" t="s">
        <v>336</v>
      </c>
      <c r="C397" s="40"/>
    </row>
    <row r="398" spans="2:11" x14ac:dyDescent="0.25">
      <c r="B398" s="37" t="s">
        <v>337</v>
      </c>
      <c r="C398" s="37"/>
    </row>
    <row r="399" spans="2:11" x14ac:dyDescent="0.25">
      <c r="B399" s="37" t="s">
        <v>338</v>
      </c>
      <c r="C399" s="37"/>
    </row>
    <row r="400" spans="2:11" x14ac:dyDescent="0.25">
      <c r="B400" s="37" t="s">
        <v>339</v>
      </c>
      <c r="C400" s="37"/>
    </row>
    <row r="401" spans="2:3" x14ac:dyDescent="0.25">
      <c r="B401" s="37" t="s">
        <v>340</v>
      </c>
      <c r="C401" s="37"/>
    </row>
    <row r="402" spans="2:3" x14ac:dyDescent="0.25">
      <c r="B402" s="37" t="s">
        <v>341</v>
      </c>
      <c r="C402" s="37"/>
    </row>
    <row r="403" spans="2:3" x14ac:dyDescent="0.25">
      <c r="B403" s="37" t="s">
        <v>342</v>
      </c>
      <c r="C403" s="37"/>
    </row>
    <row r="404" spans="2:3" x14ac:dyDescent="0.25">
      <c r="B404" s="37" t="s">
        <v>343</v>
      </c>
      <c r="C404" s="37"/>
    </row>
    <row r="405" spans="2:3" x14ac:dyDescent="0.25">
      <c r="B405" s="37" t="s">
        <v>344</v>
      </c>
      <c r="C405" s="37"/>
    </row>
    <row r="406" spans="2:3" x14ac:dyDescent="0.25">
      <c r="B406" s="37" t="s">
        <v>345</v>
      </c>
      <c r="C406" s="37"/>
    </row>
    <row r="407" spans="2:3" x14ac:dyDescent="0.25">
      <c r="B407" s="37" t="s">
        <v>346</v>
      </c>
      <c r="C407" s="37"/>
    </row>
  </sheetData>
  <mergeCells count="22">
    <mergeCell ref="B397:C397"/>
    <mergeCell ref="B10:I10"/>
    <mergeCell ref="B8:I8"/>
    <mergeCell ref="B6:I6"/>
    <mergeCell ref="B3:I3"/>
    <mergeCell ref="B4:I4"/>
    <mergeCell ref="B380:I380"/>
    <mergeCell ref="B382:I382"/>
    <mergeCell ref="B386:I386"/>
    <mergeCell ref="B384:I384"/>
    <mergeCell ref="B388:I388"/>
    <mergeCell ref="B390:I390"/>
    <mergeCell ref="B404:C404"/>
    <mergeCell ref="B405:C405"/>
    <mergeCell ref="B406:C406"/>
    <mergeCell ref="B407:C407"/>
    <mergeCell ref="B398:C398"/>
    <mergeCell ref="B399:C399"/>
    <mergeCell ref="B400:C400"/>
    <mergeCell ref="B401:C401"/>
    <mergeCell ref="B402:C402"/>
    <mergeCell ref="B403:C40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CRISTHIAN BELTRAN</cp:lastModifiedBy>
  <dcterms:created xsi:type="dcterms:W3CDTF">2023-11-20T19:51:20Z</dcterms:created>
  <dcterms:modified xsi:type="dcterms:W3CDTF">2023-12-06T19:29:49Z</dcterms:modified>
</cp:coreProperties>
</file>