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moria  roja\2023\GGTH\Dotacion\2023\Funcionarios\"/>
    </mc:Choice>
  </mc:AlternateContent>
  <xr:revisionPtr revIDLastSave="0" documentId="13_ncr:1_{17F14B16-AE08-4D26-9A5F-8BCBB4D57BA2}" xr6:coauthVersionLast="47" xr6:coauthVersionMax="47" xr10:uidLastSave="{00000000-0000-0000-0000-000000000000}"/>
  <bookViews>
    <workbookView xWindow="-120" yWindow="-120" windowWidth="29040" windowHeight="15840" xr2:uid="{7CE918FB-49EF-4DF5-BE3A-343D1229C8A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/>
  <c r="H9" i="1"/>
  <c r="H10" i="1"/>
  <c r="H11" i="1"/>
  <c r="H12" i="1"/>
  <c r="H13" i="1"/>
  <c r="H14" i="1"/>
  <c r="H15" i="1"/>
  <c r="H17" i="1"/>
  <c r="H18" i="1"/>
  <c r="H22" i="1"/>
  <c r="H23" i="1"/>
  <c r="H24" i="1"/>
  <c r="H25" i="1"/>
  <c r="F5" i="1"/>
  <c r="H5" i="1" s="1"/>
  <c r="F6" i="1"/>
  <c r="F7" i="1"/>
  <c r="H7" i="1" s="1"/>
  <c r="F8" i="1"/>
  <c r="H8" i="1" s="1"/>
  <c r="F9" i="1"/>
  <c r="F10" i="1"/>
  <c r="F11" i="1"/>
  <c r="F12" i="1"/>
  <c r="F13" i="1"/>
  <c r="F14" i="1"/>
  <c r="F15" i="1"/>
  <c r="F16" i="1"/>
  <c r="H16" i="1" s="1"/>
  <c r="F17" i="1"/>
  <c r="F18" i="1"/>
  <c r="F19" i="1"/>
  <c r="H19" i="1" s="1"/>
  <c r="F20" i="1"/>
  <c r="H20" i="1" s="1"/>
  <c r="F21" i="1"/>
  <c r="H21" i="1" s="1"/>
  <c r="F22" i="1"/>
  <c r="F23" i="1"/>
  <c r="F24" i="1"/>
  <c r="F25" i="1"/>
  <c r="F4" i="1"/>
  <c r="H4" i="1" s="1"/>
  <c r="I25" i="1"/>
  <c r="J25" i="1" s="1"/>
  <c r="K25" i="1" s="1"/>
  <c r="I5" i="1"/>
  <c r="J5" i="1" s="1"/>
  <c r="K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I11" i="1"/>
  <c r="I12" i="1"/>
  <c r="I13" i="1"/>
  <c r="J13" i="1" s="1"/>
  <c r="K13" i="1" s="1"/>
  <c r="I14" i="1"/>
  <c r="J14" i="1" s="1"/>
  <c r="K14" i="1" s="1"/>
  <c r="I15" i="1"/>
  <c r="J15" i="1" s="1"/>
  <c r="I16" i="1"/>
  <c r="J16" i="1" s="1"/>
  <c r="K16" i="1" s="1"/>
  <c r="I17" i="1"/>
  <c r="J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I4" i="1"/>
  <c r="J4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4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F26" i="1" l="1"/>
  <c r="K10" i="1"/>
  <c r="J10" i="1"/>
  <c r="K24" i="1"/>
  <c r="J12" i="1"/>
  <c r="K12" i="1" s="1"/>
  <c r="J11" i="1"/>
  <c r="K11" i="1" s="1"/>
  <c r="K15" i="1"/>
  <c r="K4" i="1"/>
  <c r="K17" i="1"/>
  <c r="C26" i="1"/>
  <c r="A5" i="1"/>
  <c r="A6" i="1" s="1"/>
  <c r="A7" i="1" s="1"/>
  <c r="A10" i="1" s="1"/>
  <c r="A11" i="1" s="1"/>
  <c r="I26" i="1" l="1"/>
  <c r="L26" i="1" s="1"/>
</calcChain>
</file>

<file path=xl/sharedStrings.xml><?xml version="1.0" encoding="utf-8"?>
<sst xmlns="http://schemas.openxmlformats.org/spreadsheetml/2006/main" count="36" uniqueCount="34">
  <si>
    <t>ITEM</t>
  </si>
  <si>
    <t>DESCRIPCION PROCEDIMIENTO</t>
  </si>
  <si>
    <t>CANTIDAD</t>
  </si>
  <si>
    <t>VALOR UND</t>
  </si>
  <si>
    <t>TOTAL CANT</t>
  </si>
  <si>
    <t xml:space="preserve">TOTAL CANT </t>
  </si>
  <si>
    <t>OVEROL</t>
  </si>
  <si>
    <t>BLUSA BATA- FEMENINO</t>
  </si>
  <si>
    <t>BLUSA BATA- MASCULINO</t>
  </si>
  <si>
    <t>FALDA O PANTALON - FEMENINO</t>
  </si>
  <si>
    <t>PANTALON - MASCULINO</t>
  </si>
  <si>
    <t>CAMISA MASCULINA</t>
  </si>
  <si>
    <t>UNIFORME DE ENFERMERÍA</t>
  </si>
  <si>
    <t>CONJUNTO DE COCINA</t>
  </si>
  <si>
    <t>PANTALONETA DE BAÑO</t>
  </si>
  <si>
    <t>BUZO</t>
  </si>
  <si>
    <t>ZAPATO DE COCINA</t>
  </si>
  <si>
    <t>IMPERMEABLE</t>
  </si>
  <si>
    <t>BOTAS DE CAUCHO</t>
  </si>
  <si>
    <t>BOTAS DE CUERO</t>
  </si>
  <si>
    <t>ZAPATO DAMA</t>
  </si>
  <si>
    <t>ZAPATO HOMBRE</t>
  </si>
  <si>
    <t>BLUYIN DAMA</t>
  </si>
  <si>
    <t>BLUYIN  HOMBRE</t>
  </si>
  <si>
    <t>CACHUCHA</t>
  </si>
  <si>
    <t>UNIFORMES QUIRURGICOS</t>
  </si>
  <si>
    <t>BLUSA CAMISA DAMA</t>
  </si>
  <si>
    <t>TIENDA SHALOM JIREH</t>
  </si>
  <si>
    <t>promedio valor und</t>
  </si>
  <si>
    <t>promedio valor total</t>
  </si>
  <si>
    <t>sumatoria valor und</t>
  </si>
  <si>
    <t>total</t>
  </si>
  <si>
    <t>ZAPATOS DE ENFERMERIA</t>
  </si>
  <si>
    <t>ALMACEN LEO SPORT - LEONARDO BARRIOS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</si>
</sst>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2" fillId="3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wrapText="1"/>
    </xf>
    <xf numFmtId="0" fontId="1" fillId="2" borderId="5" xfId="0" applyFont="1" applyFill="1" applyBorder="1"/>
    <xf numFmtId="164" fontId="1" fillId="2" borderId="5" xfId="0" applyNumberFormat="1" applyFont="1" applyFill="1" applyBorder="1"/>
    <xf numFmtId="0" fontId="0" fillId="0" borderId="1" xfId="0" applyBorder="1"/>
    <xf numFmtId="0" fontId="2" fillId="3" borderId="2" xfId="0" applyFont="1" applyFill="1" applyBorder="1" applyAlignment="1">
      <alignment vertical="center" wrapText="1"/>
    </xf>
    <xf numFmtId="0" fontId="0" fillId="0" borderId="7" xfId="0" applyBorder="1"/>
    <xf numFmtId="0" fontId="2" fillId="3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2" fillId="3" borderId="5" xfId="0" applyFont="1" applyFill="1" applyBorder="1" applyAlignment="1">
      <alignment horizontal="center" vertical="center" wrapText="1"/>
    </xf>
    <xf numFmtId="164" fontId="0" fillId="0" borderId="5" xfId="0" applyNumberFormat="1" applyBorder="1"/>
    <xf numFmtId="0" fontId="1" fillId="0" borderId="1" xfId="0" applyFont="1" applyBorder="1"/>
    <xf numFmtId="164" fontId="1" fillId="2" borderId="1" xfId="0" applyNumberFormat="1" applyFont="1" applyFill="1" applyBorder="1" applyAlignment="1">
      <alignment horizontal="center" wrapText="1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1D54-DD84-4F02-AB10-F4DCC6607CB5}">
  <sheetPr>
    <pageSetUpPr fitToPage="1"/>
  </sheetPr>
  <dimension ref="A2:N26"/>
  <sheetViews>
    <sheetView tabSelected="1" workbookViewId="0">
      <selection activeCell="J29" sqref="J29"/>
    </sheetView>
  </sheetViews>
  <sheetFormatPr baseColWidth="10" defaultRowHeight="15" x14ac:dyDescent="0.25"/>
  <cols>
    <col min="1" max="1" width="5.42578125" bestFit="1" customWidth="1"/>
    <col min="2" max="2" width="36.28515625" customWidth="1"/>
    <col min="3" max="3" width="10.28515625" bestFit="1" customWidth="1"/>
    <col min="4" max="4" width="13" style="1" bestFit="1" customWidth="1"/>
    <col min="5" max="5" width="12.85546875" style="1" customWidth="1"/>
    <col min="6" max="6" width="10.28515625" bestFit="1" customWidth="1"/>
    <col min="7" max="7" width="13" style="1" bestFit="1" customWidth="1"/>
    <col min="8" max="8" width="14.5703125" style="1" bestFit="1" customWidth="1"/>
    <col min="9" max="9" width="13" bestFit="1" customWidth="1"/>
    <col min="10" max="10" width="15.5703125" bestFit="1" customWidth="1"/>
    <col min="11" max="11" width="13" bestFit="1" customWidth="1"/>
    <col min="14" max="14" width="14" bestFit="1" customWidth="1"/>
  </cols>
  <sheetData>
    <row r="2" spans="1:13" ht="15" customHeight="1" x14ac:dyDescent="0.25">
      <c r="A2" s="3"/>
      <c r="B2" s="26" t="s">
        <v>27</v>
      </c>
      <c r="C2" s="26"/>
      <c r="D2" s="26"/>
      <c r="E2" s="4"/>
      <c r="F2" s="27" t="s">
        <v>33</v>
      </c>
      <c r="G2" s="27"/>
      <c r="H2" s="28"/>
      <c r="I2" s="21" t="s">
        <v>30</v>
      </c>
      <c r="J2" s="21" t="s">
        <v>28</v>
      </c>
      <c r="K2" s="21" t="s">
        <v>29</v>
      </c>
    </row>
    <row r="3" spans="1:13" ht="15.75" thickBot="1" x14ac:dyDescent="0.3">
      <c r="A3" s="8" t="s">
        <v>0</v>
      </c>
      <c r="B3" s="7" t="s">
        <v>1</v>
      </c>
      <c r="C3" s="8" t="s">
        <v>2</v>
      </c>
      <c r="D3" s="9" t="s">
        <v>3</v>
      </c>
      <c r="E3" s="9" t="s">
        <v>4</v>
      </c>
      <c r="F3" s="8" t="s">
        <v>2</v>
      </c>
      <c r="G3" s="9" t="s">
        <v>3</v>
      </c>
      <c r="H3" s="9" t="s">
        <v>5</v>
      </c>
      <c r="I3" s="21"/>
      <c r="J3" s="21"/>
      <c r="K3" s="21"/>
      <c r="M3" s="1"/>
    </row>
    <row r="4" spans="1:13" ht="15.75" thickBot="1" x14ac:dyDescent="0.3">
      <c r="A4" s="12">
        <v>1</v>
      </c>
      <c r="B4" s="13" t="s">
        <v>7</v>
      </c>
      <c r="C4" s="14">
        <v>50</v>
      </c>
      <c r="D4" s="15">
        <v>120000</v>
      </c>
      <c r="E4" s="15">
        <f>+C4*D4</f>
        <v>6000000</v>
      </c>
      <c r="F4" s="14">
        <f>+C4</f>
        <v>50</v>
      </c>
      <c r="G4" s="15">
        <v>110000</v>
      </c>
      <c r="H4" s="15">
        <f>+F4*G4</f>
        <v>5500000</v>
      </c>
      <c r="I4" s="2">
        <f>+G4+D4</f>
        <v>230000</v>
      </c>
      <c r="J4" s="2">
        <f>+I4/2</f>
        <v>115000</v>
      </c>
      <c r="K4" s="2">
        <f t="shared" ref="K4:K25" si="0">+J4*C4</f>
        <v>5750000</v>
      </c>
      <c r="L4" s="1"/>
      <c r="M4" s="1"/>
    </row>
    <row r="5" spans="1:13" ht="15.75" thickBot="1" x14ac:dyDescent="0.3">
      <c r="A5" s="16">
        <f>+A4+1</f>
        <v>2</v>
      </c>
      <c r="B5" s="11" t="s">
        <v>8</v>
      </c>
      <c r="C5" s="6">
        <v>56</v>
      </c>
      <c r="D5" s="15">
        <v>120000</v>
      </c>
      <c r="E5" s="15">
        <f t="shared" ref="E5:E25" si="1">+C5*D5</f>
        <v>6720000</v>
      </c>
      <c r="F5" s="14">
        <f t="shared" ref="F5:F25" si="2">+C5</f>
        <v>56</v>
      </c>
      <c r="G5" s="15">
        <v>110000</v>
      </c>
      <c r="H5" s="15">
        <f t="shared" ref="H5:H25" si="3">+F5*G5</f>
        <v>6160000</v>
      </c>
      <c r="I5" s="2">
        <f t="shared" ref="I5:I24" si="4">+G5+D5</f>
        <v>230000</v>
      </c>
      <c r="J5" s="2">
        <f t="shared" ref="J5:J25" si="5">+I5/2</f>
        <v>115000</v>
      </c>
      <c r="K5" s="2">
        <f t="shared" si="0"/>
        <v>6440000</v>
      </c>
      <c r="L5" s="1"/>
      <c r="M5" s="1"/>
    </row>
    <row r="6" spans="1:13" ht="15.75" thickBot="1" x14ac:dyDescent="0.3">
      <c r="A6" s="16">
        <f t="shared" ref="A6:A11" si="6">+A5+1</f>
        <v>3</v>
      </c>
      <c r="B6" s="11" t="s">
        <v>9</v>
      </c>
      <c r="C6" s="6">
        <v>27</v>
      </c>
      <c r="D6" s="2">
        <v>270000</v>
      </c>
      <c r="E6" s="15">
        <f t="shared" si="1"/>
        <v>7290000</v>
      </c>
      <c r="F6" s="14">
        <f t="shared" si="2"/>
        <v>27</v>
      </c>
      <c r="G6" s="2">
        <v>260000</v>
      </c>
      <c r="H6" s="15">
        <f t="shared" si="3"/>
        <v>7020000</v>
      </c>
      <c r="I6" s="2">
        <f t="shared" si="4"/>
        <v>530000</v>
      </c>
      <c r="J6" s="2">
        <f t="shared" si="5"/>
        <v>265000</v>
      </c>
      <c r="K6" s="2">
        <f t="shared" si="0"/>
        <v>7155000</v>
      </c>
      <c r="L6" s="1"/>
      <c r="M6" s="1"/>
    </row>
    <row r="7" spans="1:13" ht="15.75" thickBot="1" x14ac:dyDescent="0.3">
      <c r="A7" s="16">
        <f t="shared" si="6"/>
        <v>4</v>
      </c>
      <c r="B7" s="11" t="s">
        <v>10</v>
      </c>
      <c r="C7" s="6">
        <v>19</v>
      </c>
      <c r="D7" s="2">
        <v>290000</v>
      </c>
      <c r="E7" s="15">
        <f t="shared" si="1"/>
        <v>5510000</v>
      </c>
      <c r="F7" s="14">
        <f t="shared" si="2"/>
        <v>19</v>
      </c>
      <c r="G7" s="2">
        <v>280000</v>
      </c>
      <c r="H7" s="15">
        <f t="shared" si="3"/>
        <v>5320000</v>
      </c>
      <c r="I7" s="2">
        <f t="shared" si="4"/>
        <v>570000</v>
      </c>
      <c r="J7" s="2">
        <f t="shared" si="5"/>
        <v>285000</v>
      </c>
      <c r="K7" s="2">
        <f t="shared" si="0"/>
        <v>5415000</v>
      </c>
      <c r="L7" s="1"/>
      <c r="M7" s="1"/>
    </row>
    <row r="8" spans="1:13" ht="15.75" thickBot="1" x14ac:dyDescent="0.3">
      <c r="A8" s="16">
        <v>5</v>
      </c>
      <c r="B8" s="11" t="s">
        <v>26</v>
      </c>
      <c r="C8" s="6">
        <v>36</v>
      </c>
      <c r="D8" s="2">
        <v>190000</v>
      </c>
      <c r="E8" s="15">
        <f t="shared" si="1"/>
        <v>6840000</v>
      </c>
      <c r="F8" s="14">
        <f t="shared" si="2"/>
        <v>36</v>
      </c>
      <c r="G8" s="2">
        <v>180000</v>
      </c>
      <c r="H8" s="15">
        <f t="shared" si="3"/>
        <v>6480000</v>
      </c>
      <c r="I8" s="2">
        <f t="shared" si="4"/>
        <v>370000</v>
      </c>
      <c r="J8" s="2">
        <f t="shared" si="5"/>
        <v>185000</v>
      </c>
      <c r="K8" s="2">
        <f t="shared" si="0"/>
        <v>6660000</v>
      </c>
      <c r="L8" s="1"/>
      <c r="M8" s="1"/>
    </row>
    <row r="9" spans="1:13" ht="15.75" thickBot="1" x14ac:dyDescent="0.3">
      <c r="A9" s="16">
        <v>6</v>
      </c>
      <c r="B9" s="11" t="s">
        <v>11</v>
      </c>
      <c r="C9" s="6">
        <v>56</v>
      </c>
      <c r="D9" s="2">
        <v>190000</v>
      </c>
      <c r="E9" s="15">
        <f t="shared" si="1"/>
        <v>10640000</v>
      </c>
      <c r="F9" s="14">
        <f t="shared" si="2"/>
        <v>56</v>
      </c>
      <c r="G9" s="2">
        <v>180000</v>
      </c>
      <c r="H9" s="15">
        <f t="shared" si="3"/>
        <v>10080000</v>
      </c>
      <c r="I9" s="2">
        <f t="shared" si="4"/>
        <v>370000</v>
      </c>
      <c r="J9" s="2">
        <f t="shared" si="5"/>
        <v>185000</v>
      </c>
      <c r="K9" s="2">
        <f t="shared" si="0"/>
        <v>10360000</v>
      </c>
      <c r="L9" s="1"/>
      <c r="M9" s="1"/>
    </row>
    <row r="10" spans="1:13" ht="15.75" thickBot="1" x14ac:dyDescent="0.3">
      <c r="A10" s="16">
        <f t="shared" si="6"/>
        <v>7</v>
      </c>
      <c r="B10" s="5" t="s">
        <v>13</v>
      </c>
      <c r="C10" s="6">
        <v>6</v>
      </c>
      <c r="D10" s="2">
        <v>350000</v>
      </c>
      <c r="E10" s="15">
        <f t="shared" si="1"/>
        <v>2100000</v>
      </c>
      <c r="F10" s="14">
        <f t="shared" si="2"/>
        <v>6</v>
      </c>
      <c r="G10" s="2">
        <v>320000</v>
      </c>
      <c r="H10" s="15">
        <f t="shared" si="3"/>
        <v>1920000</v>
      </c>
      <c r="I10" s="2">
        <f t="shared" si="4"/>
        <v>670000</v>
      </c>
      <c r="J10" s="2">
        <f t="shared" si="5"/>
        <v>335000</v>
      </c>
      <c r="K10" s="2">
        <f t="shared" si="0"/>
        <v>2010000</v>
      </c>
      <c r="L10" s="1"/>
      <c r="M10" s="1"/>
    </row>
    <row r="11" spans="1:13" ht="15.75" thickBot="1" x14ac:dyDescent="0.3">
      <c r="A11" s="16">
        <f t="shared" si="6"/>
        <v>8</v>
      </c>
      <c r="B11" s="11" t="s">
        <v>12</v>
      </c>
      <c r="C11" s="6">
        <v>3</v>
      </c>
      <c r="D11" s="2">
        <v>321000</v>
      </c>
      <c r="E11" s="15">
        <f t="shared" si="1"/>
        <v>963000</v>
      </c>
      <c r="F11" s="14">
        <f t="shared" si="2"/>
        <v>3</v>
      </c>
      <c r="G11" s="2">
        <v>315000</v>
      </c>
      <c r="H11" s="15">
        <f t="shared" si="3"/>
        <v>945000</v>
      </c>
      <c r="I11" s="2">
        <f t="shared" si="4"/>
        <v>636000</v>
      </c>
      <c r="J11" s="2">
        <f t="shared" si="5"/>
        <v>318000</v>
      </c>
      <c r="K11" s="2">
        <f t="shared" si="0"/>
        <v>954000</v>
      </c>
      <c r="L11" s="1"/>
      <c r="M11" s="1"/>
    </row>
    <row r="12" spans="1:13" ht="15.75" thickBot="1" x14ac:dyDescent="0.3">
      <c r="A12" s="17">
        <v>9</v>
      </c>
      <c r="B12" s="5" t="s">
        <v>6</v>
      </c>
      <c r="C12" s="6">
        <v>4</v>
      </c>
      <c r="D12" s="2">
        <v>221000</v>
      </c>
      <c r="E12" s="15">
        <f t="shared" si="1"/>
        <v>884000</v>
      </c>
      <c r="F12" s="14">
        <f t="shared" si="2"/>
        <v>4</v>
      </c>
      <c r="G12" s="2">
        <v>210000</v>
      </c>
      <c r="H12" s="15">
        <f t="shared" si="3"/>
        <v>840000</v>
      </c>
      <c r="I12" s="2">
        <f t="shared" si="4"/>
        <v>431000</v>
      </c>
      <c r="J12" s="2">
        <f t="shared" si="5"/>
        <v>215500</v>
      </c>
      <c r="K12" s="2">
        <f t="shared" si="0"/>
        <v>862000</v>
      </c>
      <c r="M12" s="1"/>
    </row>
    <row r="13" spans="1:13" ht="15.75" thickBot="1" x14ac:dyDescent="0.3">
      <c r="A13" s="17">
        <f>+A12+1</f>
        <v>10</v>
      </c>
      <c r="B13" s="5" t="s">
        <v>14</v>
      </c>
      <c r="C13" s="6">
        <v>4</v>
      </c>
      <c r="D13" s="2">
        <v>196000</v>
      </c>
      <c r="E13" s="15">
        <f t="shared" si="1"/>
        <v>784000</v>
      </c>
      <c r="F13" s="14">
        <f t="shared" si="2"/>
        <v>4</v>
      </c>
      <c r="G13" s="2">
        <v>200000</v>
      </c>
      <c r="H13" s="15">
        <f t="shared" si="3"/>
        <v>800000</v>
      </c>
      <c r="I13" s="2">
        <f t="shared" si="4"/>
        <v>396000</v>
      </c>
      <c r="J13" s="2">
        <f t="shared" si="5"/>
        <v>198000</v>
      </c>
      <c r="K13" s="2">
        <f t="shared" si="0"/>
        <v>792000</v>
      </c>
      <c r="M13" s="1"/>
    </row>
    <row r="14" spans="1:13" ht="15.75" thickBot="1" x14ac:dyDescent="0.3">
      <c r="A14" s="17">
        <f t="shared" ref="A14:A24" si="7">+A13+1</f>
        <v>11</v>
      </c>
      <c r="B14" s="5" t="s">
        <v>15</v>
      </c>
      <c r="C14" s="6">
        <v>6</v>
      </c>
      <c r="D14" s="2">
        <v>250000</v>
      </c>
      <c r="E14" s="15">
        <f t="shared" si="1"/>
        <v>1500000</v>
      </c>
      <c r="F14" s="14">
        <f t="shared" si="2"/>
        <v>6</v>
      </c>
      <c r="G14" s="2">
        <v>260000</v>
      </c>
      <c r="H14" s="15">
        <f t="shared" si="3"/>
        <v>1560000</v>
      </c>
      <c r="I14" s="2">
        <f t="shared" si="4"/>
        <v>510000</v>
      </c>
      <c r="J14" s="2">
        <f t="shared" si="5"/>
        <v>255000</v>
      </c>
      <c r="K14" s="2">
        <f t="shared" si="0"/>
        <v>1530000</v>
      </c>
      <c r="M14" s="1"/>
    </row>
    <row r="15" spans="1:13" ht="15.75" thickBot="1" x14ac:dyDescent="0.3">
      <c r="A15" s="17">
        <f t="shared" si="7"/>
        <v>12</v>
      </c>
      <c r="B15" s="5" t="s">
        <v>16</v>
      </c>
      <c r="C15" s="6">
        <v>4</v>
      </c>
      <c r="D15" s="2">
        <v>150000</v>
      </c>
      <c r="E15" s="15">
        <f t="shared" si="1"/>
        <v>600000</v>
      </c>
      <c r="F15" s="14">
        <f t="shared" si="2"/>
        <v>4</v>
      </c>
      <c r="G15" s="2">
        <v>140000</v>
      </c>
      <c r="H15" s="15">
        <f t="shared" si="3"/>
        <v>560000</v>
      </c>
      <c r="I15" s="2">
        <f t="shared" si="4"/>
        <v>290000</v>
      </c>
      <c r="J15" s="2">
        <f t="shared" si="5"/>
        <v>145000</v>
      </c>
      <c r="K15" s="2">
        <f t="shared" si="0"/>
        <v>580000</v>
      </c>
      <c r="M15" s="1"/>
    </row>
    <row r="16" spans="1:13" ht="15.75" thickBot="1" x14ac:dyDescent="0.3">
      <c r="A16" s="17">
        <f t="shared" si="7"/>
        <v>13</v>
      </c>
      <c r="B16" s="5" t="s">
        <v>17</v>
      </c>
      <c r="C16" s="6">
        <v>4</v>
      </c>
      <c r="D16" s="2">
        <v>250000</v>
      </c>
      <c r="E16" s="15">
        <f t="shared" si="1"/>
        <v>1000000</v>
      </c>
      <c r="F16" s="14">
        <f t="shared" si="2"/>
        <v>4</v>
      </c>
      <c r="G16" s="2">
        <v>250000</v>
      </c>
      <c r="H16" s="15">
        <f t="shared" si="3"/>
        <v>1000000</v>
      </c>
      <c r="I16" s="2">
        <f t="shared" si="4"/>
        <v>500000</v>
      </c>
      <c r="J16" s="2">
        <f t="shared" si="5"/>
        <v>250000</v>
      </c>
      <c r="K16" s="2">
        <f t="shared" si="0"/>
        <v>1000000</v>
      </c>
      <c r="M16" s="1"/>
    </row>
    <row r="17" spans="1:14" ht="15.75" thickBot="1" x14ac:dyDescent="0.3">
      <c r="A17" s="17">
        <f t="shared" si="7"/>
        <v>14</v>
      </c>
      <c r="B17" t="s">
        <v>18</v>
      </c>
      <c r="C17" s="6">
        <v>8</v>
      </c>
      <c r="D17" s="2">
        <v>160000</v>
      </c>
      <c r="E17" s="15">
        <f t="shared" si="1"/>
        <v>1280000</v>
      </c>
      <c r="F17" s="14">
        <f t="shared" si="2"/>
        <v>8</v>
      </c>
      <c r="G17" s="2">
        <v>150000</v>
      </c>
      <c r="H17" s="15">
        <f t="shared" si="3"/>
        <v>1200000</v>
      </c>
      <c r="I17" s="2">
        <f t="shared" si="4"/>
        <v>310000</v>
      </c>
      <c r="J17" s="2">
        <f t="shared" si="5"/>
        <v>155000</v>
      </c>
      <c r="K17" s="2">
        <f t="shared" si="0"/>
        <v>1240000</v>
      </c>
      <c r="M17" s="1"/>
    </row>
    <row r="18" spans="1:14" ht="15.75" thickBot="1" x14ac:dyDescent="0.3">
      <c r="A18" s="17">
        <f t="shared" si="7"/>
        <v>15</v>
      </c>
      <c r="B18" t="s">
        <v>19</v>
      </c>
      <c r="C18" s="6">
        <v>17</v>
      </c>
      <c r="D18" s="2">
        <v>300000</v>
      </c>
      <c r="E18" s="15">
        <f t="shared" si="1"/>
        <v>5100000</v>
      </c>
      <c r="F18" s="14">
        <f t="shared" si="2"/>
        <v>17</v>
      </c>
      <c r="G18" s="2">
        <v>290000</v>
      </c>
      <c r="H18" s="15">
        <f t="shared" si="3"/>
        <v>4930000</v>
      </c>
      <c r="I18" s="2">
        <f t="shared" si="4"/>
        <v>590000</v>
      </c>
      <c r="J18" s="2">
        <f t="shared" si="5"/>
        <v>295000</v>
      </c>
      <c r="K18" s="2">
        <f t="shared" si="0"/>
        <v>5015000</v>
      </c>
      <c r="M18" s="1"/>
    </row>
    <row r="19" spans="1:14" ht="15.75" thickBot="1" x14ac:dyDescent="0.3">
      <c r="A19" s="17">
        <f t="shared" si="7"/>
        <v>16</v>
      </c>
      <c r="B19" t="s">
        <v>20</v>
      </c>
      <c r="C19" s="6">
        <v>12</v>
      </c>
      <c r="D19" s="2">
        <v>310000</v>
      </c>
      <c r="E19" s="15">
        <f t="shared" si="1"/>
        <v>3720000</v>
      </c>
      <c r="F19" s="14">
        <f t="shared" si="2"/>
        <v>12</v>
      </c>
      <c r="G19" s="2">
        <v>300000</v>
      </c>
      <c r="H19" s="15">
        <f t="shared" si="3"/>
        <v>3600000</v>
      </c>
      <c r="I19" s="2">
        <f t="shared" si="4"/>
        <v>610000</v>
      </c>
      <c r="J19" s="2">
        <f t="shared" si="5"/>
        <v>305000</v>
      </c>
      <c r="K19" s="2">
        <f t="shared" si="0"/>
        <v>3660000</v>
      </c>
      <c r="M19" s="1"/>
    </row>
    <row r="20" spans="1:14" ht="15.75" thickBot="1" x14ac:dyDescent="0.3">
      <c r="A20" s="17">
        <f t="shared" si="7"/>
        <v>17</v>
      </c>
      <c r="B20" t="s">
        <v>21</v>
      </c>
      <c r="C20" s="6">
        <v>10</v>
      </c>
      <c r="D20" s="2">
        <v>320000</v>
      </c>
      <c r="E20" s="15">
        <f t="shared" si="1"/>
        <v>3200000</v>
      </c>
      <c r="F20" s="14">
        <f t="shared" si="2"/>
        <v>10</v>
      </c>
      <c r="G20" s="2">
        <v>330000</v>
      </c>
      <c r="H20" s="15">
        <f t="shared" si="3"/>
        <v>3300000</v>
      </c>
      <c r="I20" s="2">
        <f t="shared" si="4"/>
        <v>650000</v>
      </c>
      <c r="J20" s="2">
        <f t="shared" si="5"/>
        <v>325000</v>
      </c>
      <c r="K20" s="2">
        <f t="shared" si="0"/>
        <v>3250000</v>
      </c>
      <c r="M20" s="1"/>
    </row>
    <row r="21" spans="1:14" ht="15.75" thickBot="1" x14ac:dyDescent="0.3">
      <c r="A21" s="17">
        <f t="shared" si="7"/>
        <v>18</v>
      </c>
      <c r="B21" t="s">
        <v>22</v>
      </c>
      <c r="C21" s="6">
        <v>11</v>
      </c>
      <c r="D21" s="2">
        <v>200000</v>
      </c>
      <c r="E21" s="15">
        <f t="shared" si="1"/>
        <v>2200000</v>
      </c>
      <c r="F21" s="14">
        <f t="shared" si="2"/>
        <v>11</v>
      </c>
      <c r="G21" s="2">
        <v>200000</v>
      </c>
      <c r="H21" s="15">
        <f t="shared" si="3"/>
        <v>2200000</v>
      </c>
      <c r="I21" s="2">
        <f t="shared" si="4"/>
        <v>400000</v>
      </c>
      <c r="J21" s="2">
        <f t="shared" si="5"/>
        <v>200000</v>
      </c>
      <c r="K21" s="2">
        <f t="shared" si="0"/>
        <v>2200000</v>
      </c>
      <c r="M21" s="1"/>
    </row>
    <row r="22" spans="1:14" ht="15.75" thickBot="1" x14ac:dyDescent="0.3">
      <c r="A22" s="17">
        <f t="shared" si="7"/>
        <v>19</v>
      </c>
      <c r="B22" t="s">
        <v>23</v>
      </c>
      <c r="C22" s="6">
        <v>33</v>
      </c>
      <c r="D22" s="2">
        <v>200000</v>
      </c>
      <c r="E22" s="15">
        <f t="shared" si="1"/>
        <v>6600000</v>
      </c>
      <c r="F22" s="14">
        <f t="shared" si="2"/>
        <v>33</v>
      </c>
      <c r="G22" s="2">
        <v>200000</v>
      </c>
      <c r="H22" s="15">
        <f t="shared" si="3"/>
        <v>6600000</v>
      </c>
      <c r="I22" s="2">
        <f t="shared" si="4"/>
        <v>400000</v>
      </c>
      <c r="J22" s="2">
        <f t="shared" si="5"/>
        <v>200000</v>
      </c>
      <c r="K22" s="2">
        <f t="shared" si="0"/>
        <v>6600000</v>
      </c>
      <c r="M22" s="1"/>
    </row>
    <row r="23" spans="1:14" ht="15.75" thickBot="1" x14ac:dyDescent="0.3">
      <c r="A23" s="17">
        <f t="shared" si="7"/>
        <v>20</v>
      </c>
      <c r="B23" t="s">
        <v>24</v>
      </c>
      <c r="C23" s="18">
        <v>8</v>
      </c>
      <c r="D23" s="19">
        <v>75000</v>
      </c>
      <c r="E23" s="15">
        <f t="shared" si="1"/>
        <v>600000</v>
      </c>
      <c r="F23" s="14">
        <f t="shared" si="2"/>
        <v>8</v>
      </c>
      <c r="G23" s="19">
        <v>84000</v>
      </c>
      <c r="H23" s="15">
        <f t="shared" si="3"/>
        <v>672000</v>
      </c>
      <c r="I23" s="2">
        <f t="shared" si="4"/>
        <v>159000</v>
      </c>
      <c r="J23" s="2">
        <f t="shared" si="5"/>
        <v>79500</v>
      </c>
      <c r="K23" s="2">
        <f t="shared" si="0"/>
        <v>636000</v>
      </c>
      <c r="M23" s="1"/>
    </row>
    <row r="24" spans="1:14" ht="15.75" thickBot="1" x14ac:dyDescent="0.3">
      <c r="A24" s="10">
        <f t="shared" si="7"/>
        <v>21</v>
      </c>
      <c r="B24" s="10" t="s">
        <v>25</v>
      </c>
      <c r="C24" s="6">
        <v>2</v>
      </c>
      <c r="D24" s="2">
        <v>276000</v>
      </c>
      <c r="E24" s="15">
        <f t="shared" si="1"/>
        <v>552000</v>
      </c>
      <c r="F24" s="14">
        <f t="shared" si="2"/>
        <v>2</v>
      </c>
      <c r="G24" s="2">
        <v>270000</v>
      </c>
      <c r="H24" s="15">
        <f t="shared" si="3"/>
        <v>540000</v>
      </c>
      <c r="I24" s="2">
        <f t="shared" si="4"/>
        <v>546000</v>
      </c>
      <c r="J24" s="2">
        <f t="shared" si="5"/>
        <v>273000</v>
      </c>
      <c r="K24" s="2">
        <f t="shared" si="0"/>
        <v>546000</v>
      </c>
      <c r="M24" s="1"/>
    </row>
    <row r="25" spans="1:14" x14ac:dyDescent="0.25">
      <c r="A25" s="10">
        <v>22</v>
      </c>
      <c r="B25" s="10" t="s">
        <v>32</v>
      </c>
      <c r="C25" s="6">
        <v>2</v>
      </c>
      <c r="D25" s="2">
        <v>240000</v>
      </c>
      <c r="E25" s="15">
        <f t="shared" si="1"/>
        <v>480000</v>
      </c>
      <c r="F25" s="14">
        <f t="shared" si="2"/>
        <v>2</v>
      </c>
      <c r="G25" s="2">
        <v>230000</v>
      </c>
      <c r="H25" s="15">
        <f t="shared" si="3"/>
        <v>460000</v>
      </c>
      <c r="I25" s="2">
        <f>+G25+D25</f>
        <v>470000</v>
      </c>
      <c r="J25" s="2">
        <f t="shared" si="5"/>
        <v>235000</v>
      </c>
      <c r="K25" s="2">
        <f t="shared" si="0"/>
        <v>470000</v>
      </c>
    </row>
    <row r="26" spans="1:14" x14ac:dyDescent="0.25">
      <c r="A26" s="10"/>
      <c r="B26" s="20" t="s">
        <v>31</v>
      </c>
      <c r="C26" s="22">
        <f>SUM(E4:E25)</f>
        <v>74563000</v>
      </c>
      <c r="D26" s="23"/>
      <c r="E26" s="24"/>
      <c r="F26" s="22">
        <f>SUM(H4:H25)</f>
        <v>71687000</v>
      </c>
      <c r="G26" s="22"/>
      <c r="H26" s="24"/>
      <c r="I26" s="25">
        <f>SUM(K4:K25)</f>
        <v>73125000</v>
      </c>
      <c r="J26" s="25"/>
      <c r="K26" s="25"/>
      <c r="L26" s="1">
        <f>+I26-73125000</f>
        <v>0</v>
      </c>
      <c r="N26" s="1"/>
    </row>
  </sheetData>
  <mergeCells count="8">
    <mergeCell ref="I2:I3"/>
    <mergeCell ref="J2:J3"/>
    <mergeCell ref="K2:K3"/>
    <mergeCell ref="C26:E26"/>
    <mergeCell ref="F26:H26"/>
    <mergeCell ref="I26:K26"/>
    <mergeCell ref="B2:D2"/>
    <mergeCell ref="F2:H2"/>
  </mergeCells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Orta Martinez</dc:creator>
  <cp:lastModifiedBy>Paola Andrea Orta Martinez</cp:lastModifiedBy>
  <cp:lastPrinted>2023-10-17T17:06:22Z</cp:lastPrinted>
  <dcterms:created xsi:type="dcterms:W3CDTF">2021-08-03T13:13:18Z</dcterms:created>
  <dcterms:modified xsi:type="dcterms:W3CDTF">2023-10-17T17:20:16Z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2022-11-02T21:06:02Z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1fa1c123-106e-48ec-81a7-bf273caeda1c</vt:lpwstr>
  </property>
  <property fmtid="{D5CDD505-2E9C-101B-9397-08002B2CF9AE}" pid="8" name="MSIP_Label_1299739c-ad3d-4908-806e-4d91151a6e13_ContentBits">
    <vt:lpwstr>0</vt:lpwstr>
  </property>
</Properties>
</file>