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dcastillaj_sena_edu_co/Documents/SENA/SENA 2023/Contratacion/Minima cuantia/MC-ATL-0066-2023 Ope. Log. 2/2. Precontractual/"/>
    </mc:Choice>
  </mc:AlternateContent>
  <xr:revisionPtr revIDLastSave="113" documentId="11_AD4D2F04E46CFB4ACB3E20959514F49C683EDF2D" xr6:coauthVersionLast="47" xr6:coauthVersionMax="47" xr10:uidLastSave="{F903528A-9636-479E-B211-A40EA3AAC624}"/>
  <bookViews>
    <workbookView xWindow="-120" yWindow="-120" windowWidth="20730" windowHeight="11160" xr2:uid="{00000000-000D-0000-FFFF-FFFF00000000}"/>
  </bookViews>
  <sheets>
    <sheet name="SALUD MEDYCAL" sheetId="1" r:id="rId1"/>
  </sheets>
  <definedNames>
    <definedName name="_xlnm._FilterDatabase" localSheetId="0" hidden="1">'SALUD MEDYCAL'!#REF!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3" i="1"/>
</calcChain>
</file>

<file path=xl/sharedStrings.xml><?xml version="1.0" encoding="utf-8"?>
<sst xmlns="http://schemas.openxmlformats.org/spreadsheetml/2006/main" count="45" uniqueCount="33">
  <si>
    <t>ITEM</t>
  </si>
  <si>
    <t>Unidad</t>
  </si>
  <si>
    <t>NOMBRE</t>
  </si>
  <si>
    <t>Bebidas frias tipo 1</t>
  </si>
  <si>
    <t>Bebidas frias tipo 2</t>
  </si>
  <si>
    <t>Carpas</t>
  </si>
  <si>
    <t>Estacion de agua y café</t>
  </si>
  <si>
    <t xml:space="preserve">Pendon </t>
  </si>
  <si>
    <t>Recreador / Animador</t>
  </si>
  <si>
    <t xml:space="preserve">Refrigerio </t>
  </si>
  <si>
    <t xml:space="preserve">Salón Media jornada 4 horas </t>
  </si>
  <si>
    <t xml:space="preserve">Salón jornada completa 8 horas </t>
  </si>
  <si>
    <t>Servicio de transporte de carga</t>
  </si>
  <si>
    <t>Servicio de transporte de pasajeros</t>
  </si>
  <si>
    <t xml:space="preserve">Servicio de transporte de Alimentos </t>
  </si>
  <si>
    <t>Sillas para adulto</t>
  </si>
  <si>
    <t>Sonido y amplificación</t>
  </si>
  <si>
    <t>Stand armable</t>
  </si>
  <si>
    <t xml:space="preserve">Tarima </t>
  </si>
  <si>
    <t>UNIDAD</t>
  </si>
  <si>
    <t>Hora</t>
  </si>
  <si>
    <t>Jornada</t>
  </si>
  <si>
    <t>Día</t>
  </si>
  <si>
    <t>Country International Hotel Ltda.</t>
  </si>
  <si>
    <t>Martín Blanco Tovar</t>
  </si>
  <si>
    <t>Premium Caribbean Tours S.A.S.</t>
  </si>
  <si>
    <t>Little Monkey</t>
  </si>
  <si>
    <t>Eventos y producciones Salomón S.A.S.</t>
  </si>
  <si>
    <t>Infinyte Solutions S.A.S.</t>
  </si>
  <si>
    <t>PROMEDIO</t>
  </si>
  <si>
    <t>DESVIACIÓN ESTÁNDAR</t>
  </si>
  <si>
    <t>VALOR MÍNIMO ACEPTABLE</t>
  </si>
  <si>
    <t>OFERTAS MC-ATL-0066-2023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</si>
</sst>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&quot;$&quot;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1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49" fontId="4" fillId="5" borderId="1" xfId="0" applyNumberFormat="1" applyFont="1" applyFill="1" applyBorder="1" applyAlignment="1">
      <alignment horizontal="left" vertical="center" wrapText="1"/>
    </xf>
    <xf numFmtId="164" fontId="2" fillId="5" borderId="1" xfId="2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/>
    </xf>
    <xf numFmtId="4" fontId="2" fillId="0" borderId="0" xfId="0" applyNumberFormat="1" applyFont="1"/>
    <xf numFmtId="4" fontId="3" fillId="6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/>
    <xf numFmtId="4" fontId="2" fillId="2" borderId="1" xfId="0" applyNumberFormat="1" applyFont="1" applyFill="1" applyBorder="1"/>
  </cellXfs>
  <cellStyles count="3">
    <cellStyle name="Millares [0]" xfId="2" builtinId="6"/>
    <cellStyle name="Normal" xfId="0" builtinId="0"/>
    <cellStyle name="Normal 4" xfId="1" xr:uid="{3EE85855-AE2D-4572-BD16-2EFD7749D4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selection activeCell="D18" sqref="D17:D18"/>
    </sheetView>
  </sheetViews>
  <sheetFormatPr baseColWidth="10" defaultRowHeight="12.75" x14ac:dyDescent="0.2"/>
  <cols>
    <col min="1" max="1" width="4.7109375" style="1" bestFit="1" customWidth="1"/>
    <col min="2" max="2" width="34.140625" style="1" customWidth="1"/>
    <col min="3" max="3" width="11.42578125" style="1"/>
    <col min="4" max="12" width="11.42578125" style="8"/>
    <col min="13" max="16384" width="11.42578125" style="1"/>
  </cols>
  <sheetData>
    <row r="1" spans="1:12" x14ac:dyDescent="0.2">
      <c r="D1" s="7" t="s">
        <v>32</v>
      </c>
      <c r="E1" s="7"/>
      <c r="F1" s="7"/>
      <c r="G1" s="7"/>
      <c r="H1" s="7"/>
      <c r="I1" s="7"/>
    </row>
    <row r="2" spans="1:12" ht="51" x14ac:dyDescent="0.2">
      <c r="A2" s="2" t="s">
        <v>0</v>
      </c>
      <c r="B2" s="2" t="s">
        <v>2</v>
      </c>
      <c r="C2" s="2" t="s">
        <v>19</v>
      </c>
      <c r="D2" s="9" t="s">
        <v>23</v>
      </c>
      <c r="E2" s="9" t="s">
        <v>24</v>
      </c>
      <c r="F2" s="9" t="s">
        <v>25</v>
      </c>
      <c r="G2" s="9" t="s">
        <v>26</v>
      </c>
      <c r="H2" s="9" t="s">
        <v>27</v>
      </c>
      <c r="I2" s="9" t="s">
        <v>28</v>
      </c>
      <c r="J2" s="10" t="s">
        <v>29</v>
      </c>
      <c r="K2" s="10" t="s">
        <v>30</v>
      </c>
      <c r="L2" s="10" t="s">
        <v>31</v>
      </c>
    </row>
    <row r="3" spans="1:12" x14ac:dyDescent="0.2">
      <c r="A3" s="3">
        <v>1</v>
      </c>
      <c r="B3" s="4" t="s">
        <v>3</v>
      </c>
      <c r="C3" s="6" t="s">
        <v>1</v>
      </c>
      <c r="D3" s="12">
        <v>790</v>
      </c>
      <c r="E3" s="11">
        <v>1460</v>
      </c>
      <c r="F3" s="11">
        <v>1550</v>
      </c>
      <c r="G3" s="11">
        <v>714</v>
      </c>
      <c r="H3" s="11">
        <v>1800</v>
      </c>
      <c r="I3" s="11">
        <v>1473.83</v>
      </c>
      <c r="J3" s="11">
        <f>AVERAGE(D3:I3)</f>
        <v>1297.9716666666666</v>
      </c>
      <c r="K3" s="11">
        <f>_xlfn.STDEV.S(D3:I3)</f>
        <v>440.86011025796677</v>
      </c>
      <c r="L3" s="11">
        <f>J3-K3</f>
        <v>857.11155640869981</v>
      </c>
    </row>
    <row r="4" spans="1:12" x14ac:dyDescent="0.2">
      <c r="A4" s="3">
        <v>2</v>
      </c>
      <c r="B4" s="4" t="s">
        <v>4</v>
      </c>
      <c r="C4" s="6" t="s">
        <v>1</v>
      </c>
      <c r="D4" s="11">
        <v>2500</v>
      </c>
      <c r="E4" s="11">
        <v>2600</v>
      </c>
      <c r="F4" s="11">
        <v>3000</v>
      </c>
      <c r="G4" s="11">
        <v>1109</v>
      </c>
      <c r="H4" s="11">
        <v>3200</v>
      </c>
      <c r="I4" s="11">
        <v>2947.66</v>
      </c>
      <c r="J4" s="11">
        <f t="shared" ref="J4:J18" si="0">AVERAGE(D4:I4)</f>
        <v>2559.4433333333332</v>
      </c>
      <c r="K4" s="11">
        <f t="shared" ref="K4:K18" si="1">_xlfn.STDEV.S(D4:I4)</f>
        <v>756.84601027333599</v>
      </c>
      <c r="L4" s="11">
        <f t="shared" ref="L4:L18" si="2">J4-K4</f>
        <v>1802.5973230599971</v>
      </c>
    </row>
    <row r="5" spans="1:12" x14ac:dyDescent="0.2">
      <c r="A5" s="3">
        <v>3</v>
      </c>
      <c r="B5" s="4" t="s">
        <v>5</v>
      </c>
      <c r="C5" s="6" t="s">
        <v>1</v>
      </c>
      <c r="D5" s="12">
        <v>350000</v>
      </c>
      <c r="E5" s="11">
        <v>360000</v>
      </c>
      <c r="F5" s="11">
        <v>400000</v>
      </c>
      <c r="G5" s="11">
        <v>445361</v>
      </c>
      <c r="H5" s="11">
        <v>490000</v>
      </c>
      <c r="I5" s="11">
        <v>393021.4</v>
      </c>
      <c r="J5" s="11">
        <f t="shared" si="0"/>
        <v>406397.06666666665</v>
      </c>
      <c r="K5" s="11">
        <f t="shared" si="1"/>
        <v>53029.777309231409</v>
      </c>
      <c r="L5" s="11">
        <f t="shared" si="2"/>
        <v>353367.28935743525</v>
      </c>
    </row>
    <row r="6" spans="1:12" x14ac:dyDescent="0.2">
      <c r="A6" s="3">
        <v>4</v>
      </c>
      <c r="B6" s="5" t="s">
        <v>6</v>
      </c>
      <c r="C6" s="6" t="s">
        <v>1</v>
      </c>
      <c r="D6" s="12">
        <v>140000</v>
      </c>
      <c r="E6" s="11">
        <v>186000</v>
      </c>
      <c r="F6" s="11">
        <v>160000</v>
      </c>
      <c r="G6" s="11">
        <v>206486</v>
      </c>
      <c r="H6" s="11">
        <v>235000</v>
      </c>
      <c r="I6" s="11">
        <v>176859.63</v>
      </c>
      <c r="J6" s="11">
        <f t="shared" si="0"/>
        <v>184057.60499999998</v>
      </c>
      <c r="K6" s="11">
        <f t="shared" si="1"/>
        <v>33685.561208686413</v>
      </c>
      <c r="L6" s="11">
        <f t="shared" si="2"/>
        <v>150372.04379131357</v>
      </c>
    </row>
    <row r="7" spans="1:12" x14ac:dyDescent="0.2">
      <c r="A7" s="3">
        <v>5</v>
      </c>
      <c r="B7" s="4" t="s">
        <v>7</v>
      </c>
      <c r="C7" s="6" t="s">
        <v>1</v>
      </c>
      <c r="D7" s="12">
        <v>3500000</v>
      </c>
      <c r="E7" s="11">
        <v>450000</v>
      </c>
      <c r="F7" s="11">
        <v>3000000</v>
      </c>
      <c r="G7" s="11">
        <v>3238992</v>
      </c>
      <c r="H7" s="11">
        <v>3200000</v>
      </c>
      <c r="I7" s="11">
        <v>3438937.25</v>
      </c>
      <c r="J7" s="11">
        <f t="shared" si="0"/>
        <v>2804654.875</v>
      </c>
      <c r="K7" s="11">
        <f t="shared" si="1"/>
        <v>1167332.4100986803</v>
      </c>
      <c r="L7" s="11">
        <f t="shared" si="2"/>
        <v>1637322.4649013197</v>
      </c>
    </row>
    <row r="8" spans="1:12" x14ac:dyDescent="0.2">
      <c r="A8" s="3">
        <v>6</v>
      </c>
      <c r="B8" s="4" t="s">
        <v>8</v>
      </c>
      <c r="C8" s="6" t="s">
        <v>20</v>
      </c>
      <c r="D8" s="12">
        <v>350000</v>
      </c>
      <c r="E8" s="11">
        <v>382000</v>
      </c>
      <c r="F8" s="11">
        <v>430000</v>
      </c>
      <c r="G8" s="11">
        <v>425118</v>
      </c>
      <c r="H8" s="11">
        <v>480000</v>
      </c>
      <c r="I8" s="11">
        <v>393021.4</v>
      </c>
      <c r="J8" s="11">
        <f t="shared" si="0"/>
        <v>410023.23333333334</v>
      </c>
      <c r="K8" s="11">
        <f t="shared" si="1"/>
        <v>45168.182481108088</v>
      </c>
      <c r="L8" s="11">
        <f t="shared" si="2"/>
        <v>364855.05085222528</v>
      </c>
    </row>
    <row r="9" spans="1:12" x14ac:dyDescent="0.2">
      <c r="A9" s="3">
        <v>7</v>
      </c>
      <c r="B9" s="4" t="s">
        <v>9</v>
      </c>
      <c r="C9" s="6" t="s">
        <v>1</v>
      </c>
      <c r="D9" s="11">
        <v>14500</v>
      </c>
      <c r="E9" s="11">
        <v>14000</v>
      </c>
      <c r="F9" s="11">
        <v>13000</v>
      </c>
      <c r="G9" s="11">
        <v>16154</v>
      </c>
      <c r="H9" s="11">
        <v>17000</v>
      </c>
      <c r="I9" s="11">
        <v>18668.52</v>
      </c>
      <c r="J9" s="11">
        <f t="shared" si="0"/>
        <v>15553.753333333334</v>
      </c>
      <c r="K9" s="11">
        <f t="shared" si="1"/>
        <v>2107.1259319430083</v>
      </c>
      <c r="L9" s="11">
        <f t="shared" si="2"/>
        <v>13446.627401390326</v>
      </c>
    </row>
    <row r="10" spans="1:12" x14ac:dyDescent="0.2">
      <c r="A10" s="3">
        <v>8</v>
      </c>
      <c r="B10" s="5" t="s">
        <v>10</v>
      </c>
      <c r="C10" s="6" t="s">
        <v>21</v>
      </c>
      <c r="D10" s="12">
        <v>1000000</v>
      </c>
      <c r="E10" s="11">
        <v>1960000</v>
      </c>
      <c r="F10" s="11">
        <v>2200000</v>
      </c>
      <c r="G10" s="11">
        <v>2186319</v>
      </c>
      <c r="H10" s="11">
        <v>2400000</v>
      </c>
      <c r="I10" s="11">
        <v>2161617.7000000002</v>
      </c>
      <c r="J10" s="11">
        <f t="shared" si="0"/>
        <v>1984656.1166666665</v>
      </c>
      <c r="K10" s="11">
        <f t="shared" si="1"/>
        <v>502199.64997594507</v>
      </c>
      <c r="L10" s="11">
        <f t="shared" si="2"/>
        <v>1482456.4666907215</v>
      </c>
    </row>
    <row r="11" spans="1:12" x14ac:dyDescent="0.2">
      <c r="A11" s="3">
        <v>9</v>
      </c>
      <c r="B11" s="5" t="s">
        <v>11</v>
      </c>
      <c r="C11" s="6" t="s">
        <v>21</v>
      </c>
      <c r="D11" s="12">
        <v>2000000</v>
      </c>
      <c r="E11" s="11">
        <v>2610000</v>
      </c>
      <c r="F11" s="11">
        <v>3100000</v>
      </c>
      <c r="G11" s="11">
        <v>2854361</v>
      </c>
      <c r="H11" s="11">
        <v>3100000</v>
      </c>
      <c r="I11" s="11">
        <v>2947660.5</v>
      </c>
      <c r="J11" s="11">
        <f t="shared" si="0"/>
        <v>2768670.25</v>
      </c>
      <c r="K11" s="11">
        <f t="shared" si="1"/>
        <v>418322.70370394073</v>
      </c>
      <c r="L11" s="11">
        <f t="shared" si="2"/>
        <v>2350347.5462960592</v>
      </c>
    </row>
    <row r="12" spans="1:12" x14ac:dyDescent="0.2">
      <c r="A12" s="3">
        <v>10</v>
      </c>
      <c r="B12" s="4" t="s">
        <v>12</v>
      </c>
      <c r="C12" s="6" t="s">
        <v>1</v>
      </c>
      <c r="D12" s="11">
        <v>550000</v>
      </c>
      <c r="E12" s="11">
        <v>472000</v>
      </c>
      <c r="F12" s="11">
        <v>520000</v>
      </c>
      <c r="G12" s="11">
        <v>526336</v>
      </c>
      <c r="H12" s="11">
        <v>600000</v>
      </c>
      <c r="I12" s="11">
        <v>589532.1</v>
      </c>
      <c r="J12" s="11">
        <f t="shared" si="0"/>
        <v>542978.01666666672</v>
      </c>
      <c r="K12" s="11">
        <f t="shared" si="1"/>
        <v>47562.427033969434</v>
      </c>
      <c r="L12" s="11">
        <f t="shared" si="2"/>
        <v>495415.58963269729</v>
      </c>
    </row>
    <row r="13" spans="1:12" x14ac:dyDescent="0.2">
      <c r="A13" s="3">
        <v>11</v>
      </c>
      <c r="B13" s="4" t="s">
        <v>13</v>
      </c>
      <c r="C13" s="6" t="s">
        <v>1</v>
      </c>
      <c r="D13" s="11">
        <v>1800000</v>
      </c>
      <c r="E13" s="11">
        <v>1540000</v>
      </c>
      <c r="F13" s="11">
        <v>2000000</v>
      </c>
      <c r="G13" s="11">
        <v>1659983</v>
      </c>
      <c r="H13" s="11">
        <v>1850000</v>
      </c>
      <c r="I13" s="11">
        <v>1670340.95</v>
      </c>
      <c r="J13" s="11">
        <f t="shared" si="0"/>
        <v>1753387.325</v>
      </c>
      <c r="K13" s="11">
        <f t="shared" si="1"/>
        <v>163388.97191179628</v>
      </c>
      <c r="L13" s="11">
        <f t="shared" si="2"/>
        <v>1589998.3530882036</v>
      </c>
    </row>
    <row r="14" spans="1:12" x14ac:dyDescent="0.2">
      <c r="A14" s="3">
        <v>12</v>
      </c>
      <c r="B14" s="4" t="s">
        <v>14</v>
      </c>
      <c r="C14" s="6" t="s">
        <v>1</v>
      </c>
      <c r="D14" s="11">
        <v>1400000</v>
      </c>
      <c r="E14" s="11">
        <v>1020000</v>
      </c>
      <c r="F14" s="11">
        <v>1070000</v>
      </c>
      <c r="G14" s="11">
        <v>1133647</v>
      </c>
      <c r="H14" s="11">
        <v>1200000</v>
      </c>
      <c r="I14" s="11">
        <v>884298.15</v>
      </c>
      <c r="J14" s="11">
        <f t="shared" si="0"/>
        <v>1117990.8583333334</v>
      </c>
      <c r="K14" s="11">
        <f t="shared" si="1"/>
        <v>174938.49364905426</v>
      </c>
      <c r="L14" s="11">
        <f t="shared" si="2"/>
        <v>943052.36468427908</v>
      </c>
    </row>
    <row r="15" spans="1:12" x14ac:dyDescent="0.2">
      <c r="A15" s="3">
        <v>13</v>
      </c>
      <c r="B15" s="4" t="s">
        <v>15</v>
      </c>
      <c r="C15" s="6" t="s">
        <v>22</v>
      </c>
      <c r="D15" s="12">
        <v>3500</v>
      </c>
      <c r="E15" s="11">
        <v>4000</v>
      </c>
      <c r="F15" s="11">
        <v>4000</v>
      </c>
      <c r="G15" s="11">
        <v>4454</v>
      </c>
      <c r="H15" s="11">
        <v>5000</v>
      </c>
      <c r="I15" s="11">
        <v>5404.04</v>
      </c>
      <c r="J15" s="11">
        <f t="shared" si="0"/>
        <v>4393.0066666666671</v>
      </c>
      <c r="K15" s="11">
        <f t="shared" si="1"/>
        <v>707.20843905221273</v>
      </c>
      <c r="L15" s="11">
        <f t="shared" si="2"/>
        <v>3685.7982276144544</v>
      </c>
    </row>
    <row r="16" spans="1:12" x14ac:dyDescent="0.2">
      <c r="A16" s="3">
        <v>14</v>
      </c>
      <c r="B16" s="4" t="s">
        <v>16</v>
      </c>
      <c r="C16" s="6" t="s">
        <v>22</v>
      </c>
      <c r="D16" s="11">
        <v>2500000</v>
      </c>
      <c r="E16" s="11">
        <v>2660000</v>
      </c>
      <c r="F16" s="11">
        <v>2400000</v>
      </c>
      <c r="G16" s="11">
        <v>2955580</v>
      </c>
      <c r="H16" s="11">
        <v>3100000</v>
      </c>
      <c r="I16" s="11">
        <v>2554639.1</v>
      </c>
      <c r="J16" s="11">
        <f t="shared" si="0"/>
        <v>2695036.5166666666</v>
      </c>
      <c r="K16" s="11">
        <f t="shared" si="1"/>
        <v>274919.30112235056</v>
      </c>
      <c r="L16" s="11">
        <f t="shared" si="2"/>
        <v>2420117.215544316</v>
      </c>
    </row>
    <row r="17" spans="1:12" x14ac:dyDescent="0.2">
      <c r="A17" s="3">
        <v>15</v>
      </c>
      <c r="B17" s="4" t="s">
        <v>17</v>
      </c>
      <c r="C17" s="6" t="s">
        <v>1</v>
      </c>
      <c r="D17" s="12">
        <v>1500000</v>
      </c>
      <c r="E17" s="11">
        <v>3580000</v>
      </c>
      <c r="F17" s="11">
        <v>4390000</v>
      </c>
      <c r="G17" s="11">
        <v>4008252</v>
      </c>
      <c r="H17" s="11">
        <v>4200000</v>
      </c>
      <c r="I17" s="11">
        <v>4323235.3899999997</v>
      </c>
      <c r="J17" s="11">
        <f t="shared" si="0"/>
        <v>3666914.5649999999</v>
      </c>
      <c r="K17" s="11">
        <f t="shared" si="1"/>
        <v>1100670.1386698568</v>
      </c>
      <c r="L17" s="11">
        <f t="shared" si="2"/>
        <v>2566244.4263301431</v>
      </c>
    </row>
    <row r="18" spans="1:12" x14ac:dyDescent="0.2">
      <c r="A18" s="3">
        <v>16</v>
      </c>
      <c r="B18" s="4" t="s">
        <v>18</v>
      </c>
      <c r="C18" s="6" t="s">
        <v>22</v>
      </c>
      <c r="D18" s="12">
        <v>1000000</v>
      </c>
      <c r="E18" s="11">
        <v>5480000</v>
      </c>
      <c r="F18" s="11">
        <v>6200000</v>
      </c>
      <c r="G18" s="11">
        <v>6073109</v>
      </c>
      <c r="H18" s="11">
        <v>6700000</v>
      </c>
      <c r="I18" s="11">
        <v>6300000</v>
      </c>
      <c r="J18" s="11">
        <f t="shared" si="0"/>
        <v>5292184.833333333</v>
      </c>
      <c r="K18" s="11">
        <f t="shared" si="1"/>
        <v>2139613.5662731645</v>
      </c>
      <c r="L18" s="11">
        <f t="shared" si="2"/>
        <v>3152571.2670601686</v>
      </c>
    </row>
  </sheetData>
  <protectedRanges>
    <protectedRange algorithmName="SHA-512" hashValue="0BGb958vww8j8VKBG+bnWzoC7xz+nTjKWQvoGHy6IeI2Iudd/8MZdwykC3/ZMncXzZlk5zq4GWx4C7BxvoD44A==" saltValue="ofXGskwOaaYLVxLeFo6z6g==" spinCount="100000" sqref="C2:L2" name="Rango1_6_2"/>
  </protectedRanges>
  <mergeCells count="1">
    <mergeCell ref="D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SALUD MEDYCAL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De Jesus Castilla Jimenez</dc:creator>
  <cp:lastModifiedBy>David De Jesus Castilla Jimenez</cp:lastModifiedBy>
  <dcterms:created xsi:type="dcterms:W3CDTF">2015-06-05T18:19:34Z</dcterms:created>
  <dcterms:modified xsi:type="dcterms:W3CDTF">2023-12-07T17:09:43Z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2023-10-23T16:42:38Z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37a6d885-b9ae-418c-9249-642b18669a6e</vt:lpwstr>
  </property>
  <property fmtid="{D5CDD505-2E9C-101B-9397-08002B2CF9AE}" pid="8" name="MSIP_Label_1299739c-ad3d-4908-806e-4d91151a6e13_ContentBits">
    <vt:lpwstr>0</vt:lpwstr>
  </property>
</Properties>
</file>