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uervo\Desktop\INFORME DICIEMBRE 2023 PAG ARLEY\SUPERVISIONES DICIEMBRE 2023\F 68 DICIEMBRE PILOTO 2023\"/>
    </mc:Choice>
  </mc:AlternateContent>
  <xr:revisionPtr revIDLastSave="0" documentId="13_ncr:1_{D268AF2A-B6D9-4328-BFD9-0F55068AD43B}" xr6:coauthVersionLast="45" xr6:coauthVersionMax="45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pagos'!$A$2:$AG$154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76" i="1" l="1"/>
  <c r="AB61" i="1" l="1"/>
  <c r="AB63" i="1" s="1"/>
  <c r="Y82" i="1"/>
  <c r="Z111" i="1"/>
  <c r="Y85" i="1"/>
  <c r="W131" i="1"/>
  <c r="W98" i="1"/>
  <c r="C98" i="1"/>
  <c r="Y149" i="1"/>
  <c r="Y150" i="1" s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<sst xmlns="http://schemas.openxmlformats.org/spreadsheetml/2006/main" count="390" uniqueCount="220">
  <si>
    <t>Número de contrato</t>
  </si>
  <si>
    <t>CD-DP-</t>
  </si>
  <si>
    <t>Proceso: Gestión Contractual</t>
  </si>
  <si>
    <t>Código: CO-P02-F68</t>
  </si>
  <si>
    <t>Versión: 01</t>
  </si>
  <si>
    <t>INFORME DE EJECUCIÓN CONTRACTUAL PARA PAGOS
PRESTACIÓN DE SERVICIOS PROFESIONALES Y DE APOYO A LA GESTIÓN</t>
  </si>
  <si>
    <t>Vigente desde:
25/10/2022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</si>
  <si>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</si>
  <si>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</si>
  <si>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</si>
  <si>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</si>
  <si>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</si>
  <si>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</si>
  <si>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</si>
  <si>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</si>
  <si>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</si>
  <si>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</si>
  <si>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</si>
  <si>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</si>
  <si>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LUZ MARINA CANO ZAMORA</t>
  </si>
  <si>
    <t>C.C. o NIT</t>
  </si>
  <si>
    <t>Dirección</t>
  </si>
  <si>
    <t>CARRERA 46 NUMERO 38 - 58</t>
  </si>
  <si>
    <t>Ciudad</t>
  </si>
  <si>
    <t>TULUA</t>
  </si>
  <si>
    <t>Celular</t>
  </si>
  <si>
    <t>Dirección de correo electrónico</t>
  </si>
  <si>
    <t>Lcano@defensoria.edu.co</t>
  </si>
  <si>
    <t>Cuenta bancaria</t>
  </si>
  <si>
    <t>De Ahorros</t>
  </si>
  <si>
    <t>No.</t>
  </si>
  <si>
    <t>910-273309</t>
  </si>
  <si>
    <t>Banco</t>
  </si>
  <si>
    <t>BBVA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</si>
  <si>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</si>
  <si>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</si>
  <si>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</si>
  <si>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</si>
  <si>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</si>
  <si>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</si>
  <si>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</si>
  <si>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</si>
  <si>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Prestación de servicios profesionales de abogado para la representación judicial y extrajudicial de los usuarios de servicio de defensoría pública;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</si>
  <si>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</si>
  <si>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</si>
  <si>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</si>
  <si>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</si>
  <si>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</si>
  <si>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Junio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</si>
  <si>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</si>
  <si>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</si>
  <si>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</si>
  <si>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</si>
  <si>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</si>
  <si>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</si>
  <si>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</si>
  <si>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</si>
  <si>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19</t>
  </si>
  <si>
    <t xml:space="preserve">Nombre del supervisor o interventor </t>
  </si>
  <si>
    <t>ARLEY CUERVO HERNANDEZ</t>
  </si>
  <si>
    <t xml:space="preserve">Dirección de correo electrónico del supervisor o interventor </t>
  </si>
  <si>
    <t>acuervo@defensoria.gov.co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</si>
  <si>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</si>
  <si>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</si>
  <si>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</si>
  <si>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</si>
  <si>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</si>
  <si>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</si>
  <si>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</si>
  <si>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</si>
  <si>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</si>
  <si>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</si>
  <si>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</si>
  <si>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</si>
  <si>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</si>
  <si>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</si>
  <si>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Octubre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</si>
  <si>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</si>
  <si>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</si>
  <si>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</si>
  <si>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</si>
  <si>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</si>
  <si>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</si>
  <si>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</si>
  <si>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</si>
  <si>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</si>
  <si>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</si>
  <si>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</si>
  <si>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</si>
  <si>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</si>
  <si>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</si>
  <si>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</si>
  <si>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</si>
  <si>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</si>
  <si>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</si>
  <si>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</si>
  <si>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</si>
  <si>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</si>
  <si>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</si>
  <si>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</si>
  <si>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</si>
  <si>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</si>
  <si>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</si>
  <si>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</si>
  <si>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</si>
  <si>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</si>
  <si>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</si>
  <si>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</si>
  <si>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</si>
  <si>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</si>
  <si>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</si>
  <si>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</si>
  <si>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</si>
  <si>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</si>
  <si>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</si>
  <si>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</si>
  <si>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</si>
  <si>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</si>
  <si>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</si>
  <si>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</si>
  <si>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</si>
  <si>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</si>
  <si>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</si>
  <si>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</si>
  <si>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</si>
  <si>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</si>
  <si>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</si>
  <si>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</si>
  <si>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</si>
  <si>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</si>
  <si>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Febrero</t>
  </si>
  <si>
    <t>3º. Pago</t>
  </si>
  <si>
    <t>Marzo</t>
  </si>
  <si>
    <t>4º. Pago</t>
  </si>
  <si>
    <t>Abril</t>
  </si>
  <si>
    <t>5º. Pago</t>
  </si>
  <si>
    <t>Mayo</t>
  </si>
  <si>
    <t>6º. Pago</t>
  </si>
  <si>
    <t>7º. Pago</t>
  </si>
  <si>
    <t>Julio</t>
  </si>
  <si>
    <t>8º. Pago</t>
  </si>
  <si>
    <t>Agosto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</si>
  <si>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</si>
  <si>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</si>
  <si>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</si>
  <si>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</si>
  <si>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</si>
  <si>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</si>
  <si>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</si>
  <si>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</si>
  <si>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</si>
  <si>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</si>
  <si>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</si>
  <si>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</si>
  <si>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</si>
  <si>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</si>
  <si>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</si>
  <si>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</si>
  <si>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</si>
  <si>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</si>
  <si>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</si>
  <si>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</si>
  <si>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</si>
  <si>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</si>
  <si>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</si>
  <si>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</si>
  <si>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</si>
  <si>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</si>
  <si>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</si>
  <si>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</si>
  <si>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</si>
  <si>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</si>
  <si>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</si>
  <si>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</si>
  <si>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</si>
  <si>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</si>
  <si>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</si>
  <si>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</si>
  <si>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</si>
  <si>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</si>
  <si>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</si>
  <si>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</si>
  <si>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</si>
  <si>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</si>
  <si>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</si>
  <si>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</si>
  <si>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</si>
  <si>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</si>
  <si>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</si>
  <si>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</si>
  <si>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</si>
  <si>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</si>
  <si>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</si>
  <si>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</si>
  <si>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</si>
  <si>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</si>
  <si>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</si>
  <si>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</si>
  <si>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</si>
  <si>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</si>
  <si>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</si>
  <si>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</si>
  <si>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</si>
  <si>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</si>
  <si>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</si>
  <si>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</si>
  <si>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</si>
  <si>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</si>
  <si>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</si>
  <si>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</si>
  <si>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</si>
  <si>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</si>
  <si>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N/A</t>
  </si>
  <si>
    <t xml:space="preserve">Asistió a los turnos, como a las jornadas de brigadas jurídicas programadas para la prestación del servicio. </t>
  </si>
  <si>
    <t>CIRCUITO BUGA</t>
  </si>
  <si>
    <t>NOVIEMBRE</t>
  </si>
  <si>
    <t>CD-DP-5167-2023</t>
  </si>
  <si>
    <t>420 - 47 - 994000042379</t>
  </si>
  <si>
    <t>SOLICITA PAGO No. 001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</si>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</sst>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  <font>
      <sz val="11"/>
      <name val="Calibri"/>
      <family val="2"/>
    </font>
    <font>
      <b/>
      <sz val="10"/>
      <name val="Trebuchet MS"/>
      <family val="2"/>
    </font>
    <font>
      <sz val="6"/>
      <color rgb="FF7F7F7F"/>
      <name val="Trebuchet MS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F3"/>
        <bgColor rgb="FFD9E2F3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31" fillId="0" borderId="0"/>
  </cellStyleXfs>
  <cellXfs count="292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 hidden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1" fillId="0" borderId="0" xfId="3"/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5" fontId="6" fillId="0" borderId="22" xfId="0" applyNumberFormat="1" applyFont="1" applyBorder="1" applyAlignment="1" applyProtection="1">
      <alignment horizontal="center" wrapText="1"/>
      <protection locked="0" hidden="1"/>
    </xf>
    <xf numFmtId="165" fontId="7" fillId="0" borderId="22" xfId="0" applyNumberFormat="1" applyFont="1" applyBorder="1" applyAlignment="1" applyProtection="1">
      <alignment horizontal="left" wrapText="1"/>
      <protection locked="0"/>
    </xf>
    <xf numFmtId="165" fontId="7" fillId="0" borderId="24" xfId="0" applyNumberFormat="1" applyFont="1" applyBorder="1" applyAlignment="1" applyProtection="1">
      <alignment horizontal="left" wrapText="1"/>
      <protection locked="0"/>
    </xf>
    <xf numFmtId="166" fontId="7" fillId="10" borderId="6" xfId="0" applyNumberFormat="1" applyFont="1" applyFill="1" applyBorder="1" applyAlignment="1" applyProtection="1">
      <alignment horizontal="center" vertical="center"/>
      <protection hidden="1"/>
    </xf>
    <xf numFmtId="166" fontId="7" fillId="10" borderId="7" xfId="0" applyNumberFormat="1" applyFont="1" applyFill="1" applyBorder="1" applyAlignment="1" applyProtection="1">
      <alignment horizontal="center" vertical="center"/>
      <protection hidden="1"/>
    </xf>
    <xf numFmtId="166" fontId="7" fillId="10" borderId="8" xfId="0" applyNumberFormat="1" applyFont="1" applyFill="1" applyBorder="1" applyAlignment="1" applyProtection="1">
      <alignment horizontal="center" vertical="center"/>
      <protection hidden="1"/>
    </xf>
    <xf numFmtId="0" fontId="7" fillId="10" borderId="2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27" fillId="0" borderId="34" xfId="0" applyFont="1" applyBorder="1" applyAlignment="1">
      <alignment horizontal="center" vertical="center"/>
    </xf>
    <xf numFmtId="0" fontId="28" fillId="0" borderId="36" xfId="0" applyFont="1" applyBorder="1"/>
    <xf numFmtId="0" fontId="28" fillId="0" borderId="35" xfId="0" applyFont="1" applyBorder="1"/>
    <xf numFmtId="0" fontId="30" fillId="9" borderId="34" xfId="0" applyFont="1" applyFill="1" applyBorder="1" applyAlignment="1">
      <alignment horizontal="center" vertical="center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9" fillId="0" borderId="12" xfId="0" applyFont="1" applyBorder="1" applyAlignment="1" applyProtection="1">
      <alignment horizontal="center" vertical="center"/>
      <protection hidden="1"/>
    </xf>
    <xf numFmtId="0" fontId="19" fillId="0" borderId="13" xfId="0" applyFont="1" applyBorder="1" applyAlignment="1" applyProtection="1">
      <alignment horizontal="center" vertic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5" fillId="1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wrapText="1"/>
      <protection locked="0"/>
    </xf>
    <xf numFmtId="165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6" fontId="19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30" fillId="9" borderId="34" xfId="3" applyFont="1" applyFill="1" applyBorder="1" applyAlignment="1">
      <alignment horizontal="center" vertical="center"/>
    </xf>
    <xf numFmtId="0" fontId="28" fillId="0" borderId="36" xfId="3" applyFont="1" applyBorder="1"/>
    <xf numFmtId="0" fontId="28" fillId="0" borderId="35" xfId="3" applyFont="1" applyBorder="1"/>
    <xf numFmtId="0" fontId="27" fillId="0" borderId="34" xfId="3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</cellXfs>
  <cellStyles count="4">
    <cellStyle name="Hipervínculo" xfId="2" builtinId="8"/>
    <cellStyle name="Millares" xfId="1" builtinId="3"/>
    <cellStyle name="Normal" xfId="0" builtinId="0"/>
    <cellStyle name="Normal 2" xfId="3" xr:uid="{2689176D-4DD8-4AFC-9A15-85FD204E8695}"/>
  </cellStyles>
  <dxfs count="91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 checked="Checked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89</xdr:row>
          <xdr:rowOff>36634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89</xdr:row>
          <xdr:rowOff>36634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63501</xdr:colOff>
      <xdr:row>32</xdr:row>
      <xdr:rowOff>23812</xdr:rowOff>
    </xdr:from>
    <xdr:to>
      <xdr:col>27</xdr:col>
      <xdr:colOff>38108</xdr:colOff>
      <xdr:row>33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1" y="11160125"/>
          <a:ext cx="1212857" cy="88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31749</xdr:colOff>
      <xdr:row>32</xdr:row>
      <xdr:rowOff>47626</xdr:rowOff>
    </xdr:from>
    <xdr:to>
      <xdr:col>12</xdr:col>
      <xdr:colOff>87313</xdr:colOff>
      <xdr:row>32</xdr:row>
      <xdr:rowOff>809626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4" t="28955" r="7884" b="4414"/>
        <a:stretch/>
      </xdr:blipFill>
      <xdr:spPr bwMode="auto">
        <a:xfrm>
          <a:off x="1047749" y="11183939"/>
          <a:ext cx="1500189" cy="762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omments" Target="../comments1.xml"/><Relationship Id="rId2" Type="http://schemas.openxmlformats.org/officeDocument/2006/relationships/hyperlink" Target="mailto:Lcano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cuerv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4"/>
  <sheetViews>
    <sheetView showGridLines="0" tabSelected="1" topLeftCell="A134" zoomScale="130" zoomScaleNormal="130" zoomScaleSheetLayoutView="55" workbookViewId="0">
      <selection activeCell="Y143" sqref="Y143:AF143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35" width="2.85546875" style="3" customWidth="1"/>
    <col min="36" max="36" width="3.42578125" style="3" customWidth="1"/>
    <col min="37" max="65" width="2.85546875" style="3" customWidth="1"/>
    <col min="66" max="16384" width="11.42578125" style="3"/>
  </cols>
  <sheetData>
    <row r="1" spans="1:33" ht="17.25" thickBot="1" x14ac:dyDescent="0.35">
      <c r="A1" s="20"/>
      <c r="B1" s="153" t="s">
        <v>0</v>
      </c>
      <c r="C1" s="154"/>
      <c r="D1" s="154"/>
      <c r="E1" s="154"/>
      <c r="F1" s="154"/>
      <c r="G1" s="154"/>
      <c r="H1" s="155"/>
      <c r="I1" s="156" t="s">
        <v>1</v>
      </c>
      <c r="J1" s="157"/>
      <c r="K1" s="157"/>
      <c r="L1" s="158">
        <v>2854</v>
      </c>
      <c r="M1" s="158"/>
      <c r="N1" s="159">
        <v>-2022</v>
      </c>
      <c r="O1" s="16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24"/>
      <c r="C3" s="124"/>
      <c r="D3" s="124"/>
      <c r="E3" s="124"/>
      <c r="F3" s="124"/>
      <c r="G3" s="166" t="s">
        <v>2</v>
      </c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4" t="s">
        <v>3</v>
      </c>
      <c r="AB3" s="164"/>
      <c r="AC3" s="164"/>
      <c r="AD3" s="164"/>
      <c r="AE3" s="164"/>
      <c r="AF3" s="164"/>
    </row>
    <row r="4" spans="1:33" ht="11.25" customHeight="1" x14ac:dyDescent="0.3">
      <c r="B4" s="124"/>
      <c r="C4" s="124"/>
      <c r="D4" s="124"/>
      <c r="E4" s="124"/>
      <c r="F4" s="124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4"/>
      <c r="AB4" s="164"/>
      <c r="AC4" s="164"/>
      <c r="AD4" s="164"/>
      <c r="AE4" s="164"/>
      <c r="AF4" s="164"/>
    </row>
    <row r="5" spans="1:33" ht="11.25" customHeight="1" x14ac:dyDescent="0.3">
      <c r="B5" s="124"/>
      <c r="C5" s="124"/>
      <c r="D5" s="124"/>
      <c r="E5" s="124"/>
      <c r="F5" s="124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5" t="s">
        <v>4</v>
      </c>
      <c r="AB5" s="165"/>
      <c r="AC5" s="165"/>
      <c r="AD5" s="165"/>
      <c r="AE5" s="165"/>
      <c r="AF5" s="165"/>
    </row>
    <row r="6" spans="1:33" ht="11.25" customHeight="1" x14ac:dyDescent="0.3">
      <c r="B6" s="124"/>
      <c r="C6" s="124"/>
      <c r="D6" s="124"/>
      <c r="E6" s="124"/>
      <c r="F6" s="124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5"/>
      <c r="AB6" s="165"/>
      <c r="AC6" s="165"/>
      <c r="AD6" s="165"/>
      <c r="AE6" s="165"/>
      <c r="AF6" s="165"/>
    </row>
    <row r="7" spans="1:33" ht="15" customHeight="1" x14ac:dyDescent="0.3">
      <c r="B7" s="124"/>
      <c r="C7" s="124"/>
      <c r="D7" s="124"/>
      <c r="E7" s="124"/>
      <c r="F7" s="124"/>
      <c r="G7" s="167" t="s">
        <v>5</v>
      </c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4" t="s">
        <v>6</v>
      </c>
      <c r="AB7" s="164"/>
      <c r="AC7" s="164"/>
      <c r="AD7" s="164"/>
      <c r="AE7" s="164"/>
      <c r="AF7" s="164"/>
    </row>
    <row r="8" spans="1:33" ht="15" customHeight="1" x14ac:dyDescent="0.3">
      <c r="B8" s="124"/>
      <c r="C8" s="124"/>
      <c r="D8" s="124"/>
      <c r="E8" s="124"/>
      <c r="F8" s="124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4"/>
      <c r="AB8" s="164"/>
      <c r="AC8" s="164"/>
      <c r="AD8" s="164"/>
      <c r="AE8" s="164"/>
      <c r="AF8" s="164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113" t="s">
        <v>7</v>
      </c>
      <c r="Y10" s="112"/>
      <c r="Z10" s="113" t="s">
        <v>8</v>
      </c>
      <c r="AA10" s="111"/>
      <c r="AB10" s="111"/>
      <c r="AC10" s="112"/>
      <c r="AD10" s="113" t="s">
        <v>9</v>
      </c>
      <c r="AE10" s="111"/>
      <c r="AF10" s="112"/>
      <c r="AG10" s="4"/>
    </row>
    <row r="11" spans="1:33" ht="15" customHeight="1" x14ac:dyDescent="0.3">
      <c r="A11" s="20"/>
      <c r="B11" s="53" t="s">
        <v>10</v>
      </c>
      <c r="C11" s="53"/>
      <c r="D11" s="53"/>
      <c r="E11" s="53"/>
      <c r="F11" s="53"/>
      <c r="G11" s="53"/>
      <c r="H11" s="65" t="s">
        <v>11</v>
      </c>
      <c r="I11" s="65"/>
      <c r="J11" s="65"/>
      <c r="K11" s="65"/>
      <c r="L11" s="24"/>
      <c r="M11" s="53" t="s">
        <v>12</v>
      </c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110">
        <v>7</v>
      </c>
      <c r="Y11" s="112"/>
      <c r="Z11" s="110" t="s">
        <v>40</v>
      </c>
      <c r="AA11" s="111"/>
      <c r="AB11" s="111"/>
      <c r="AC11" s="112"/>
      <c r="AD11" s="110">
        <v>2023</v>
      </c>
      <c r="AE11" s="111"/>
      <c r="AF11" s="112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48"/>
      <c r="Y12" s="48"/>
      <c r="Z12" s="49"/>
      <c r="AA12" s="49"/>
      <c r="AB12" s="49"/>
      <c r="AC12" s="49"/>
      <c r="AD12" s="49"/>
      <c r="AE12" s="49"/>
      <c r="AF12" s="49"/>
      <c r="AG12" s="4"/>
    </row>
    <row r="13" spans="1:33" ht="10.5" customHeight="1" x14ac:dyDescent="0.3">
      <c r="A13" s="20"/>
      <c r="B13" s="171" t="s">
        <v>14</v>
      </c>
      <c r="C13" s="171"/>
      <c r="D13" s="171"/>
      <c r="E13" s="171"/>
      <c r="F13" s="171"/>
      <c r="G13" s="171"/>
      <c r="H13" s="171"/>
      <c r="I13" s="171"/>
      <c r="J13" s="171"/>
      <c r="K13" s="171"/>
      <c r="L13" s="24"/>
      <c r="M13" s="24"/>
      <c r="N13" s="113" t="s">
        <v>7</v>
      </c>
      <c r="O13" s="112"/>
      <c r="P13" s="113" t="s">
        <v>8</v>
      </c>
      <c r="Q13" s="111"/>
      <c r="R13" s="111"/>
      <c r="S13" s="112"/>
      <c r="T13" s="113" t="s">
        <v>9</v>
      </c>
      <c r="U13" s="111"/>
      <c r="V13" s="112"/>
      <c r="W13" s="24"/>
      <c r="X13" s="113" t="s">
        <v>7</v>
      </c>
      <c r="Y13" s="112"/>
      <c r="Z13" s="113" t="s">
        <v>8</v>
      </c>
      <c r="AA13" s="111"/>
      <c r="AB13" s="111"/>
      <c r="AC13" s="112"/>
      <c r="AD13" s="113" t="s">
        <v>9</v>
      </c>
      <c r="AE13" s="111"/>
      <c r="AF13" s="112"/>
      <c r="AG13" s="4"/>
    </row>
    <row r="14" spans="1:33" ht="15" customHeight="1" x14ac:dyDescent="0.3">
      <c r="A14" s="20"/>
      <c r="B14" s="171"/>
      <c r="C14" s="171"/>
      <c r="D14" s="171"/>
      <c r="E14" s="171"/>
      <c r="F14" s="171"/>
      <c r="G14" s="171"/>
      <c r="H14" s="171"/>
      <c r="I14" s="171"/>
      <c r="J14" s="171"/>
      <c r="K14" s="171"/>
      <c r="L14" s="172" t="s">
        <v>15</v>
      </c>
      <c r="M14" s="173"/>
      <c r="N14" s="110">
        <v>1</v>
      </c>
      <c r="O14" s="112"/>
      <c r="P14" s="110" t="s">
        <v>40</v>
      </c>
      <c r="Q14" s="111"/>
      <c r="R14" s="111"/>
      <c r="S14" s="112"/>
      <c r="T14" s="110">
        <v>2023</v>
      </c>
      <c r="U14" s="111"/>
      <c r="V14" s="112"/>
      <c r="W14" s="51" t="s">
        <v>16</v>
      </c>
      <c r="X14" s="110">
        <v>30</v>
      </c>
      <c r="Y14" s="112"/>
      <c r="Z14" s="110" t="s">
        <v>40</v>
      </c>
      <c r="AA14" s="111"/>
      <c r="AB14" s="111"/>
      <c r="AC14" s="112"/>
      <c r="AD14" s="110">
        <v>2023</v>
      </c>
      <c r="AE14" s="111"/>
      <c r="AF14" s="112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68" t="s">
        <v>17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70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23" t="s">
        <v>0</v>
      </c>
      <c r="C18" s="123"/>
      <c r="D18" s="123"/>
      <c r="E18" s="123"/>
      <c r="F18" s="123"/>
      <c r="G18" s="123"/>
      <c r="H18" s="123"/>
      <c r="I18" s="24"/>
      <c r="J18" s="24"/>
      <c r="K18" s="161" t="s">
        <v>216</v>
      </c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3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16" t="s">
        <v>18</v>
      </c>
      <c r="C20" s="117"/>
      <c r="D20" s="117"/>
      <c r="E20" s="117"/>
      <c r="F20" s="117"/>
      <c r="G20" s="117"/>
      <c r="H20" s="117"/>
      <c r="I20" s="117"/>
      <c r="J20" s="117"/>
      <c r="K20" s="118"/>
      <c r="L20" s="137" t="s">
        <v>19</v>
      </c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9"/>
      <c r="X20" s="99" t="s">
        <v>20</v>
      </c>
      <c r="Y20" s="100"/>
      <c r="Z20" s="100"/>
      <c r="AA20" s="101"/>
      <c r="AB20" s="125">
        <v>52322632</v>
      </c>
      <c r="AC20" s="126"/>
      <c r="AD20" s="126"/>
      <c r="AE20" s="126"/>
      <c r="AF20" s="127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52" t="s">
        <v>21</v>
      </c>
      <c r="C22" s="52"/>
      <c r="D22" s="52"/>
      <c r="E22" s="65" t="s">
        <v>22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52" t="s">
        <v>23</v>
      </c>
      <c r="Y22" s="52"/>
      <c r="Z22" s="52"/>
      <c r="AA22" s="65" t="s">
        <v>24</v>
      </c>
      <c r="AB22" s="65"/>
      <c r="AC22" s="65"/>
      <c r="AD22" s="65"/>
      <c r="AE22" s="65"/>
      <c r="AF22" s="65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52" t="s">
        <v>25</v>
      </c>
      <c r="C24" s="52"/>
      <c r="D24" s="52"/>
      <c r="E24" s="136">
        <v>3168292935</v>
      </c>
      <c r="F24" s="136"/>
      <c r="G24" s="136"/>
      <c r="H24" s="136"/>
      <c r="I24" s="136"/>
      <c r="J24" s="136"/>
      <c r="K24" s="136"/>
      <c r="L24" s="52" t="s">
        <v>26</v>
      </c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134" t="s">
        <v>27</v>
      </c>
      <c r="Y24" s="135"/>
      <c r="Z24" s="135"/>
      <c r="AA24" s="135"/>
      <c r="AB24" s="135"/>
      <c r="AC24" s="135"/>
      <c r="AD24" s="135"/>
      <c r="AE24" s="135"/>
      <c r="AF24" s="135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52" t="s">
        <v>28</v>
      </c>
      <c r="C26" s="52"/>
      <c r="D26" s="52"/>
      <c r="E26" s="52"/>
      <c r="F26" s="52"/>
      <c r="G26" s="65" t="s">
        <v>29</v>
      </c>
      <c r="H26" s="65"/>
      <c r="I26" s="65"/>
      <c r="J26" s="65"/>
      <c r="K26" s="27" t="s">
        <v>30</v>
      </c>
      <c r="L26" s="140" t="s">
        <v>31</v>
      </c>
      <c r="M26" s="140"/>
      <c r="N26" s="140"/>
      <c r="O26" s="140"/>
      <c r="P26" s="140"/>
      <c r="Q26" s="140"/>
      <c r="R26" s="140"/>
      <c r="S26" s="140"/>
      <c r="T26" s="52" t="s">
        <v>32</v>
      </c>
      <c r="U26" s="52"/>
      <c r="V26" s="65" t="s">
        <v>33</v>
      </c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52" t="s">
        <v>34</v>
      </c>
      <c r="C28" s="52"/>
      <c r="D28" s="52"/>
      <c r="E28" s="52"/>
      <c r="F28" s="52"/>
      <c r="G28" s="52"/>
      <c r="H28" s="65" t="s">
        <v>35</v>
      </c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66" t="s">
        <v>7</v>
      </c>
      <c r="Y30" s="66"/>
      <c r="Z30" s="66" t="s">
        <v>8</v>
      </c>
      <c r="AA30" s="66"/>
      <c r="AB30" s="66"/>
      <c r="AC30" s="66"/>
      <c r="AD30" s="66" t="s">
        <v>9</v>
      </c>
      <c r="AE30" s="66"/>
      <c r="AF30" s="66"/>
      <c r="AG30" s="4"/>
    </row>
    <row r="31" spans="1:33" ht="15" customHeight="1" x14ac:dyDescent="0.3">
      <c r="A31" s="20"/>
      <c r="B31" s="52" t="s">
        <v>36</v>
      </c>
      <c r="C31" s="52"/>
      <c r="D31" s="52"/>
      <c r="E31" s="52"/>
      <c r="F31" s="52"/>
      <c r="G31" s="60" t="s">
        <v>37</v>
      </c>
      <c r="H31" s="61"/>
      <c r="I31" s="62"/>
      <c r="J31" s="60" t="s">
        <v>38</v>
      </c>
      <c r="K31" s="61"/>
      <c r="L31" s="62"/>
      <c r="M31" s="52" t="s">
        <v>39</v>
      </c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65"/>
      <c r="Y31" s="65"/>
      <c r="Z31" s="65"/>
      <c r="AA31" s="65"/>
      <c r="AB31" s="65"/>
      <c r="AC31" s="65"/>
      <c r="AD31" s="65"/>
      <c r="AE31" s="65"/>
      <c r="AF31" s="65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28" t="s">
        <v>41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30"/>
      <c r="AG33" s="4"/>
    </row>
    <row r="34" spans="1:33" x14ac:dyDescent="0.3">
      <c r="A34" s="20"/>
      <c r="B34" s="131" t="s">
        <v>42</v>
      </c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3"/>
      <c r="AG34" s="4"/>
    </row>
    <row r="35" spans="1:33" x14ac:dyDescent="0.3">
      <c r="A35" s="20"/>
      <c r="B35" s="131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3"/>
      <c r="AG35" s="4"/>
    </row>
    <row r="36" spans="1:33" x14ac:dyDescent="0.3">
      <c r="A36" s="20"/>
      <c r="B36" s="131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3"/>
      <c r="AG36" s="4"/>
    </row>
    <row r="37" spans="1:33" x14ac:dyDescent="0.3">
      <c r="A37" s="20"/>
      <c r="B37" s="131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3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66" t="s">
        <v>43</v>
      </c>
      <c r="I39" s="66"/>
      <c r="J39" s="66"/>
      <c r="K39" s="141" t="s">
        <v>44</v>
      </c>
      <c r="L39" s="66" t="s">
        <v>45</v>
      </c>
      <c r="M39" s="66"/>
      <c r="N39" s="66"/>
      <c r="O39" s="28"/>
      <c r="P39" s="24"/>
      <c r="Q39" s="24"/>
      <c r="R39" s="24"/>
      <c r="S39" s="24"/>
      <c r="T39" s="24"/>
      <c r="U39" s="24"/>
      <c r="V39" s="24"/>
      <c r="W39" s="24"/>
      <c r="X39" s="66" t="s">
        <v>7</v>
      </c>
      <c r="Y39" s="66"/>
      <c r="Z39" s="66" t="s">
        <v>8</v>
      </c>
      <c r="AA39" s="66"/>
      <c r="AB39" s="66"/>
      <c r="AC39" s="66"/>
      <c r="AD39" s="66" t="s">
        <v>9</v>
      </c>
      <c r="AE39" s="66"/>
      <c r="AF39" s="66"/>
      <c r="AG39" s="4"/>
    </row>
    <row r="40" spans="1:33" ht="15" customHeight="1" x14ac:dyDescent="0.3">
      <c r="A40" s="20"/>
      <c r="B40" s="99" t="s">
        <v>46</v>
      </c>
      <c r="C40" s="100"/>
      <c r="D40" s="100"/>
      <c r="E40" s="100"/>
      <c r="F40" s="100"/>
      <c r="G40" s="101"/>
      <c r="H40" s="65">
        <v>13</v>
      </c>
      <c r="I40" s="65"/>
      <c r="J40" s="65"/>
      <c r="K40" s="141"/>
      <c r="L40" s="65"/>
      <c r="M40" s="65"/>
      <c r="N40" s="65"/>
      <c r="O40" s="24"/>
      <c r="P40" s="24"/>
      <c r="Q40" s="52" t="s">
        <v>47</v>
      </c>
      <c r="R40" s="52"/>
      <c r="S40" s="52"/>
      <c r="T40" s="52"/>
      <c r="U40" s="52"/>
      <c r="V40" s="52"/>
      <c r="W40" s="52"/>
      <c r="X40" s="65">
        <v>31</v>
      </c>
      <c r="Y40" s="65"/>
      <c r="Z40" s="65" t="s">
        <v>66</v>
      </c>
      <c r="AA40" s="65"/>
      <c r="AB40" s="65"/>
      <c r="AC40" s="65"/>
      <c r="AD40" s="65">
        <v>2024</v>
      </c>
      <c r="AE40" s="65"/>
      <c r="AF40" s="65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52" t="s">
        <v>49</v>
      </c>
      <c r="C42" s="52"/>
      <c r="D42" s="52"/>
      <c r="E42" s="52"/>
      <c r="F42" s="52"/>
      <c r="G42" s="52"/>
      <c r="H42" s="52"/>
      <c r="I42" s="52"/>
      <c r="J42" s="149">
        <v>67509000</v>
      </c>
      <c r="K42" s="149"/>
      <c r="L42" s="149"/>
      <c r="M42" s="149"/>
      <c r="N42" s="149"/>
      <c r="O42" s="149"/>
      <c r="P42" s="149"/>
      <c r="Q42" s="99" t="s">
        <v>50</v>
      </c>
      <c r="R42" s="100"/>
      <c r="S42" s="100"/>
      <c r="T42" s="100"/>
      <c r="U42" s="100"/>
      <c r="V42" s="100"/>
      <c r="W42" s="100"/>
      <c r="X42" s="100"/>
      <c r="Y42" s="101"/>
      <c r="Z42" s="142">
        <v>5193000</v>
      </c>
      <c r="AA42" s="143"/>
      <c r="AB42" s="143"/>
      <c r="AC42" s="143"/>
      <c r="AD42" s="143"/>
      <c r="AE42" s="143"/>
      <c r="AF42" s="144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52" t="s">
        <v>51</v>
      </c>
      <c r="C44" s="52"/>
      <c r="D44" s="52"/>
      <c r="E44" s="52"/>
      <c r="F44" s="52"/>
      <c r="G44" s="52"/>
      <c r="H44" s="52"/>
      <c r="I44" s="52"/>
      <c r="J44" s="145" t="s">
        <v>214</v>
      </c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7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23" t="s">
        <v>52</v>
      </c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65"/>
      <c r="Q46" s="65"/>
      <c r="R46" s="65"/>
      <c r="S46" s="65"/>
      <c r="T46" s="52" t="s">
        <v>53</v>
      </c>
      <c r="U46" s="52"/>
      <c r="V46" s="52"/>
      <c r="W46" s="52"/>
      <c r="X46" s="52"/>
      <c r="Y46" s="52"/>
      <c r="Z46" s="52"/>
      <c r="AA46" s="52"/>
      <c r="AB46" s="52"/>
      <c r="AC46" s="65"/>
      <c r="AD46" s="65"/>
      <c r="AE46" s="65"/>
      <c r="AF46" s="65"/>
      <c r="AG46" s="4"/>
    </row>
    <row r="47" spans="1:33" ht="3.6" customHeight="1" x14ac:dyDescent="0.3">
      <c r="A47" s="20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4"/>
    </row>
    <row r="48" spans="1:33" ht="27" customHeight="1" x14ac:dyDescent="0.3">
      <c r="A48" s="20"/>
      <c r="B48" s="52" t="s">
        <v>54</v>
      </c>
      <c r="C48" s="52"/>
      <c r="D48" s="52"/>
      <c r="E48" s="52"/>
      <c r="F48" s="52"/>
      <c r="G48" s="52"/>
      <c r="H48" s="52"/>
      <c r="I48" s="65" t="s">
        <v>55</v>
      </c>
      <c r="J48" s="65"/>
      <c r="K48" s="65"/>
      <c r="L48" s="65"/>
      <c r="M48" s="65"/>
      <c r="N48" s="115" t="s">
        <v>56</v>
      </c>
      <c r="O48" s="115"/>
      <c r="P48" s="115"/>
      <c r="Q48" s="115"/>
      <c r="R48" s="115"/>
      <c r="S48" s="115"/>
      <c r="T48" s="115"/>
      <c r="U48" s="65" t="s">
        <v>57</v>
      </c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15" t="s">
        <v>58</v>
      </c>
      <c r="C50" s="115"/>
      <c r="D50" s="115"/>
      <c r="E50" s="115"/>
      <c r="F50" s="115"/>
      <c r="G50" s="115"/>
      <c r="H50" s="115"/>
      <c r="I50" s="115"/>
      <c r="J50" s="65" t="s">
        <v>59</v>
      </c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52" t="s">
        <v>20</v>
      </c>
      <c r="X50" s="52"/>
      <c r="Y50" s="52"/>
      <c r="Z50" s="52"/>
      <c r="AA50" s="122">
        <v>16710988</v>
      </c>
      <c r="AB50" s="122"/>
      <c r="AC50" s="122"/>
      <c r="AD50" s="122"/>
      <c r="AE50" s="122"/>
      <c r="AF50" s="122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16" t="s">
        <v>60</v>
      </c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8"/>
      <c r="T52" s="119" t="s">
        <v>61</v>
      </c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1"/>
      <c r="AG52" s="4"/>
    </row>
    <row r="53" spans="1:48" ht="3.6" customHeight="1" x14ac:dyDescent="0.3">
      <c r="A53" s="20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4"/>
    </row>
    <row r="54" spans="1:48" ht="15" customHeight="1" x14ac:dyDescent="0.3">
      <c r="A54" s="20"/>
      <c r="B54" s="103" t="s">
        <v>62</v>
      </c>
      <c r="C54" s="104"/>
      <c r="D54" s="105"/>
      <c r="E54" s="60" t="s">
        <v>63</v>
      </c>
      <c r="F54" s="61"/>
      <c r="G54" s="62"/>
      <c r="H54" s="109" t="s">
        <v>64</v>
      </c>
      <c r="I54" s="109"/>
      <c r="J54" s="109"/>
      <c r="K54" s="109"/>
      <c r="L54" s="66" t="s">
        <v>7</v>
      </c>
      <c r="M54" s="66"/>
      <c r="N54" s="66" t="s">
        <v>8</v>
      </c>
      <c r="O54" s="66"/>
      <c r="P54" s="66"/>
      <c r="Q54" s="66"/>
      <c r="R54" s="66" t="s">
        <v>9</v>
      </c>
      <c r="S54" s="66"/>
      <c r="T54" s="66"/>
      <c r="U54" s="114" t="s">
        <v>65</v>
      </c>
      <c r="V54" s="114"/>
      <c r="W54" s="114"/>
      <c r="X54" s="66" t="s">
        <v>7</v>
      </c>
      <c r="Y54" s="66"/>
      <c r="Z54" s="66" t="s">
        <v>8</v>
      </c>
      <c r="AA54" s="66"/>
      <c r="AB54" s="66"/>
      <c r="AC54" s="66"/>
      <c r="AD54" s="66" t="s">
        <v>9</v>
      </c>
      <c r="AE54" s="66"/>
      <c r="AF54" s="66"/>
      <c r="AG54" s="4"/>
    </row>
    <row r="55" spans="1:48" x14ac:dyDescent="0.3">
      <c r="A55" s="20"/>
      <c r="B55" s="106"/>
      <c r="C55" s="107"/>
      <c r="D55" s="108"/>
      <c r="E55" s="60" t="s">
        <v>38</v>
      </c>
      <c r="F55" s="61"/>
      <c r="G55" s="62"/>
      <c r="H55" s="109"/>
      <c r="I55" s="109"/>
      <c r="J55" s="109"/>
      <c r="K55" s="109"/>
      <c r="L55" s="65">
        <v>30</v>
      </c>
      <c r="M55" s="65"/>
      <c r="N55" s="65" t="s">
        <v>215</v>
      </c>
      <c r="O55" s="65"/>
      <c r="P55" s="65"/>
      <c r="Q55" s="65"/>
      <c r="R55" s="65">
        <v>2023</v>
      </c>
      <c r="S55" s="65"/>
      <c r="T55" s="65"/>
      <c r="U55" s="114"/>
      <c r="V55" s="114"/>
      <c r="W55" s="114"/>
      <c r="X55" s="65"/>
      <c r="Y55" s="65"/>
      <c r="Z55" s="65"/>
      <c r="AA55" s="65"/>
      <c r="AB55" s="65"/>
      <c r="AC55" s="65"/>
      <c r="AD55" s="65"/>
      <c r="AE55" s="65"/>
      <c r="AF55" s="65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52" t="s">
        <v>67</v>
      </c>
      <c r="C57" s="52"/>
      <c r="D57" s="52"/>
      <c r="E57" s="52"/>
      <c r="F57" s="52"/>
      <c r="G57" s="52"/>
      <c r="H57" s="52"/>
      <c r="I57" s="52"/>
      <c r="J57" s="65" t="s">
        <v>68</v>
      </c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52" t="s">
        <v>69</v>
      </c>
      <c r="AA57" s="52"/>
      <c r="AB57" s="52"/>
      <c r="AC57" s="52"/>
      <c r="AD57" s="52"/>
      <c r="AE57" s="52"/>
      <c r="AF57" s="52"/>
      <c r="AG57" s="4"/>
    </row>
    <row r="58" spans="1:48" ht="15" customHeight="1" x14ac:dyDescent="0.3">
      <c r="A58" s="20"/>
      <c r="B58" s="52"/>
      <c r="C58" s="52"/>
      <c r="D58" s="52"/>
      <c r="E58" s="52"/>
      <c r="F58" s="52"/>
      <c r="G58" s="52"/>
      <c r="H58" s="52"/>
      <c r="I58" s="52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148" t="s">
        <v>217</v>
      </c>
      <c r="AA58" s="148"/>
      <c r="AB58" s="148"/>
      <c r="AC58" s="148"/>
      <c r="AD58" s="148"/>
      <c r="AE58" s="148"/>
      <c r="AF58" s="148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52" t="s">
        <v>70</v>
      </c>
      <c r="C60" s="52"/>
      <c r="D60" s="52"/>
      <c r="E60" s="52"/>
      <c r="F60" s="52" t="s">
        <v>71</v>
      </c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 t="s">
        <v>72</v>
      </c>
      <c r="AC60" s="52"/>
      <c r="AD60" s="52"/>
      <c r="AE60" s="52"/>
      <c r="AF60" s="52"/>
      <c r="AG60" s="4"/>
    </row>
    <row r="61" spans="1:48" ht="9" customHeight="1" x14ac:dyDescent="0.3">
      <c r="A61" s="20"/>
      <c r="B61" s="151" t="s">
        <v>73</v>
      </c>
      <c r="C61" s="151"/>
      <c r="D61" s="151"/>
      <c r="E61" s="151"/>
      <c r="F61" s="152" t="s">
        <v>74</v>
      </c>
      <c r="G61" s="152"/>
      <c r="H61" s="66" t="s">
        <v>7</v>
      </c>
      <c r="I61" s="66"/>
      <c r="J61" s="66" t="s">
        <v>8</v>
      </c>
      <c r="K61" s="66"/>
      <c r="L61" s="66"/>
      <c r="M61" s="66"/>
      <c r="N61" s="66" t="s">
        <v>9</v>
      </c>
      <c r="O61" s="66"/>
      <c r="P61" s="66"/>
      <c r="Q61" s="152" t="s">
        <v>75</v>
      </c>
      <c r="R61" s="152"/>
      <c r="S61" s="66" t="s">
        <v>7</v>
      </c>
      <c r="T61" s="66"/>
      <c r="U61" s="66" t="s">
        <v>8</v>
      </c>
      <c r="V61" s="66"/>
      <c r="W61" s="66"/>
      <c r="X61" s="66"/>
      <c r="Y61" s="66" t="s">
        <v>9</v>
      </c>
      <c r="Z61" s="66"/>
      <c r="AA61" s="66"/>
      <c r="AB61" s="150">
        <f>+J42*0.1</f>
        <v>6750900</v>
      </c>
      <c r="AC61" s="150"/>
      <c r="AD61" s="150"/>
      <c r="AE61" s="150"/>
      <c r="AF61" s="150"/>
      <c r="AG61" s="4"/>
    </row>
    <row r="62" spans="1:48" ht="24.75" customHeight="1" x14ac:dyDescent="0.3">
      <c r="A62" s="20"/>
      <c r="B62" s="151"/>
      <c r="C62" s="151"/>
      <c r="D62" s="151"/>
      <c r="E62" s="151"/>
      <c r="F62" s="152"/>
      <c r="G62" s="152"/>
      <c r="H62" s="65">
        <v>30</v>
      </c>
      <c r="I62" s="65"/>
      <c r="J62" s="65" t="s">
        <v>66</v>
      </c>
      <c r="K62" s="65"/>
      <c r="L62" s="65"/>
      <c r="M62" s="65"/>
      <c r="N62" s="65">
        <v>2023</v>
      </c>
      <c r="O62" s="65"/>
      <c r="P62" s="65"/>
      <c r="Q62" s="152"/>
      <c r="R62" s="152"/>
      <c r="S62" s="65">
        <v>30</v>
      </c>
      <c r="T62" s="65"/>
      <c r="U62" s="65" t="s">
        <v>134</v>
      </c>
      <c r="V62" s="65"/>
      <c r="W62" s="65"/>
      <c r="X62" s="65"/>
      <c r="Y62" s="65">
        <v>2025</v>
      </c>
      <c r="Z62" s="65"/>
      <c r="AA62" s="65"/>
      <c r="AB62" s="150"/>
      <c r="AC62" s="150"/>
      <c r="AD62" s="150"/>
      <c r="AE62" s="150"/>
      <c r="AF62" s="150"/>
      <c r="AG62" s="4"/>
    </row>
    <row r="63" spans="1:48" ht="9" customHeight="1" x14ac:dyDescent="0.3">
      <c r="A63" s="20"/>
      <c r="B63" s="151" t="s">
        <v>77</v>
      </c>
      <c r="C63" s="151"/>
      <c r="D63" s="151"/>
      <c r="E63" s="151"/>
      <c r="F63" s="152" t="s">
        <v>74</v>
      </c>
      <c r="G63" s="152"/>
      <c r="H63" s="66" t="s">
        <v>7</v>
      </c>
      <c r="I63" s="66"/>
      <c r="J63" s="66" t="s">
        <v>8</v>
      </c>
      <c r="K63" s="66"/>
      <c r="L63" s="66"/>
      <c r="M63" s="66"/>
      <c r="N63" s="66" t="s">
        <v>9</v>
      </c>
      <c r="O63" s="66"/>
      <c r="P63" s="66"/>
      <c r="Q63" s="152" t="s">
        <v>75</v>
      </c>
      <c r="R63" s="152"/>
      <c r="S63" s="66" t="s">
        <v>7</v>
      </c>
      <c r="T63" s="66"/>
      <c r="U63" s="66" t="s">
        <v>8</v>
      </c>
      <c r="V63" s="66"/>
      <c r="W63" s="66"/>
      <c r="X63" s="66"/>
      <c r="Y63" s="66" t="s">
        <v>9</v>
      </c>
      <c r="Z63" s="66"/>
      <c r="AA63" s="66"/>
      <c r="AB63" s="150">
        <f>+AB61*2</f>
        <v>13501800</v>
      </c>
      <c r="AC63" s="150"/>
      <c r="AD63" s="150"/>
      <c r="AE63" s="150"/>
      <c r="AF63" s="150"/>
      <c r="AG63" s="4"/>
    </row>
    <row r="64" spans="1:48" ht="24.75" customHeight="1" x14ac:dyDescent="0.3">
      <c r="A64" s="20"/>
      <c r="B64" s="151"/>
      <c r="C64" s="151"/>
      <c r="D64" s="151"/>
      <c r="E64" s="151"/>
      <c r="F64" s="152"/>
      <c r="G64" s="152"/>
      <c r="H64" s="65">
        <v>30</v>
      </c>
      <c r="I64" s="65"/>
      <c r="J64" s="65" t="s">
        <v>66</v>
      </c>
      <c r="K64" s="65"/>
      <c r="L64" s="65"/>
      <c r="M64" s="65"/>
      <c r="N64" s="65">
        <v>2023</v>
      </c>
      <c r="O64" s="65"/>
      <c r="P64" s="65"/>
      <c r="Q64" s="152"/>
      <c r="R64" s="152"/>
      <c r="S64" s="65">
        <v>31</v>
      </c>
      <c r="T64" s="65"/>
      <c r="U64" s="65" t="s">
        <v>40</v>
      </c>
      <c r="V64" s="65"/>
      <c r="W64" s="65"/>
      <c r="X64" s="65"/>
      <c r="Y64" s="65">
        <v>2026</v>
      </c>
      <c r="Z64" s="65"/>
      <c r="AA64" s="65"/>
      <c r="AB64" s="150"/>
      <c r="AC64" s="150"/>
      <c r="AD64" s="150"/>
      <c r="AE64" s="150"/>
      <c r="AF64" s="150"/>
      <c r="AG64" s="4"/>
    </row>
    <row r="65" spans="1:33" ht="9" customHeight="1" x14ac:dyDescent="0.3">
      <c r="A65" s="20"/>
      <c r="B65" s="151"/>
      <c r="C65" s="151"/>
      <c r="D65" s="151"/>
      <c r="E65" s="151"/>
      <c r="F65" s="152" t="s">
        <v>74</v>
      </c>
      <c r="G65" s="152"/>
      <c r="H65" s="66" t="s">
        <v>7</v>
      </c>
      <c r="I65" s="66"/>
      <c r="J65" s="66" t="s">
        <v>8</v>
      </c>
      <c r="K65" s="66"/>
      <c r="L65" s="66"/>
      <c r="M65" s="66"/>
      <c r="N65" s="66" t="s">
        <v>9</v>
      </c>
      <c r="O65" s="66"/>
      <c r="P65" s="66"/>
      <c r="Q65" s="152" t="s">
        <v>75</v>
      </c>
      <c r="R65" s="152"/>
      <c r="S65" s="66" t="s">
        <v>7</v>
      </c>
      <c r="T65" s="66"/>
      <c r="U65" s="66" t="s">
        <v>8</v>
      </c>
      <c r="V65" s="66"/>
      <c r="W65" s="66"/>
      <c r="X65" s="66"/>
      <c r="Y65" s="66" t="s">
        <v>9</v>
      </c>
      <c r="Z65" s="66"/>
      <c r="AA65" s="66"/>
      <c r="AB65" s="150"/>
      <c r="AC65" s="150"/>
      <c r="AD65" s="150"/>
      <c r="AE65" s="150"/>
      <c r="AF65" s="150"/>
      <c r="AG65" s="4"/>
    </row>
    <row r="66" spans="1:33" ht="24.75" customHeight="1" x14ac:dyDescent="0.3">
      <c r="A66" s="20"/>
      <c r="B66" s="151"/>
      <c r="C66" s="151"/>
      <c r="D66" s="151"/>
      <c r="E66" s="151"/>
      <c r="F66" s="152"/>
      <c r="G66" s="152"/>
      <c r="H66" s="65"/>
      <c r="I66" s="65"/>
      <c r="J66" s="65"/>
      <c r="K66" s="65"/>
      <c r="L66" s="65"/>
      <c r="M66" s="65"/>
      <c r="N66" s="65"/>
      <c r="O66" s="65"/>
      <c r="P66" s="65"/>
      <c r="Q66" s="152"/>
      <c r="R66" s="152"/>
      <c r="S66" s="65"/>
      <c r="T66" s="65"/>
      <c r="U66" s="65"/>
      <c r="V66" s="65"/>
      <c r="W66" s="65"/>
      <c r="X66" s="65"/>
      <c r="Y66" s="65"/>
      <c r="Z66" s="65"/>
      <c r="AA66" s="65"/>
      <c r="AB66" s="150"/>
      <c r="AC66" s="150"/>
      <c r="AD66" s="150"/>
      <c r="AE66" s="150"/>
      <c r="AF66" s="150"/>
      <c r="AG66" s="4"/>
    </row>
    <row r="67" spans="1:33" ht="9" customHeight="1" x14ac:dyDescent="0.3">
      <c r="A67" s="20"/>
      <c r="B67" s="151"/>
      <c r="C67" s="151"/>
      <c r="D67" s="151"/>
      <c r="E67" s="151"/>
      <c r="F67" s="152" t="s">
        <v>74</v>
      </c>
      <c r="G67" s="152"/>
      <c r="H67" s="66" t="s">
        <v>7</v>
      </c>
      <c r="I67" s="66"/>
      <c r="J67" s="66" t="s">
        <v>8</v>
      </c>
      <c r="K67" s="66"/>
      <c r="L67" s="66"/>
      <c r="M67" s="66"/>
      <c r="N67" s="66" t="s">
        <v>9</v>
      </c>
      <c r="O67" s="66"/>
      <c r="P67" s="66"/>
      <c r="Q67" s="152" t="s">
        <v>75</v>
      </c>
      <c r="R67" s="152"/>
      <c r="S67" s="66" t="s">
        <v>7</v>
      </c>
      <c r="T67" s="66"/>
      <c r="U67" s="66" t="s">
        <v>8</v>
      </c>
      <c r="V67" s="66"/>
      <c r="W67" s="66"/>
      <c r="X67" s="66"/>
      <c r="Y67" s="66" t="s">
        <v>9</v>
      </c>
      <c r="Z67" s="66"/>
      <c r="AA67" s="66"/>
      <c r="AB67" s="150"/>
      <c r="AC67" s="150"/>
      <c r="AD67" s="150"/>
      <c r="AE67" s="150"/>
      <c r="AF67" s="150"/>
      <c r="AG67" s="4"/>
    </row>
    <row r="68" spans="1:33" ht="24.75" customHeight="1" x14ac:dyDescent="0.3">
      <c r="A68" s="20"/>
      <c r="B68" s="151"/>
      <c r="C68" s="151"/>
      <c r="D68" s="151"/>
      <c r="E68" s="151"/>
      <c r="F68" s="152"/>
      <c r="G68" s="152"/>
      <c r="H68" s="65"/>
      <c r="I68" s="65"/>
      <c r="J68" s="65"/>
      <c r="K68" s="65"/>
      <c r="L68" s="65"/>
      <c r="M68" s="65"/>
      <c r="N68" s="65"/>
      <c r="O68" s="65"/>
      <c r="P68" s="65"/>
      <c r="Q68" s="152"/>
      <c r="R68" s="152"/>
      <c r="S68" s="65"/>
      <c r="T68" s="65"/>
      <c r="U68" s="65"/>
      <c r="V68" s="65"/>
      <c r="W68" s="65"/>
      <c r="X68" s="65"/>
      <c r="Y68" s="65"/>
      <c r="Z68" s="65"/>
      <c r="AA68" s="65"/>
      <c r="AB68" s="150"/>
      <c r="AC68" s="150"/>
      <c r="AD68" s="150"/>
      <c r="AE68" s="150"/>
      <c r="AF68" s="150"/>
      <c r="AG68" s="4"/>
    </row>
    <row r="69" spans="1:33" ht="9" customHeight="1" x14ac:dyDescent="0.3">
      <c r="A69" s="20"/>
      <c r="B69" s="151"/>
      <c r="C69" s="151"/>
      <c r="D69" s="151"/>
      <c r="E69" s="151"/>
      <c r="F69" s="152" t="s">
        <v>74</v>
      </c>
      <c r="G69" s="152"/>
      <c r="H69" s="66" t="s">
        <v>7</v>
      </c>
      <c r="I69" s="66"/>
      <c r="J69" s="66" t="s">
        <v>8</v>
      </c>
      <c r="K69" s="66"/>
      <c r="L69" s="66"/>
      <c r="M69" s="66"/>
      <c r="N69" s="66" t="s">
        <v>9</v>
      </c>
      <c r="O69" s="66"/>
      <c r="P69" s="66"/>
      <c r="Q69" s="152" t="s">
        <v>75</v>
      </c>
      <c r="R69" s="152"/>
      <c r="S69" s="66" t="s">
        <v>7</v>
      </c>
      <c r="T69" s="66"/>
      <c r="U69" s="66" t="s">
        <v>8</v>
      </c>
      <c r="V69" s="66"/>
      <c r="W69" s="66"/>
      <c r="X69" s="66"/>
      <c r="Y69" s="66" t="s">
        <v>9</v>
      </c>
      <c r="Z69" s="66"/>
      <c r="AA69" s="66"/>
      <c r="AB69" s="150"/>
      <c r="AC69" s="150"/>
      <c r="AD69" s="150"/>
      <c r="AE69" s="150"/>
      <c r="AF69" s="150"/>
      <c r="AG69" s="4"/>
    </row>
    <row r="70" spans="1:33" ht="24.75" customHeight="1" x14ac:dyDescent="0.3">
      <c r="A70" s="20"/>
      <c r="B70" s="151"/>
      <c r="C70" s="151"/>
      <c r="D70" s="151"/>
      <c r="E70" s="151"/>
      <c r="F70" s="152"/>
      <c r="G70" s="152"/>
      <c r="H70" s="65"/>
      <c r="I70" s="65"/>
      <c r="J70" s="65"/>
      <c r="K70" s="65"/>
      <c r="L70" s="65"/>
      <c r="M70" s="65"/>
      <c r="N70" s="65"/>
      <c r="O70" s="65"/>
      <c r="P70" s="65"/>
      <c r="Q70" s="152"/>
      <c r="R70" s="152"/>
      <c r="S70" s="65"/>
      <c r="T70" s="65"/>
      <c r="U70" s="65"/>
      <c r="V70" s="65"/>
      <c r="W70" s="65"/>
      <c r="X70" s="65"/>
      <c r="Y70" s="65"/>
      <c r="Z70" s="65"/>
      <c r="AA70" s="65"/>
      <c r="AB70" s="150"/>
      <c r="AC70" s="150"/>
      <c r="AD70" s="150"/>
      <c r="AE70" s="150"/>
      <c r="AF70" s="150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57" t="s">
        <v>78</v>
      </c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9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57" t="s">
        <v>79</v>
      </c>
      <c r="C74" s="58"/>
      <c r="D74" s="58"/>
      <c r="E74" s="58"/>
      <c r="F74" s="58"/>
      <c r="G74" s="58"/>
      <c r="H74" s="58"/>
      <c r="I74" s="58"/>
      <c r="J74" s="58"/>
      <c r="K74" s="59"/>
      <c r="L74" s="60" t="s">
        <v>37</v>
      </c>
      <c r="M74" s="61"/>
      <c r="N74" s="62"/>
      <c r="O74" s="60" t="s">
        <v>38</v>
      </c>
      <c r="P74" s="61"/>
      <c r="Q74" s="62"/>
      <c r="R74" s="24"/>
      <c r="S74" s="57" t="s">
        <v>80</v>
      </c>
      <c r="T74" s="58"/>
      <c r="U74" s="58"/>
      <c r="V74" s="58"/>
      <c r="W74" s="58"/>
      <c r="X74" s="58"/>
      <c r="Y74" s="58"/>
      <c r="Z74" s="59"/>
      <c r="AA74" s="60" t="s">
        <v>37</v>
      </c>
      <c r="AB74" s="61"/>
      <c r="AC74" s="62"/>
      <c r="AD74" s="60" t="s">
        <v>38</v>
      </c>
      <c r="AE74" s="61"/>
      <c r="AF74" s="62"/>
      <c r="AG74" s="4"/>
    </row>
    <row r="75" spans="1:33" ht="15" customHeight="1" x14ac:dyDescent="0.3">
      <c r="A75" s="20"/>
      <c r="B75" s="52" t="s">
        <v>81</v>
      </c>
      <c r="C75" s="52"/>
      <c r="D75" s="52"/>
      <c r="E75" s="52"/>
      <c r="F75" s="52"/>
      <c r="G75" s="52"/>
      <c r="H75" s="52"/>
      <c r="I75" s="66" t="s">
        <v>7</v>
      </c>
      <c r="J75" s="66"/>
      <c r="K75" s="66" t="s">
        <v>8</v>
      </c>
      <c r="L75" s="66"/>
      <c r="M75" s="66"/>
      <c r="N75" s="66"/>
      <c r="O75" s="66" t="s">
        <v>9</v>
      </c>
      <c r="P75" s="66"/>
      <c r="Q75" s="66"/>
      <c r="R75" s="24"/>
      <c r="S75" s="52" t="s">
        <v>82</v>
      </c>
      <c r="T75" s="52"/>
      <c r="U75" s="52"/>
      <c r="V75" s="52"/>
      <c r="W75" s="52"/>
      <c r="X75" s="52"/>
      <c r="Y75" s="53" t="s">
        <v>83</v>
      </c>
      <c r="Z75" s="53"/>
      <c r="AA75" s="53"/>
      <c r="AB75" s="53"/>
      <c r="AC75" s="53"/>
      <c r="AD75" s="53"/>
      <c r="AE75" s="53"/>
      <c r="AF75" s="53"/>
      <c r="AG75" s="4"/>
    </row>
    <row r="76" spans="1:33" ht="15" customHeight="1" x14ac:dyDescent="0.3">
      <c r="A76" s="20"/>
      <c r="B76" s="52"/>
      <c r="C76" s="52"/>
      <c r="D76" s="52"/>
      <c r="E76" s="52"/>
      <c r="F76" s="52"/>
      <c r="G76" s="52"/>
      <c r="H76" s="52"/>
      <c r="I76" s="65"/>
      <c r="J76" s="65"/>
      <c r="K76" s="65"/>
      <c r="L76" s="65"/>
      <c r="M76" s="65"/>
      <c r="N76" s="65"/>
      <c r="O76" s="65"/>
      <c r="P76" s="65"/>
      <c r="Q76" s="65"/>
      <c r="R76" s="24"/>
      <c r="S76" s="54"/>
      <c r="T76" s="54"/>
      <c r="U76" s="54"/>
      <c r="V76" s="54"/>
      <c r="W76" s="54"/>
      <c r="X76" s="54"/>
      <c r="Y76" s="55">
        <f>J42+S76</f>
        <v>67509000</v>
      </c>
      <c r="Z76" s="56"/>
      <c r="AA76" s="56"/>
      <c r="AB76" s="56"/>
      <c r="AC76" s="56"/>
      <c r="AD76" s="56"/>
      <c r="AE76" s="56"/>
      <c r="AF76" s="56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52" t="s">
        <v>84</v>
      </c>
      <c r="C78" s="52"/>
      <c r="D78" s="52"/>
      <c r="E78" s="52"/>
      <c r="F78" s="52"/>
      <c r="G78" s="52"/>
      <c r="H78" s="52"/>
      <c r="I78" s="66" t="s">
        <v>7</v>
      </c>
      <c r="J78" s="66"/>
      <c r="K78" s="66" t="s">
        <v>8</v>
      </c>
      <c r="L78" s="66"/>
      <c r="M78" s="66"/>
      <c r="N78" s="66"/>
      <c r="O78" s="66" t="s">
        <v>9</v>
      </c>
      <c r="P78" s="66"/>
      <c r="Q78" s="66"/>
      <c r="R78" s="24"/>
      <c r="S78" s="52" t="s">
        <v>85</v>
      </c>
      <c r="T78" s="52"/>
      <c r="U78" s="52"/>
      <c r="V78" s="52"/>
      <c r="W78" s="52"/>
      <c r="X78" s="52"/>
      <c r="Y78" s="53" t="s">
        <v>83</v>
      </c>
      <c r="Z78" s="53"/>
      <c r="AA78" s="53"/>
      <c r="AB78" s="53"/>
      <c r="AC78" s="53"/>
      <c r="AD78" s="53"/>
      <c r="AE78" s="53"/>
      <c r="AF78" s="53"/>
      <c r="AG78" s="4"/>
    </row>
    <row r="79" spans="1:33" ht="15" customHeight="1" x14ac:dyDescent="0.3">
      <c r="A79" s="20"/>
      <c r="B79" s="52"/>
      <c r="C79" s="52"/>
      <c r="D79" s="52"/>
      <c r="E79" s="52"/>
      <c r="F79" s="52"/>
      <c r="G79" s="52"/>
      <c r="H79" s="52"/>
      <c r="I79" s="65"/>
      <c r="J79" s="65"/>
      <c r="K79" s="65"/>
      <c r="L79" s="65"/>
      <c r="M79" s="65"/>
      <c r="N79" s="65"/>
      <c r="O79" s="65"/>
      <c r="P79" s="65"/>
      <c r="Q79" s="65"/>
      <c r="R79" s="24"/>
      <c r="S79" s="54"/>
      <c r="T79" s="54"/>
      <c r="U79" s="54"/>
      <c r="V79" s="54"/>
      <c r="W79" s="54"/>
      <c r="X79" s="54"/>
      <c r="Y79" s="55"/>
      <c r="Z79" s="56"/>
      <c r="AA79" s="56"/>
      <c r="AB79" s="56"/>
      <c r="AC79" s="56"/>
      <c r="AD79" s="56"/>
      <c r="AE79" s="56"/>
      <c r="AF79" s="56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52" t="s">
        <v>86</v>
      </c>
      <c r="C81" s="52"/>
      <c r="D81" s="52"/>
      <c r="E81" s="52"/>
      <c r="F81" s="52"/>
      <c r="G81" s="52"/>
      <c r="H81" s="52"/>
      <c r="I81" s="66" t="s">
        <v>7</v>
      </c>
      <c r="J81" s="66"/>
      <c r="K81" s="66" t="s">
        <v>8</v>
      </c>
      <c r="L81" s="66"/>
      <c r="M81" s="66"/>
      <c r="N81" s="66"/>
      <c r="O81" s="66" t="s">
        <v>9</v>
      </c>
      <c r="P81" s="66"/>
      <c r="Q81" s="66"/>
      <c r="R81" s="24"/>
      <c r="S81" s="52" t="s">
        <v>87</v>
      </c>
      <c r="T81" s="52"/>
      <c r="U81" s="52"/>
      <c r="V81" s="52"/>
      <c r="W81" s="52"/>
      <c r="X81" s="52"/>
      <c r="Y81" s="53" t="s">
        <v>83</v>
      </c>
      <c r="Z81" s="53"/>
      <c r="AA81" s="53"/>
      <c r="AB81" s="53"/>
      <c r="AC81" s="53"/>
      <c r="AD81" s="53"/>
      <c r="AE81" s="53"/>
      <c r="AF81" s="53"/>
      <c r="AG81" s="4"/>
    </row>
    <row r="82" spans="1:33" ht="15" customHeight="1" x14ac:dyDescent="0.3">
      <c r="A82" s="20"/>
      <c r="B82" s="52"/>
      <c r="C82" s="52"/>
      <c r="D82" s="52"/>
      <c r="E82" s="52"/>
      <c r="F82" s="52"/>
      <c r="G82" s="52"/>
      <c r="H82" s="52"/>
      <c r="I82" s="65"/>
      <c r="J82" s="65"/>
      <c r="K82" s="65"/>
      <c r="L82" s="65"/>
      <c r="M82" s="65"/>
      <c r="N82" s="65"/>
      <c r="O82" s="65"/>
      <c r="P82" s="65"/>
      <c r="Q82" s="65"/>
      <c r="R82" s="24"/>
      <c r="S82" s="54"/>
      <c r="T82" s="54"/>
      <c r="U82" s="54"/>
      <c r="V82" s="54"/>
      <c r="W82" s="54"/>
      <c r="X82" s="54"/>
      <c r="Y82" s="55" t="str">
        <f>IF(S82="","", Y79+S82)</f>
        <v/>
      </c>
      <c r="Z82" s="56"/>
      <c r="AA82" s="56"/>
      <c r="AB82" s="56"/>
      <c r="AC82" s="56"/>
      <c r="AD82" s="56"/>
      <c r="AE82" s="56"/>
      <c r="AF82" s="56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57" t="s">
        <v>88</v>
      </c>
      <c r="C84" s="58"/>
      <c r="D84" s="58"/>
      <c r="E84" s="58"/>
      <c r="F84" s="58"/>
      <c r="G84" s="58"/>
      <c r="H84" s="58"/>
      <c r="I84" s="58"/>
      <c r="J84" s="58"/>
      <c r="K84" s="59"/>
      <c r="L84" s="60" t="s">
        <v>37</v>
      </c>
      <c r="M84" s="61"/>
      <c r="N84" s="62"/>
      <c r="O84" s="60" t="s">
        <v>38</v>
      </c>
      <c r="P84" s="61"/>
      <c r="Q84" s="62"/>
      <c r="R84" s="24"/>
      <c r="S84" s="52" t="s">
        <v>89</v>
      </c>
      <c r="T84" s="52"/>
      <c r="U84" s="52"/>
      <c r="V84" s="52"/>
      <c r="W84" s="52"/>
      <c r="X84" s="52"/>
      <c r="Y84" s="53" t="s">
        <v>90</v>
      </c>
      <c r="Z84" s="53"/>
      <c r="AA84" s="53"/>
      <c r="AB84" s="53"/>
      <c r="AC84" s="53"/>
      <c r="AD84" s="53"/>
      <c r="AE84" s="53"/>
      <c r="AF84" s="53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54"/>
      <c r="T85" s="54"/>
      <c r="U85" s="54"/>
      <c r="V85" s="54"/>
      <c r="W85" s="54"/>
      <c r="X85" s="54"/>
      <c r="Y85" s="55" t="str">
        <f>IF(S85="","", J42+S76+S79+S82-S85)</f>
        <v/>
      </c>
      <c r="Z85" s="56"/>
      <c r="AA85" s="56"/>
      <c r="AB85" s="56"/>
      <c r="AC85" s="56"/>
      <c r="AD85" s="56"/>
      <c r="AE85" s="56"/>
      <c r="AF85" s="56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88" t="s">
        <v>74</v>
      </c>
      <c r="P87" s="88"/>
      <c r="Q87" s="88"/>
      <c r="R87" s="88"/>
      <c r="S87" s="88"/>
      <c r="T87" s="88"/>
      <c r="U87" s="88"/>
      <c r="V87" s="88"/>
      <c r="W87" s="175"/>
      <c r="X87" s="176" t="s">
        <v>91</v>
      </c>
      <c r="Y87" s="88"/>
      <c r="Z87" s="88"/>
      <c r="AA87" s="88"/>
      <c r="AB87" s="88"/>
      <c r="AC87" s="88"/>
      <c r="AD87" s="88"/>
      <c r="AE87" s="88"/>
      <c r="AF87" s="88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66" t="s">
        <v>7</v>
      </c>
      <c r="P88" s="66"/>
      <c r="Q88" s="66" t="s">
        <v>8</v>
      </c>
      <c r="R88" s="66"/>
      <c r="S88" s="66"/>
      <c r="T88" s="66"/>
      <c r="U88" s="66" t="s">
        <v>9</v>
      </c>
      <c r="V88" s="66"/>
      <c r="W88" s="177"/>
      <c r="X88" s="174" t="s">
        <v>7</v>
      </c>
      <c r="Y88" s="66"/>
      <c r="Z88" s="66" t="s">
        <v>8</v>
      </c>
      <c r="AA88" s="66"/>
      <c r="AB88" s="66"/>
      <c r="AC88" s="66"/>
      <c r="AD88" s="66" t="s">
        <v>9</v>
      </c>
      <c r="AE88" s="66"/>
      <c r="AF88" s="66"/>
      <c r="AG88" s="4"/>
    </row>
    <row r="89" spans="1:33" ht="15" customHeight="1" x14ac:dyDescent="0.3">
      <c r="A89" s="20"/>
      <c r="B89" s="217" t="s">
        <v>92</v>
      </c>
      <c r="C89" s="217"/>
      <c r="D89" s="217"/>
      <c r="E89" s="217"/>
      <c r="F89" s="217"/>
      <c r="G89" s="217"/>
      <c r="H89" s="217"/>
      <c r="I89" s="217"/>
      <c r="J89" s="60" t="s">
        <v>63</v>
      </c>
      <c r="K89" s="62"/>
      <c r="L89" s="60" t="s">
        <v>38</v>
      </c>
      <c r="M89" s="61"/>
      <c r="N89" s="61"/>
      <c r="O89" s="65"/>
      <c r="P89" s="65"/>
      <c r="Q89" s="65"/>
      <c r="R89" s="65"/>
      <c r="S89" s="65"/>
      <c r="T89" s="65"/>
      <c r="U89" s="65"/>
      <c r="V89" s="65"/>
      <c r="W89" s="65"/>
      <c r="X89" s="62"/>
      <c r="Y89" s="65"/>
      <c r="Z89" s="65"/>
      <c r="AA89" s="65"/>
      <c r="AB89" s="65"/>
      <c r="AC89" s="65"/>
      <c r="AD89" s="65"/>
      <c r="AE89" s="65"/>
      <c r="AF89" s="65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66" t="s">
        <v>7</v>
      </c>
      <c r="Q91" s="66"/>
      <c r="R91" s="66" t="s">
        <v>8</v>
      </c>
      <c r="S91" s="66"/>
      <c r="T91" s="66"/>
      <c r="U91" s="66"/>
      <c r="V91" s="66" t="s">
        <v>9</v>
      </c>
      <c r="W91" s="66"/>
      <c r="X91" s="66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28" t="s">
        <v>93</v>
      </c>
      <c r="C92" s="129"/>
      <c r="D92" s="129"/>
      <c r="E92" s="129"/>
      <c r="F92" s="129"/>
      <c r="G92" s="129"/>
      <c r="H92" s="129"/>
      <c r="I92" s="129"/>
      <c r="J92" s="130"/>
      <c r="K92" s="60" t="s">
        <v>63</v>
      </c>
      <c r="L92" s="62"/>
      <c r="M92" s="60" t="s">
        <v>38</v>
      </c>
      <c r="N92" s="61"/>
      <c r="O92" s="62"/>
      <c r="P92" s="65">
        <v>31</v>
      </c>
      <c r="Q92" s="65"/>
      <c r="R92" s="65" t="s">
        <v>40</v>
      </c>
      <c r="S92" s="65"/>
      <c r="T92" s="65"/>
      <c r="U92" s="65"/>
      <c r="V92" s="65">
        <v>2024</v>
      </c>
      <c r="W92" s="65"/>
      <c r="X92" s="65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73" t="s">
        <v>94</v>
      </c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5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218" t="s">
        <v>95</v>
      </c>
      <c r="C96" s="219"/>
      <c r="D96" s="219"/>
      <c r="E96" s="219"/>
      <c r="F96" s="219"/>
      <c r="G96" s="219"/>
      <c r="H96" s="219"/>
      <c r="I96" s="219"/>
      <c r="J96" s="219"/>
      <c r="K96" s="219"/>
      <c r="L96" s="219"/>
      <c r="M96" s="219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9"/>
      <c r="Y96" s="219"/>
      <c r="Z96" s="219"/>
      <c r="AA96" s="219"/>
      <c r="AB96" s="219"/>
      <c r="AC96" s="219"/>
      <c r="AD96" s="219"/>
      <c r="AE96" s="219"/>
      <c r="AF96" s="220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96</v>
      </c>
      <c r="C98" s="90" t="str">
        <f>IF(L20="","",+L20)</f>
        <v>LUZ MARINA CANO ZAMORA</v>
      </c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1" t="s">
        <v>97</v>
      </c>
      <c r="P98" s="91"/>
      <c r="Q98" s="91"/>
      <c r="R98" s="91"/>
      <c r="S98" s="91"/>
      <c r="T98" s="91"/>
      <c r="U98" s="91"/>
      <c r="V98" s="91"/>
      <c r="W98" s="92">
        <f>IF(AB20="","",+AB20)</f>
        <v>52322632</v>
      </c>
      <c r="X98" s="92"/>
      <c r="Y98" s="92"/>
      <c r="Z98" s="92"/>
      <c r="AA98" s="92"/>
      <c r="AB98" s="182" t="s">
        <v>98</v>
      </c>
      <c r="AC98" s="182"/>
      <c r="AD98" s="182"/>
      <c r="AE98" s="182"/>
      <c r="AF98" s="183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203" t="s">
        <v>99</v>
      </c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  <c r="AA99" s="204"/>
      <c r="AB99" s="204"/>
      <c r="AC99" s="204"/>
      <c r="AD99" s="204"/>
      <c r="AE99" s="204"/>
      <c r="AF99" s="205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84" t="s">
        <v>100</v>
      </c>
      <c r="C101" s="185"/>
      <c r="D101" s="185"/>
      <c r="E101" s="185"/>
      <c r="F101" s="185"/>
      <c r="G101" s="185"/>
      <c r="H101" s="185"/>
      <c r="I101" s="185"/>
      <c r="J101" s="185"/>
      <c r="K101" s="185"/>
      <c r="L101" s="185"/>
      <c r="M101" s="185"/>
      <c r="N101" s="185"/>
      <c r="O101" s="185"/>
      <c r="P101" s="185"/>
      <c r="Q101" s="185"/>
      <c r="R101" s="185"/>
      <c r="S101" s="185"/>
      <c r="T101" s="185"/>
      <c r="U101" s="185"/>
      <c r="V101" s="185"/>
      <c r="W101" s="185"/>
      <c r="X101" s="185"/>
      <c r="Y101" s="185"/>
      <c r="Z101" s="185"/>
      <c r="AA101" s="185"/>
      <c r="AB101" s="186"/>
      <c r="AC101" s="63" t="s">
        <v>66</v>
      </c>
      <c r="AD101" s="64"/>
      <c r="AE101" s="64"/>
      <c r="AF101" s="64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67" t="s">
        <v>101</v>
      </c>
      <c r="C103" s="68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9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70" t="s">
        <v>102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2"/>
      <c r="Z105" s="54">
        <v>259700</v>
      </c>
      <c r="AA105" s="54"/>
      <c r="AB105" s="54"/>
      <c r="AC105" s="54"/>
      <c r="AD105" s="54"/>
      <c r="AE105" s="54"/>
      <c r="AF105" s="54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70" t="s">
        <v>103</v>
      </c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2"/>
      <c r="Z107" s="54">
        <v>332400</v>
      </c>
      <c r="AA107" s="54"/>
      <c r="AB107" s="54"/>
      <c r="AC107" s="54"/>
      <c r="AD107" s="54"/>
      <c r="AE107" s="54"/>
      <c r="AF107" s="54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70" t="s">
        <v>104</v>
      </c>
      <c r="C109" s="71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2"/>
      <c r="Z109" s="54">
        <v>10900</v>
      </c>
      <c r="AA109" s="54"/>
      <c r="AB109" s="54"/>
      <c r="AC109" s="54"/>
      <c r="AD109" s="54"/>
      <c r="AE109" s="54"/>
      <c r="AF109" s="54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87" t="s">
        <v>105</v>
      </c>
      <c r="C111" s="188"/>
      <c r="D111" s="188"/>
      <c r="E111" s="188"/>
      <c r="F111" s="188"/>
      <c r="G111" s="188"/>
      <c r="H111" s="188"/>
      <c r="I111" s="188"/>
      <c r="J111" s="188"/>
      <c r="K111" s="188"/>
      <c r="L111" s="188"/>
      <c r="M111" s="188"/>
      <c r="N111" s="188"/>
      <c r="O111" s="188"/>
      <c r="P111" s="188"/>
      <c r="Q111" s="188"/>
      <c r="R111" s="188"/>
      <c r="S111" s="188"/>
      <c r="T111" s="188"/>
      <c r="U111" s="188"/>
      <c r="V111" s="188"/>
      <c r="W111" s="188"/>
      <c r="X111" s="188"/>
      <c r="Y111" s="189"/>
      <c r="Z111" s="216">
        <f>Z105+Z107+Z109</f>
        <v>603000</v>
      </c>
      <c r="AA111" s="216"/>
      <c r="AB111" s="216"/>
      <c r="AC111" s="216"/>
      <c r="AD111" s="216"/>
      <c r="AE111" s="216"/>
      <c r="AF111" s="216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76" t="s">
        <v>106</v>
      </c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8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79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1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82" t="s">
        <v>107</v>
      </c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4"/>
      <c r="AA116" s="99" t="s">
        <v>63</v>
      </c>
      <c r="AB116" s="100"/>
      <c r="AC116" s="101"/>
      <c r="AD116" s="99" t="s">
        <v>108</v>
      </c>
      <c r="AE116" s="100"/>
      <c r="AF116" s="101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85" t="s">
        <v>109</v>
      </c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7"/>
      <c r="AA117" s="60" t="s">
        <v>63</v>
      </c>
      <c r="AB117" s="61"/>
      <c r="AC117" s="62"/>
      <c r="AD117" s="60" t="s">
        <v>108</v>
      </c>
      <c r="AE117" s="61"/>
      <c r="AF117" s="62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82" t="s">
        <v>110</v>
      </c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4"/>
      <c r="AA118" s="99" t="s">
        <v>63</v>
      </c>
      <c r="AB118" s="100"/>
      <c r="AC118" s="101"/>
      <c r="AD118" s="99" t="s">
        <v>108</v>
      </c>
      <c r="AE118" s="100"/>
      <c r="AF118" s="101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223" t="s">
        <v>111</v>
      </c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24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5"/>
      <c r="AA119" s="221" t="s">
        <v>63</v>
      </c>
      <c r="AB119" s="222"/>
      <c r="AC119" s="63"/>
      <c r="AD119" s="221" t="s">
        <v>108</v>
      </c>
      <c r="AE119" s="222"/>
      <c r="AF119" s="63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82" t="s">
        <v>112</v>
      </c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4"/>
      <c r="AA120" s="99" t="s">
        <v>63</v>
      </c>
      <c r="AB120" s="100"/>
      <c r="AC120" s="101"/>
      <c r="AD120" s="99" t="s">
        <v>108</v>
      </c>
      <c r="AE120" s="100"/>
      <c r="AF120" s="101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223" t="s">
        <v>113</v>
      </c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5"/>
      <c r="AA121" s="221" t="s">
        <v>63</v>
      </c>
      <c r="AB121" s="222"/>
      <c r="AC121" s="63"/>
      <c r="AD121" s="221" t="s">
        <v>108</v>
      </c>
      <c r="AE121" s="222"/>
      <c r="AF121" s="63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82" t="s">
        <v>114</v>
      </c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4"/>
      <c r="AA122" s="99" t="s">
        <v>63</v>
      </c>
      <c r="AB122" s="100"/>
      <c r="AC122" s="101"/>
      <c r="AD122" s="99" t="s">
        <v>108</v>
      </c>
      <c r="AE122" s="100"/>
      <c r="AF122" s="101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193" t="s">
        <v>115</v>
      </c>
      <c r="C124" s="194"/>
      <c r="D124" s="194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5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190" t="s">
        <v>116</v>
      </c>
      <c r="C126" s="191"/>
      <c r="D126" s="191"/>
      <c r="E126" s="191"/>
      <c r="F126" s="191"/>
      <c r="G126" s="191"/>
      <c r="H126" s="191"/>
      <c r="I126" s="191"/>
      <c r="J126" s="191"/>
      <c r="K126" s="191"/>
      <c r="L126" s="191"/>
      <c r="M126" s="191"/>
      <c r="N126" s="191"/>
      <c r="O126" s="191"/>
      <c r="P126" s="191"/>
      <c r="Q126" s="191"/>
      <c r="R126" s="191"/>
      <c r="S126" s="191"/>
      <c r="T126" s="191"/>
      <c r="U126" s="191"/>
      <c r="V126" s="191"/>
      <c r="W126" s="191"/>
      <c r="X126" s="191"/>
      <c r="Y126" s="191"/>
      <c r="Z126" s="191"/>
      <c r="AA126" s="191"/>
      <c r="AB126" s="191"/>
      <c r="AC126" s="191"/>
      <c r="AD126" s="191"/>
      <c r="AE126" s="191"/>
      <c r="AF126" s="192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193" t="s">
        <v>117</v>
      </c>
      <c r="C128" s="194"/>
      <c r="D128" s="194"/>
      <c r="E128" s="194"/>
      <c r="F128" s="194"/>
      <c r="G128" s="194"/>
      <c r="H128" s="194"/>
      <c r="I128" s="194"/>
      <c r="J128" s="194"/>
      <c r="K128" s="194"/>
      <c r="L128" s="194"/>
      <c r="M128" s="194"/>
      <c r="N128" s="194"/>
      <c r="O128" s="194"/>
      <c r="P128" s="194"/>
      <c r="Q128" s="194"/>
      <c r="R128" s="194"/>
      <c r="S128" s="194"/>
      <c r="T128" s="194"/>
      <c r="U128" s="194"/>
      <c r="V128" s="194"/>
      <c r="W128" s="194"/>
      <c r="X128" s="194"/>
      <c r="Y128" s="194"/>
      <c r="Z128" s="194"/>
      <c r="AA128" s="194"/>
      <c r="AB128" s="194"/>
      <c r="AC128" s="194"/>
      <c r="AD128" s="194"/>
      <c r="AE128" s="194"/>
      <c r="AF128" s="195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96</v>
      </c>
      <c r="C130" s="90" t="s">
        <v>59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1" t="s">
        <v>97</v>
      </c>
      <c r="P130" s="91"/>
      <c r="Q130" s="91"/>
      <c r="R130" s="91"/>
      <c r="S130" s="91"/>
      <c r="T130" s="91"/>
      <c r="U130" s="91"/>
      <c r="V130" s="91"/>
      <c r="W130" s="92">
        <v>16710988</v>
      </c>
      <c r="X130" s="92"/>
      <c r="Y130" s="92"/>
      <c r="Z130" s="92"/>
      <c r="AA130" s="92"/>
      <c r="AB130" s="93" t="s">
        <v>118</v>
      </c>
      <c r="AC130" s="93"/>
      <c r="AD130" s="93"/>
      <c r="AE130" s="93"/>
      <c r="AF130" s="94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96" t="s">
        <v>119</v>
      </c>
      <c r="C131" s="197"/>
      <c r="D131" s="197"/>
      <c r="E131" s="89" t="s">
        <v>120</v>
      </c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198" t="str">
        <f>IF(L20="","",+ L20)</f>
        <v>LUZ MARINA CANO ZAMORA</v>
      </c>
      <c r="X131" s="198"/>
      <c r="Y131" s="198"/>
      <c r="Z131" s="198"/>
      <c r="AA131" s="198"/>
      <c r="AB131" s="198"/>
      <c r="AC131" s="198"/>
      <c r="AD131" s="198"/>
      <c r="AE131" s="198"/>
      <c r="AF131" s="199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203" t="s">
        <v>121</v>
      </c>
      <c r="C132" s="206"/>
      <c r="D132" s="206"/>
      <c r="E132" s="206"/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6"/>
      <c r="T132" s="206"/>
      <c r="U132" s="206"/>
      <c r="V132" s="206"/>
      <c r="W132" s="206"/>
      <c r="X132" s="206"/>
      <c r="Y132" s="206"/>
      <c r="Z132" s="206"/>
      <c r="AA132" s="206"/>
      <c r="AB132" s="206"/>
      <c r="AC132" s="206"/>
      <c r="AD132" s="206"/>
      <c r="AE132" s="206"/>
      <c r="AF132" s="207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73" t="s">
        <v>122</v>
      </c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5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208" t="s">
        <v>123</v>
      </c>
      <c r="C136" s="209"/>
      <c r="D136" s="88" t="s">
        <v>124</v>
      </c>
      <c r="E136" s="88"/>
      <c r="F136" s="88"/>
      <c r="G136" s="88"/>
      <c r="H136" s="88"/>
      <c r="I136" s="88"/>
      <c r="J136" s="88"/>
      <c r="K136" s="88"/>
      <c r="L136" s="88" t="s">
        <v>125</v>
      </c>
      <c r="M136" s="88"/>
      <c r="N136" s="88"/>
      <c r="O136" s="88"/>
      <c r="P136" s="88"/>
      <c r="Q136" s="88"/>
      <c r="R136" s="88"/>
      <c r="S136" s="88" t="s">
        <v>126</v>
      </c>
      <c r="T136" s="88"/>
      <c r="U136" s="88"/>
      <c r="V136" s="88"/>
      <c r="W136" s="88"/>
      <c r="X136" s="88"/>
      <c r="Y136" s="88" t="s">
        <v>127</v>
      </c>
      <c r="Z136" s="88"/>
      <c r="AA136" s="88"/>
      <c r="AB136" s="88"/>
      <c r="AC136" s="88"/>
      <c r="AD136" s="88"/>
      <c r="AE136" s="88"/>
      <c r="AF136" s="88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210"/>
      <c r="C137" s="211"/>
      <c r="D137" s="65" t="s">
        <v>128</v>
      </c>
      <c r="E137" s="65"/>
      <c r="F137" s="65"/>
      <c r="G137" s="65"/>
      <c r="H137" s="65"/>
      <c r="I137" s="65"/>
      <c r="J137" s="65"/>
      <c r="K137" s="65"/>
      <c r="L137" s="98" t="s">
        <v>40</v>
      </c>
      <c r="M137" s="98"/>
      <c r="N137" s="98"/>
      <c r="O137" s="98"/>
      <c r="P137" s="98"/>
      <c r="Q137" s="98"/>
      <c r="R137" s="98"/>
      <c r="S137" s="180">
        <v>29</v>
      </c>
      <c r="T137" s="180"/>
      <c r="U137" s="180"/>
      <c r="V137" s="180"/>
      <c r="W137" s="180"/>
      <c r="X137" s="180"/>
      <c r="Y137" s="95">
        <v>5019900</v>
      </c>
      <c r="Z137" s="96"/>
      <c r="AA137" s="96"/>
      <c r="AB137" s="96"/>
      <c r="AC137" s="96"/>
      <c r="AD137" s="96"/>
      <c r="AE137" s="96"/>
      <c r="AF137" s="97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210"/>
      <c r="C138" s="211"/>
      <c r="D138" s="65" t="s">
        <v>129</v>
      </c>
      <c r="E138" s="65"/>
      <c r="F138" s="65"/>
      <c r="G138" s="65"/>
      <c r="H138" s="65"/>
      <c r="I138" s="65"/>
      <c r="J138" s="65"/>
      <c r="K138" s="65"/>
      <c r="L138" s="98" t="s">
        <v>13</v>
      </c>
      <c r="M138" s="98"/>
      <c r="N138" s="98"/>
      <c r="O138" s="98"/>
      <c r="P138" s="98"/>
      <c r="Q138" s="98"/>
      <c r="R138" s="98"/>
      <c r="S138" s="180"/>
      <c r="T138" s="180"/>
      <c r="U138" s="180"/>
      <c r="V138" s="180"/>
      <c r="W138" s="180"/>
      <c r="X138" s="180"/>
      <c r="Y138" s="95"/>
      <c r="Z138" s="96"/>
      <c r="AA138" s="96"/>
      <c r="AB138" s="96"/>
      <c r="AC138" s="96"/>
      <c r="AD138" s="96"/>
      <c r="AE138" s="96"/>
      <c r="AF138" s="97"/>
      <c r="AJ138" s="18"/>
      <c r="AK138" s="18"/>
      <c r="AL138" s="18"/>
      <c r="AM138" s="18"/>
      <c r="AN138" s="178"/>
      <c r="AO138" s="178"/>
      <c r="AP138" s="178"/>
      <c r="AQ138" s="178"/>
      <c r="AR138" s="178"/>
      <c r="AS138" s="178"/>
      <c r="AT138" s="178"/>
    </row>
    <row r="139" spans="1:46" ht="18" customHeight="1" x14ac:dyDescent="0.3">
      <c r="A139" s="32"/>
      <c r="B139" s="210"/>
      <c r="C139" s="211"/>
      <c r="D139" s="65" t="s">
        <v>131</v>
      </c>
      <c r="E139" s="65"/>
      <c r="F139" s="65"/>
      <c r="G139" s="65"/>
      <c r="H139" s="65"/>
      <c r="I139" s="65"/>
      <c r="J139" s="65"/>
      <c r="K139" s="65"/>
      <c r="L139" s="98" t="s">
        <v>130</v>
      </c>
      <c r="M139" s="98"/>
      <c r="N139" s="98"/>
      <c r="O139" s="98"/>
      <c r="P139" s="98"/>
      <c r="Q139" s="98"/>
      <c r="R139" s="98"/>
      <c r="S139" s="180"/>
      <c r="T139" s="180"/>
      <c r="U139" s="180"/>
      <c r="V139" s="180"/>
      <c r="W139" s="180"/>
      <c r="X139" s="180"/>
      <c r="Y139" s="95"/>
      <c r="Z139" s="96"/>
      <c r="AA139" s="96"/>
      <c r="AB139" s="96"/>
      <c r="AC139" s="96"/>
      <c r="AD139" s="96"/>
      <c r="AE139" s="96"/>
      <c r="AF139" s="97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210"/>
      <c r="C140" s="211"/>
      <c r="D140" s="65" t="s">
        <v>133</v>
      </c>
      <c r="E140" s="65"/>
      <c r="F140" s="65"/>
      <c r="G140" s="65"/>
      <c r="H140" s="65"/>
      <c r="I140" s="65"/>
      <c r="J140" s="65"/>
      <c r="K140" s="65"/>
      <c r="L140" s="98" t="s">
        <v>132</v>
      </c>
      <c r="M140" s="98"/>
      <c r="N140" s="98"/>
      <c r="O140" s="98"/>
      <c r="P140" s="98"/>
      <c r="Q140" s="98"/>
      <c r="R140" s="98"/>
      <c r="S140" s="180"/>
      <c r="T140" s="180"/>
      <c r="U140" s="180"/>
      <c r="V140" s="180"/>
      <c r="W140" s="180"/>
      <c r="X140" s="180"/>
      <c r="Y140" s="95"/>
      <c r="Z140" s="96"/>
      <c r="AA140" s="96"/>
      <c r="AB140" s="96"/>
      <c r="AC140" s="96"/>
      <c r="AD140" s="96"/>
      <c r="AE140" s="96"/>
      <c r="AF140" s="97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210"/>
      <c r="C141" s="211"/>
      <c r="D141" s="65" t="s">
        <v>135</v>
      </c>
      <c r="E141" s="65"/>
      <c r="F141" s="65"/>
      <c r="G141" s="65"/>
      <c r="H141" s="65"/>
      <c r="I141" s="65"/>
      <c r="J141" s="65"/>
      <c r="K141" s="65"/>
      <c r="L141" s="98" t="s">
        <v>134</v>
      </c>
      <c r="M141" s="98"/>
      <c r="N141" s="98"/>
      <c r="O141" s="98"/>
      <c r="P141" s="98"/>
      <c r="Q141" s="98"/>
      <c r="R141" s="98"/>
      <c r="S141" s="180"/>
      <c r="T141" s="180"/>
      <c r="U141" s="180"/>
      <c r="V141" s="180"/>
      <c r="W141" s="180"/>
      <c r="X141" s="180"/>
      <c r="Y141" s="95"/>
      <c r="Z141" s="96"/>
      <c r="AA141" s="96"/>
      <c r="AB141" s="96"/>
      <c r="AC141" s="96"/>
      <c r="AD141" s="96"/>
      <c r="AE141" s="96"/>
      <c r="AF141" s="97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210"/>
      <c r="C142" s="211"/>
      <c r="D142" s="65" t="s">
        <v>137</v>
      </c>
      <c r="E142" s="65"/>
      <c r="F142" s="65"/>
      <c r="G142" s="65"/>
      <c r="H142" s="65"/>
      <c r="I142" s="65"/>
      <c r="J142" s="65"/>
      <c r="K142" s="65"/>
      <c r="L142" s="98" t="s">
        <v>136</v>
      </c>
      <c r="M142" s="98"/>
      <c r="N142" s="98"/>
      <c r="O142" s="98"/>
      <c r="P142" s="98"/>
      <c r="Q142" s="98"/>
      <c r="R142" s="98"/>
      <c r="S142" s="180"/>
      <c r="T142" s="180"/>
      <c r="U142" s="180"/>
      <c r="V142" s="180"/>
      <c r="W142" s="180"/>
      <c r="X142" s="180"/>
      <c r="Y142" s="95"/>
      <c r="Z142" s="96"/>
      <c r="AA142" s="96"/>
      <c r="AB142" s="96"/>
      <c r="AC142" s="96"/>
      <c r="AD142" s="96"/>
      <c r="AE142" s="96"/>
      <c r="AF142" s="97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210"/>
      <c r="C143" s="211"/>
      <c r="D143" s="65" t="s">
        <v>138</v>
      </c>
      <c r="E143" s="65"/>
      <c r="F143" s="65"/>
      <c r="G143" s="65"/>
      <c r="H143" s="65"/>
      <c r="I143" s="65"/>
      <c r="J143" s="65"/>
      <c r="K143" s="65"/>
      <c r="L143" s="98" t="s">
        <v>48</v>
      </c>
      <c r="M143" s="98"/>
      <c r="N143" s="98"/>
      <c r="O143" s="98"/>
      <c r="P143" s="98"/>
      <c r="Q143" s="98"/>
      <c r="R143" s="98"/>
      <c r="S143" s="180"/>
      <c r="T143" s="180"/>
      <c r="U143" s="180"/>
      <c r="V143" s="180"/>
      <c r="W143" s="180"/>
      <c r="X143" s="180"/>
      <c r="Y143" s="95"/>
      <c r="Z143" s="96"/>
      <c r="AA143" s="96"/>
      <c r="AB143" s="96"/>
      <c r="AC143" s="96"/>
      <c r="AD143" s="96"/>
      <c r="AE143" s="96"/>
      <c r="AF143" s="97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210"/>
      <c r="C144" s="211"/>
      <c r="D144" s="65" t="s">
        <v>140</v>
      </c>
      <c r="E144" s="65"/>
      <c r="F144" s="65"/>
      <c r="G144" s="65"/>
      <c r="H144" s="65"/>
      <c r="I144" s="65"/>
      <c r="J144" s="65"/>
      <c r="K144" s="65"/>
      <c r="L144" s="98" t="s">
        <v>139</v>
      </c>
      <c r="M144" s="98"/>
      <c r="N144" s="98"/>
      <c r="O144" s="98"/>
      <c r="P144" s="98"/>
      <c r="Q144" s="98"/>
      <c r="R144" s="98"/>
      <c r="S144" s="180"/>
      <c r="T144" s="180"/>
      <c r="U144" s="180"/>
      <c r="V144" s="180"/>
      <c r="W144" s="180"/>
      <c r="X144" s="180"/>
      <c r="Y144" s="95"/>
      <c r="Z144" s="96"/>
      <c r="AA144" s="96"/>
      <c r="AB144" s="96"/>
      <c r="AC144" s="96"/>
      <c r="AD144" s="96"/>
      <c r="AE144" s="96"/>
      <c r="AF144" s="97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210"/>
      <c r="C145" s="211"/>
      <c r="D145" s="65" t="s">
        <v>142</v>
      </c>
      <c r="E145" s="65"/>
      <c r="F145" s="65"/>
      <c r="G145" s="65"/>
      <c r="H145" s="65"/>
      <c r="I145" s="65"/>
      <c r="J145" s="65"/>
      <c r="K145" s="65"/>
      <c r="L145" s="98" t="s">
        <v>141</v>
      </c>
      <c r="M145" s="98"/>
      <c r="N145" s="98"/>
      <c r="O145" s="98"/>
      <c r="P145" s="98"/>
      <c r="Q145" s="98"/>
      <c r="R145" s="98"/>
      <c r="S145" s="180"/>
      <c r="T145" s="180"/>
      <c r="U145" s="180"/>
      <c r="V145" s="180"/>
      <c r="W145" s="180"/>
      <c r="X145" s="180"/>
      <c r="Y145" s="95"/>
      <c r="Z145" s="96"/>
      <c r="AA145" s="96"/>
      <c r="AB145" s="96"/>
      <c r="AC145" s="96"/>
      <c r="AD145" s="96"/>
      <c r="AE145" s="96"/>
      <c r="AF145" s="97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210"/>
      <c r="C146" s="211"/>
      <c r="D146" s="65" t="s">
        <v>143</v>
      </c>
      <c r="E146" s="65"/>
      <c r="F146" s="65"/>
      <c r="G146" s="65"/>
      <c r="H146" s="65"/>
      <c r="I146" s="65"/>
      <c r="J146" s="65"/>
      <c r="K146" s="65"/>
      <c r="L146" s="98" t="s">
        <v>200</v>
      </c>
      <c r="M146" s="98"/>
      <c r="N146" s="98"/>
      <c r="O146" s="98"/>
      <c r="P146" s="98"/>
      <c r="Q146" s="98"/>
      <c r="R146" s="98"/>
      <c r="S146" s="180"/>
      <c r="T146" s="180"/>
      <c r="U146" s="180"/>
      <c r="V146" s="180"/>
      <c r="W146" s="180"/>
      <c r="X146" s="180"/>
      <c r="Y146" s="95"/>
      <c r="Z146" s="96"/>
      <c r="AA146" s="96"/>
      <c r="AB146" s="96"/>
      <c r="AC146" s="96"/>
      <c r="AD146" s="96"/>
      <c r="AE146" s="96"/>
      <c r="AF146" s="97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210"/>
      <c r="C147" s="211"/>
      <c r="D147" s="65" t="s">
        <v>144</v>
      </c>
      <c r="E147" s="65"/>
      <c r="F147" s="65"/>
      <c r="G147" s="65"/>
      <c r="H147" s="65"/>
      <c r="I147" s="65"/>
      <c r="J147" s="65"/>
      <c r="K147" s="65"/>
      <c r="L147" s="98" t="s">
        <v>76</v>
      </c>
      <c r="M147" s="98"/>
      <c r="N147" s="98"/>
      <c r="O147" s="98"/>
      <c r="P147" s="98"/>
      <c r="Q147" s="98"/>
      <c r="R147" s="98"/>
      <c r="S147" s="180"/>
      <c r="T147" s="180"/>
      <c r="U147" s="180"/>
      <c r="V147" s="180"/>
      <c r="W147" s="180"/>
      <c r="X147" s="180"/>
      <c r="Y147" s="95"/>
      <c r="Z147" s="96"/>
      <c r="AA147" s="96"/>
      <c r="AB147" s="96"/>
      <c r="AC147" s="96"/>
      <c r="AD147" s="96"/>
      <c r="AE147" s="96"/>
      <c r="AF147" s="97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210"/>
      <c r="C148" s="211"/>
      <c r="D148" s="65" t="s">
        <v>145</v>
      </c>
      <c r="E148" s="65"/>
      <c r="F148" s="65"/>
      <c r="G148" s="65"/>
      <c r="H148" s="65"/>
      <c r="I148" s="65"/>
      <c r="J148" s="65"/>
      <c r="K148" s="65"/>
      <c r="L148" s="98" t="s">
        <v>66</v>
      </c>
      <c r="M148" s="98"/>
      <c r="N148" s="98"/>
      <c r="O148" s="98"/>
      <c r="P148" s="98"/>
      <c r="Q148" s="98"/>
      <c r="R148" s="98"/>
      <c r="S148" s="180"/>
      <c r="T148" s="180"/>
      <c r="U148" s="180"/>
      <c r="V148" s="180"/>
      <c r="W148" s="180"/>
      <c r="X148" s="180"/>
      <c r="Y148" s="95"/>
      <c r="Z148" s="96"/>
      <c r="AA148" s="96"/>
      <c r="AB148" s="96"/>
      <c r="AC148" s="96"/>
      <c r="AD148" s="96"/>
      <c r="AE148" s="96"/>
      <c r="AF148" s="97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210"/>
      <c r="C149" s="211"/>
      <c r="D149" s="181" t="s">
        <v>146</v>
      </c>
      <c r="E149" s="181"/>
      <c r="F149" s="181"/>
      <c r="G149" s="181"/>
      <c r="H149" s="181"/>
      <c r="I149" s="181"/>
      <c r="J149" s="181"/>
      <c r="K149" s="181"/>
      <c r="L149" s="181"/>
      <c r="M149" s="181"/>
      <c r="N149" s="181"/>
      <c r="O149" s="181"/>
      <c r="P149" s="181"/>
      <c r="Q149" s="181"/>
      <c r="R149" s="181"/>
      <c r="S149" s="181"/>
      <c r="T149" s="181"/>
      <c r="U149" s="181"/>
      <c r="V149" s="181"/>
      <c r="W149" s="181"/>
      <c r="X149" s="181"/>
      <c r="Y149" s="179">
        <f>SUM(Y137:AF148)</f>
        <v>5019900</v>
      </c>
      <c r="Z149" s="179"/>
      <c r="AA149" s="179"/>
      <c r="AB149" s="179"/>
      <c r="AC149" s="179"/>
      <c r="AD149" s="179"/>
      <c r="AE149" s="179"/>
      <c r="AF149" s="179"/>
      <c r="AJ149" s="18"/>
      <c r="AK149" s="18"/>
      <c r="AL149" s="18"/>
      <c r="AM149" s="18"/>
      <c r="AN149" s="18"/>
      <c r="AO149" s="18"/>
      <c r="AP149" s="18" t="s">
        <v>147</v>
      </c>
      <c r="AQ149" s="18"/>
    </row>
    <row r="150" spans="1:43" ht="18" customHeight="1" x14ac:dyDescent="0.3">
      <c r="A150" s="32"/>
      <c r="B150" s="212"/>
      <c r="C150" s="213"/>
      <c r="D150" s="214" t="s">
        <v>148</v>
      </c>
      <c r="E150" s="214"/>
      <c r="F150" s="214"/>
      <c r="G150" s="214"/>
      <c r="H150" s="214"/>
      <c r="I150" s="214"/>
      <c r="J150" s="214"/>
      <c r="K150" s="214"/>
      <c r="L150" s="214"/>
      <c r="M150" s="214"/>
      <c r="N150" s="214"/>
      <c r="O150" s="214"/>
      <c r="P150" s="214"/>
      <c r="Q150" s="214"/>
      <c r="R150" s="214"/>
      <c r="S150" s="214"/>
      <c r="T150" s="214"/>
      <c r="U150" s="214"/>
      <c r="V150" s="214"/>
      <c r="W150" s="214"/>
      <c r="X150" s="214"/>
      <c r="Y150" s="215">
        <f>J42+S76+S79+S82-Y149-S85</f>
        <v>62489100</v>
      </c>
      <c r="Z150" s="215"/>
      <c r="AA150" s="215"/>
      <c r="AB150" s="215"/>
      <c r="AC150" s="215"/>
      <c r="AD150" s="215"/>
      <c r="AE150" s="215"/>
      <c r="AF150" s="215"/>
      <c r="AJ150" s="18"/>
      <c r="AK150" s="18"/>
      <c r="AL150" s="18"/>
      <c r="AM150" s="18"/>
      <c r="AN150" s="18"/>
      <c r="AO150" s="18"/>
      <c r="AP150" s="18"/>
      <c r="AQ150" s="18"/>
    </row>
    <row r="151" spans="1:43" ht="3.6" customHeight="1" x14ac:dyDescent="0.3">
      <c r="A151" s="44"/>
      <c r="B151" s="45"/>
      <c r="C151" s="45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7"/>
      <c r="Z151" s="47"/>
      <c r="AA151" s="47"/>
      <c r="AB151" s="47"/>
      <c r="AC151" s="47"/>
      <c r="AD151" s="47"/>
      <c r="AE151" s="47"/>
      <c r="AF151" s="47"/>
      <c r="AG151" s="8"/>
      <c r="AH151" s="8"/>
      <c r="AI151" s="8"/>
      <c r="AJ151" s="19"/>
      <c r="AK151" s="18"/>
      <c r="AL151" s="18"/>
      <c r="AM151" s="18"/>
      <c r="AN151" s="18"/>
      <c r="AO151" s="18"/>
      <c r="AP151" s="18"/>
      <c r="AQ151" s="18"/>
    </row>
    <row r="152" spans="1:43" x14ac:dyDescent="0.3">
      <c r="A152" s="20"/>
      <c r="B152" s="73" t="s">
        <v>149</v>
      </c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5"/>
    </row>
    <row r="153" spans="1:43" ht="76.5" customHeight="1" x14ac:dyDescent="0.3">
      <c r="B153" s="200" t="s">
        <v>218</v>
      </c>
      <c r="C153" s="201"/>
      <c r="D153" s="201"/>
      <c r="E153" s="201"/>
      <c r="F153" s="201"/>
      <c r="G153" s="201"/>
      <c r="H153" s="201"/>
      <c r="I153" s="201"/>
      <c r="J153" s="201"/>
      <c r="K153" s="201"/>
      <c r="L153" s="201"/>
      <c r="M153" s="201"/>
      <c r="N153" s="201"/>
      <c r="O153" s="201"/>
      <c r="P153" s="201"/>
      <c r="Q153" s="201"/>
      <c r="R153" s="201"/>
      <c r="S153" s="201"/>
      <c r="T153" s="201"/>
      <c r="U153" s="201"/>
      <c r="V153" s="201"/>
      <c r="W153" s="201"/>
      <c r="X153" s="201"/>
      <c r="Y153" s="201"/>
      <c r="Z153" s="201"/>
      <c r="AA153" s="201"/>
      <c r="AB153" s="201"/>
      <c r="AC153" s="201"/>
      <c r="AD153" s="201"/>
      <c r="AE153" s="201"/>
      <c r="AF153" s="202"/>
      <c r="AQ153" s="17"/>
    </row>
    <row r="154" spans="1:43" ht="3.6" customHeight="1" x14ac:dyDescent="0.3"/>
  </sheetData>
  <mergeCells count="391"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</mergeCells>
  <conditionalFormatting sqref="B153">
    <cfRule type="containsBlanks" dxfId="90" priority="180">
      <formula>LEN(TRIM(B153))=0</formula>
    </cfRule>
  </conditionalFormatting>
  <conditionalFormatting sqref="B131:D131">
    <cfRule type="containsBlanks" dxfId="89" priority="153">
      <formula>LEN(TRIM(B131))=0</formula>
    </cfRule>
  </conditionalFormatting>
  <conditionalFormatting sqref="B61:E70 AB61:AF70">
    <cfRule type="containsBlanks" dxfId="88" priority="60">
      <formula>LEN(TRIM(B61))=0</formula>
    </cfRule>
  </conditionalFormatting>
  <conditionalFormatting sqref="B34:AF37">
    <cfRule type="containsBlanks" dxfId="87" priority="142">
      <formula>LEN(TRIM(B34))=0</formula>
    </cfRule>
  </conditionalFormatting>
  <conditionalFormatting sqref="C98:N98 W98:AA98">
    <cfRule type="containsBlanks" dxfId="86" priority="157">
      <formula>LEN(TRIM(C98))=0</formula>
    </cfRule>
  </conditionalFormatting>
  <conditionalFormatting sqref="C130:N130">
    <cfRule type="containsBlanks" dxfId="85" priority="155">
      <formula>LEN(TRIM(C130))=0</formula>
    </cfRule>
  </conditionalFormatting>
  <conditionalFormatting sqref="E24:K24">
    <cfRule type="containsBlanks" dxfId="84" priority="148">
      <formula>LEN(TRIM(E24))=0</formula>
    </cfRule>
  </conditionalFormatting>
  <conditionalFormatting sqref="G26:J26">
    <cfRule type="containsBlanks" dxfId="83" priority="146">
      <formula>LEN(TRIM(G26))=0</formula>
    </cfRule>
  </conditionalFormatting>
  <conditionalFormatting sqref="H11:K11 K18:W18 L20:W20 AB20:AF20 E22:W22 AA22:AF22 H28:AF28 H40:J40 L40:N40 J42:P42 Z42:AF42 P46:S46 AC46:AF46 I48:M48 U48:AF48 J50:V50 AA50:AF50">
    <cfRule type="containsBlanks" dxfId="82" priority="181">
      <formula>LEN(TRIM(E11))=0</formula>
    </cfRule>
  </conditionalFormatting>
  <conditionalFormatting sqref="H62:P62">
    <cfRule type="containsBlanks" dxfId="81" priority="59">
      <formula>LEN(TRIM(H62))=0</formula>
    </cfRule>
  </conditionalFormatting>
  <conditionalFormatting sqref="H64:P64">
    <cfRule type="containsBlanks" dxfId="80" priority="58">
      <formula>LEN(TRIM(H64))=0</formula>
    </cfRule>
  </conditionalFormatting>
  <conditionalFormatting sqref="H66:P66">
    <cfRule type="containsBlanks" dxfId="79" priority="57">
      <formula>LEN(TRIM(H66))=0</formula>
    </cfRule>
  </conditionalFormatting>
  <conditionalFormatting sqref="H68:P68">
    <cfRule type="containsBlanks" dxfId="78" priority="56">
      <formula>LEN(TRIM(H68))=0</formula>
    </cfRule>
  </conditionalFormatting>
  <conditionalFormatting sqref="H70:P70">
    <cfRule type="containsBlanks" dxfId="77" priority="55">
      <formula>LEN(TRIM(H70))=0</formula>
    </cfRule>
  </conditionalFormatting>
  <conditionalFormatting sqref="I1:O1">
    <cfRule type="notContainsBlanks" dxfId="76" priority="174">
      <formula>LEN(TRIM(I1))&gt;0</formula>
    </cfRule>
  </conditionalFormatting>
  <conditionalFormatting sqref="I76:Q76">
    <cfRule type="containsBlanks" dxfId="75" priority="49">
      <formula>LEN(TRIM(I76))=0</formula>
    </cfRule>
  </conditionalFormatting>
  <conditionalFormatting sqref="I79:Q79">
    <cfRule type="containsBlanks" dxfId="74" priority="48">
      <formula>LEN(TRIM(I79))=0</formula>
    </cfRule>
  </conditionalFormatting>
  <conditionalFormatting sqref="I82:Q82">
    <cfRule type="containsBlanks" dxfId="73" priority="47">
      <formula>LEN(TRIM(I82))=0</formula>
    </cfRule>
  </conditionalFormatting>
  <conditionalFormatting sqref="J57:Y58 Z58:AF58">
    <cfRule type="containsBlanks" dxfId="72" priority="186">
      <formula>LEN(TRIM(J57))=0</formula>
    </cfRule>
  </conditionalFormatting>
  <conditionalFormatting sqref="J44:AF44">
    <cfRule type="containsBlanks" dxfId="71" priority="140">
      <formula>LEN(TRIM(J44))=0</formula>
    </cfRule>
  </conditionalFormatting>
  <conditionalFormatting sqref="L26:S26">
    <cfRule type="containsBlanks" dxfId="70" priority="145">
      <formula>LEN(TRIM(L26))=0</formula>
    </cfRule>
  </conditionalFormatting>
  <conditionalFormatting sqref="L55:T55">
    <cfRule type="containsBlanks" dxfId="69" priority="92">
      <formula>LEN(TRIM(L55))=0</formula>
    </cfRule>
  </conditionalFormatting>
  <conditionalFormatting sqref="L137:AF148">
    <cfRule type="containsBlanks" dxfId="68" priority="177">
      <formula>LEN(TRIM(L137))=0</formula>
    </cfRule>
  </conditionalFormatting>
  <conditionalFormatting sqref="O89:AF89">
    <cfRule type="containsBlanks" dxfId="67" priority="76">
      <formula>LEN(TRIM(O89))=0</formula>
    </cfRule>
  </conditionalFormatting>
  <conditionalFormatting sqref="P92:X92">
    <cfRule type="containsBlanks" dxfId="66" priority="75">
      <formula>LEN(TRIM(P92))=0</formula>
    </cfRule>
  </conditionalFormatting>
  <conditionalFormatting sqref="S76:X76 S79:X79 S82:X82">
    <cfRule type="containsBlanks" dxfId="65" priority="61">
      <formula>LEN(TRIM(S76))=0</formula>
    </cfRule>
  </conditionalFormatting>
  <conditionalFormatting sqref="S85:X85">
    <cfRule type="containsBlanks" dxfId="64" priority="101">
      <formula>LEN(TRIM(S85))=0</formula>
    </cfRule>
  </conditionalFormatting>
  <conditionalFormatting sqref="S62:AA62">
    <cfRule type="containsBlanks" dxfId="63" priority="54">
      <formula>LEN(TRIM(S62))=0</formula>
    </cfRule>
  </conditionalFormatting>
  <conditionalFormatting sqref="S64:AA64">
    <cfRule type="containsBlanks" dxfId="62" priority="53">
      <formula>LEN(TRIM(S64))=0</formula>
    </cfRule>
  </conditionalFormatting>
  <conditionalFormatting sqref="S66:AA66">
    <cfRule type="containsBlanks" dxfId="61" priority="52">
      <formula>LEN(TRIM(S66))=0</formula>
    </cfRule>
  </conditionalFormatting>
  <conditionalFormatting sqref="S68:AA68">
    <cfRule type="containsBlanks" dxfId="60" priority="51">
      <formula>LEN(TRIM(S68))=0</formula>
    </cfRule>
  </conditionalFormatting>
  <conditionalFormatting sqref="S70:AA70">
    <cfRule type="containsBlanks" dxfId="59" priority="50">
      <formula>LEN(TRIM(S70))=0</formula>
    </cfRule>
  </conditionalFormatting>
  <conditionalFormatting sqref="T52:AF52">
    <cfRule type="containsBlanks" dxfId="58" priority="139">
      <formula>LEN(TRIM(T52))=0</formula>
    </cfRule>
  </conditionalFormatting>
  <conditionalFormatting sqref="V26:AF26">
    <cfRule type="containsBlanks" dxfId="57" priority="144">
      <formula>LEN(TRIM(V26))=0</formula>
    </cfRule>
  </conditionalFormatting>
  <conditionalFormatting sqref="W130:AA130">
    <cfRule type="containsBlanks" dxfId="56" priority="154">
      <formula>LEN(TRIM(W130))=0</formula>
    </cfRule>
  </conditionalFormatting>
  <conditionalFormatting sqref="W131:AF131">
    <cfRule type="containsBlanks" dxfId="55" priority="152">
      <formula>LEN(TRIM(W131))=0</formula>
    </cfRule>
  </conditionalFormatting>
  <conditionalFormatting sqref="X24:AF24">
    <cfRule type="containsBlanks" dxfId="54" priority="147">
      <formula>LEN(TRIM(X24))=0</formula>
    </cfRule>
  </conditionalFormatting>
  <conditionalFormatting sqref="X31:AF31">
    <cfRule type="containsBlanks" dxfId="53" priority="94">
      <formula>LEN(TRIM(X31))=0</formula>
    </cfRule>
  </conditionalFormatting>
  <conditionalFormatting sqref="X40:AF40">
    <cfRule type="containsBlanks" dxfId="52" priority="93">
      <formula>LEN(TRIM(X40))=0</formula>
    </cfRule>
  </conditionalFormatting>
  <conditionalFormatting sqref="X55:AF55">
    <cfRule type="containsBlanks" dxfId="51" priority="91">
      <formula>LEN(TRIM(X55))=0</formula>
    </cfRule>
  </conditionalFormatting>
  <conditionalFormatting sqref="Z105:AF105">
    <cfRule type="containsBlanks" dxfId="50" priority="64">
      <formula>LEN(TRIM(Z105))=0</formula>
    </cfRule>
  </conditionalFormatting>
  <conditionalFormatting sqref="Z107:AF107">
    <cfRule type="containsBlanks" dxfId="49" priority="63">
      <formula>LEN(TRIM(Z107))=0</formula>
    </cfRule>
  </conditionalFormatting>
  <conditionalFormatting sqref="Z109:AF109">
    <cfRule type="containsBlanks" dxfId="48" priority="62">
      <formula>LEN(TRIM(Z109))=0</formula>
    </cfRule>
  </conditionalFormatting>
  <conditionalFormatting sqref="Z111:AF111">
    <cfRule type="containsBlanks" dxfId="47" priority="97">
      <formula>LEN(TRIM(Z111))=0</formula>
    </cfRule>
  </conditionalFormatting>
  <conditionalFormatting sqref="AC101:AF101">
    <cfRule type="containsBlanks" dxfId="46" priority="100">
      <formula>LEN(TRIM(AC101))=0</formula>
    </cfRule>
  </conditionalFormatting>
  <conditionalFormatting sqref="X14:Y14">
    <cfRule type="containsBlanks" dxfId="45" priority="5">
      <formula>LEN(TRIM(X14))=0</formula>
    </cfRule>
  </conditionalFormatting>
  <conditionalFormatting sqref="X11:Y11">
    <cfRule type="containsBlanks" dxfId="44" priority="6">
      <formula>LEN(TRIM(X11))=0</formula>
    </cfRule>
  </conditionalFormatting>
  <conditionalFormatting sqref="AD14:AF14">
    <cfRule type="containsBlanks" dxfId="43" priority="8">
      <formula>LEN(TRIM(AD14))=0</formula>
    </cfRule>
  </conditionalFormatting>
  <conditionalFormatting sqref="N14:S14">
    <cfRule type="containsBlanks" dxfId="42" priority="3">
      <formula>LEN(TRIM(N14))=0</formula>
    </cfRule>
  </conditionalFormatting>
  <conditionalFormatting sqref="T14:V14">
    <cfRule type="containsBlanks" dxfId="41" priority="4">
      <formula>LEN(TRIM(T14))=0</formula>
    </cfRule>
  </conditionalFormatting>
  <conditionalFormatting sqref="Z14:AC14 Z11:AC11">
    <cfRule type="containsBlanks" dxfId="40" priority="2">
      <formula>LEN(TRIM(Z11))=0</formula>
    </cfRule>
  </conditionalFormatting>
  <conditionalFormatting sqref="AD11:AF11">
    <cfRule type="containsBlanks" dxfId="39" priority="1">
      <formula>LEN(TRIM(AD11))=0</formula>
    </cfRule>
  </conditionalFormatting>
  <hyperlinks>
    <hyperlink ref="T52" r:id="rId1" xr:uid="{BD9049CA-1B31-40D1-9726-5CBB6AE3D329}"/>
    <hyperlink ref="X24" r:id="rId2" xr:uid="{C850131C-452D-4CC8-8042-F5838CBE696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6" name="Check Box 152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7" name="Check Box 15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X40:Y40 O89:P89 X31:Y31 X55:Y55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Q89:T89 N55:Q55 Z89:AC89 AC101:AF101 L137:L148 R92:U92 Z40:AC40 Z31:AC31 Z55:AC55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AD89:AF89 U89:W89 V92:X92 AD31:AF31 AD40:AF40 R55:T55 AD55:AF55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31" zoomScale="120" zoomScaleNormal="120" zoomScaleSheetLayoutView="55" workbookViewId="0">
      <selection activeCell="B35" sqref="B35:Z35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64"/>
      <c r="C2" s="265"/>
      <c r="D2" s="265"/>
      <c r="E2" s="265"/>
      <c r="F2" s="266"/>
      <c r="G2" s="240" t="s">
        <v>2</v>
      </c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2"/>
    </row>
    <row r="3" spans="2:32" ht="11.25" customHeight="1" x14ac:dyDescent="0.25">
      <c r="B3" s="267"/>
      <c r="C3" s="268"/>
      <c r="D3" s="268"/>
      <c r="E3" s="268"/>
      <c r="F3" s="269"/>
      <c r="G3" s="243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5"/>
    </row>
    <row r="4" spans="2:32" ht="11.25" customHeight="1" x14ac:dyDescent="0.25">
      <c r="B4" s="267"/>
      <c r="C4" s="268"/>
      <c r="D4" s="268"/>
      <c r="E4" s="268"/>
      <c r="F4" s="269"/>
      <c r="G4" s="243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5"/>
    </row>
    <row r="5" spans="2:32" ht="11.25" customHeight="1" x14ac:dyDescent="0.25">
      <c r="B5" s="267"/>
      <c r="C5" s="268"/>
      <c r="D5" s="268"/>
      <c r="E5" s="268"/>
      <c r="F5" s="269"/>
      <c r="G5" s="246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8"/>
    </row>
    <row r="6" spans="2:32" ht="15" customHeight="1" x14ac:dyDescent="0.25">
      <c r="B6" s="267"/>
      <c r="C6" s="268"/>
      <c r="D6" s="268"/>
      <c r="E6" s="268"/>
      <c r="F6" s="269"/>
      <c r="G6" s="249" t="s">
        <v>150</v>
      </c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1"/>
    </row>
    <row r="7" spans="2:32" ht="15" customHeight="1" x14ac:dyDescent="0.25">
      <c r="B7" s="270"/>
      <c r="C7" s="271"/>
      <c r="D7" s="271"/>
      <c r="E7" s="271"/>
      <c r="F7" s="272"/>
      <c r="G7" s="252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53"/>
      <c r="AD7" s="253"/>
      <c r="AE7" s="253"/>
      <c r="AF7" s="254"/>
    </row>
    <row r="8" spans="2:32" ht="3.6" customHeight="1" thickBot="1" x14ac:dyDescent="0.3"/>
    <row r="9" spans="2:32" ht="26.25" customHeight="1" thickBot="1" x14ac:dyDescent="0.3">
      <c r="B9" s="258" t="s">
        <v>0</v>
      </c>
      <c r="C9" s="259"/>
      <c r="D9" s="259"/>
      <c r="E9" s="259"/>
      <c r="F9" s="259"/>
      <c r="G9" s="259"/>
      <c r="H9" s="259"/>
      <c r="I9" s="260"/>
      <c r="J9" s="255" t="str">
        <f>+'Formulario para pagos'!K18</f>
        <v>CD-DP-5167-2023</v>
      </c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7"/>
    </row>
    <row r="10" spans="2:32" ht="3.6" customHeight="1" x14ac:dyDescent="0.25"/>
    <row r="11" spans="2:32" ht="17.25" customHeight="1" x14ac:dyDescent="0.25">
      <c r="B11" s="282" t="s">
        <v>115</v>
      </c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4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76"/>
      <c r="C13" s="277"/>
      <c r="D13" s="277"/>
      <c r="E13" s="277"/>
      <c r="F13" s="277"/>
      <c r="G13" s="277"/>
      <c r="H13" s="277"/>
      <c r="I13" s="277"/>
      <c r="J13" s="277"/>
      <c r="K13" s="277"/>
      <c r="L13" s="277"/>
      <c r="M13" s="277"/>
      <c r="N13" s="277"/>
      <c r="O13" s="277"/>
      <c r="P13" s="277"/>
      <c r="Q13" s="277"/>
      <c r="R13" s="277"/>
      <c r="S13" s="278"/>
      <c r="T13" s="5"/>
      <c r="U13" s="276"/>
      <c r="V13" s="277"/>
      <c r="W13" s="277"/>
      <c r="X13" s="277"/>
      <c r="Y13" s="277"/>
      <c r="Z13" s="277"/>
      <c r="AA13" s="277"/>
      <c r="AB13" s="277"/>
      <c r="AC13" s="277"/>
      <c r="AD13" s="277"/>
      <c r="AE13" s="277"/>
      <c r="AF13" s="278"/>
    </row>
    <row r="14" spans="2:32" ht="30" customHeight="1" thickBot="1" x14ac:dyDescent="0.3">
      <c r="B14" s="273" t="s">
        <v>151</v>
      </c>
      <c r="C14" s="274"/>
      <c r="D14" s="274"/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5"/>
      <c r="T14" s="5"/>
      <c r="U14" s="273" t="s">
        <v>152</v>
      </c>
      <c r="V14" s="274"/>
      <c r="W14" s="274"/>
      <c r="X14" s="274"/>
      <c r="Y14" s="274"/>
      <c r="Z14" s="274"/>
      <c r="AA14" s="274"/>
      <c r="AB14" s="274"/>
      <c r="AC14" s="274"/>
      <c r="AD14" s="274"/>
      <c r="AE14" s="274"/>
      <c r="AF14" s="275"/>
    </row>
    <row r="15" spans="2:32" ht="18" customHeight="1" x14ac:dyDescent="0.3">
      <c r="B15" s="9" t="s">
        <v>30</v>
      </c>
      <c r="C15" s="261" t="s">
        <v>153</v>
      </c>
      <c r="D15" s="262"/>
      <c r="E15" s="262"/>
      <c r="F15" s="262"/>
      <c r="G15" s="262"/>
      <c r="H15" s="262"/>
      <c r="I15" s="262"/>
      <c r="J15" s="262"/>
      <c r="K15" s="263"/>
      <c r="L15" s="262" t="s">
        <v>154</v>
      </c>
      <c r="M15" s="262"/>
      <c r="N15" s="262"/>
      <c r="O15" s="262"/>
      <c r="P15" s="262"/>
      <c r="Q15" s="262"/>
      <c r="R15" s="262"/>
      <c r="S15" s="263"/>
      <c r="T15" s="3"/>
      <c r="U15" s="9" t="s">
        <v>30</v>
      </c>
      <c r="V15" s="279" t="s">
        <v>155</v>
      </c>
      <c r="W15" s="280"/>
      <c r="X15" s="280"/>
      <c r="Y15" s="280"/>
      <c r="Z15" s="280"/>
      <c r="AA15" s="280"/>
      <c r="AB15" s="280"/>
      <c r="AC15" s="280"/>
      <c r="AD15" s="280"/>
      <c r="AE15" s="280"/>
      <c r="AF15" s="281"/>
    </row>
    <row r="16" spans="2:32" ht="41.25" customHeight="1" x14ac:dyDescent="0.25">
      <c r="B16" s="7">
        <v>1</v>
      </c>
      <c r="C16" s="226" t="s">
        <v>156</v>
      </c>
      <c r="D16" s="226"/>
      <c r="E16" s="226"/>
      <c r="F16" s="226"/>
      <c r="G16" s="226"/>
      <c r="H16" s="226"/>
      <c r="I16" s="226"/>
      <c r="J16" s="226"/>
      <c r="K16" s="226"/>
      <c r="L16" s="227" t="s">
        <v>157</v>
      </c>
      <c r="M16" s="227"/>
      <c r="N16" s="227"/>
      <c r="O16" s="227"/>
      <c r="P16" s="227"/>
      <c r="Q16" s="227"/>
      <c r="R16" s="227"/>
      <c r="S16" s="227"/>
      <c r="T16" s="1"/>
      <c r="U16" s="7">
        <v>1</v>
      </c>
      <c r="V16" s="228" t="s">
        <v>158</v>
      </c>
      <c r="W16" s="229"/>
      <c r="X16" s="229"/>
      <c r="Y16" s="229"/>
      <c r="Z16" s="229"/>
      <c r="AA16" s="229"/>
      <c r="AB16" s="229"/>
      <c r="AC16" s="229"/>
      <c r="AD16" s="229"/>
      <c r="AE16" s="229"/>
      <c r="AF16" s="230"/>
    </row>
    <row r="17" spans="2:32" ht="36.950000000000003" customHeight="1" x14ac:dyDescent="0.25">
      <c r="B17" s="7">
        <v>2</v>
      </c>
      <c r="C17" s="226" t="s">
        <v>213</v>
      </c>
      <c r="D17" s="226"/>
      <c r="E17" s="226"/>
      <c r="F17" s="226"/>
      <c r="G17" s="226"/>
      <c r="H17" s="226"/>
      <c r="I17" s="226"/>
      <c r="J17" s="226"/>
      <c r="K17" s="226"/>
      <c r="L17" s="227" t="s">
        <v>157</v>
      </c>
      <c r="M17" s="227"/>
      <c r="N17" s="227"/>
      <c r="O17" s="227"/>
      <c r="P17" s="227"/>
      <c r="Q17" s="227"/>
      <c r="R17" s="227"/>
      <c r="S17" s="227"/>
      <c r="T17" s="1"/>
      <c r="U17" s="7">
        <v>2</v>
      </c>
      <c r="V17" s="228" t="s">
        <v>158</v>
      </c>
      <c r="W17" s="229"/>
      <c r="X17" s="229"/>
      <c r="Y17" s="229"/>
      <c r="Z17" s="229"/>
      <c r="AA17" s="229"/>
      <c r="AB17" s="229"/>
      <c r="AC17" s="229"/>
      <c r="AD17" s="229"/>
      <c r="AE17" s="229"/>
      <c r="AF17" s="230"/>
    </row>
    <row r="18" spans="2:32" ht="42" customHeight="1" x14ac:dyDescent="0.25">
      <c r="B18" s="7">
        <v>3</v>
      </c>
      <c r="C18" s="226" t="s">
        <v>159</v>
      </c>
      <c r="D18" s="226"/>
      <c r="E18" s="226"/>
      <c r="F18" s="226"/>
      <c r="G18" s="226"/>
      <c r="H18" s="226"/>
      <c r="I18" s="226"/>
      <c r="J18" s="226"/>
      <c r="K18" s="226"/>
      <c r="L18" s="227" t="s">
        <v>157</v>
      </c>
      <c r="M18" s="227"/>
      <c r="N18" s="227"/>
      <c r="O18" s="227"/>
      <c r="P18" s="227"/>
      <c r="Q18" s="227"/>
      <c r="R18" s="227"/>
      <c r="S18" s="227"/>
      <c r="T18" s="1"/>
      <c r="U18" s="7">
        <v>3</v>
      </c>
      <c r="V18" s="228" t="s">
        <v>158</v>
      </c>
      <c r="W18" s="229"/>
      <c r="X18" s="229"/>
      <c r="Y18" s="229"/>
      <c r="Z18" s="229"/>
      <c r="AA18" s="229"/>
      <c r="AB18" s="229"/>
      <c r="AC18" s="229"/>
      <c r="AD18" s="229"/>
      <c r="AE18" s="229"/>
      <c r="AF18" s="230"/>
    </row>
    <row r="19" spans="2:32" ht="63.6" customHeight="1" x14ac:dyDescent="0.25">
      <c r="B19" s="7">
        <v>4</v>
      </c>
      <c r="C19" s="226" t="s">
        <v>160</v>
      </c>
      <c r="D19" s="226"/>
      <c r="E19" s="226"/>
      <c r="F19" s="226"/>
      <c r="G19" s="226"/>
      <c r="H19" s="226"/>
      <c r="I19" s="226"/>
      <c r="J19" s="226"/>
      <c r="K19" s="226"/>
      <c r="L19" s="227" t="s">
        <v>157</v>
      </c>
      <c r="M19" s="227"/>
      <c r="N19" s="227"/>
      <c r="O19" s="227"/>
      <c r="P19" s="227"/>
      <c r="Q19" s="227"/>
      <c r="R19" s="227"/>
      <c r="S19" s="227"/>
      <c r="T19" s="1"/>
      <c r="U19" s="7">
        <v>4</v>
      </c>
      <c r="V19" s="228" t="s">
        <v>158</v>
      </c>
      <c r="W19" s="229"/>
      <c r="X19" s="229"/>
      <c r="Y19" s="229"/>
      <c r="Z19" s="229"/>
      <c r="AA19" s="229"/>
      <c r="AB19" s="229"/>
      <c r="AC19" s="229"/>
      <c r="AD19" s="229"/>
      <c r="AE19" s="229"/>
      <c r="AF19" s="230"/>
    </row>
    <row r="20" spans="2:32" ht="42" customHeight="1" x14ac:dyDescent="0.25">
      <c r="B20" s="7">
        <v>5</v>
      </c>
      <c r="C20" s="226" t="s">
        <v>161</v>
      </c>
      <c r="D20" s="226"/>
      <c r="E20" s="226"/>
      <c r="F20" s="226"/>
      <c r="G20" s="226"/>
      <c r="H20" s="226"/>
      <c r="I20" s="226"/>
      <c r="J20" s="226"/>
      <c r="K20" s="226"/>
      <c r="L20" s="227" t="s">
        <v>157</v>
      </c>
      <c r="M20" s="227"/>
      <c r="N20" s="227"/>
      <c r="O20" s="227"/>
      <c r="P20" s="227"/>
      <c r="Q20" s="227"/>
      <c r="R20" s="227"/>
      <c r="S20" s="227"/>
      <c r="T20" s="1"/>
      <c r="U20" s="7">
        <v>5</v>
      </c>
      <c r="V20" s="228" t="s">
        <v>158</v>
      </c>
      <c r="W20" s="229"/>
      <c r="X20" s="229"/>
      <c r="Y20" s="229"/>
      <c r="Z20" s="229"/>
      <c r="AA20" s="229"/>
      <c r="AB20" s="229"/>
      <c r="AC20" s="229"/>
      <c r="AD20" s="229"/>
      <c r="AE20" s="229"/>
      <c r="AF20" s="230"/>
    </row>
    <row r="21" spans="2:32" ht="53.1" customHeight="1" x14ac:dyDescent="0.25">
      <c r="B21" s="7">
        <v>6</v>
      </c>
      <c r="C21" s="226" t="s">
        <v>162</v>
      </c>
      <c r="D21" s="226"/>
      <c r="E21" s="226"/>
      <c r="F21" s="226"/>
      <c r="G21" s="226"/>
      <c r="H21" s="226"/>
      <c r="I21" s="226"/>
      <c r="J21" s="226"/>
      <c r="K21" s="226"/>
      <c r="L21" s="227" t="s">
        <v>157</v>
      </c>
      <c r="M21" s="227"/>
      <c r="N21" s="227"/>
      <c r="O21" s="227"/>
      <c r="P21" s="227"/>
      <c r="Q21" s="227"/>
      <c r="R21" s="227"/>
      <c r="S21" s="227"/>
      <c r="T21" s="1"/>
      <c r="U21" s="7">
        <v>6</v>
      </c>
      <c r="V21" s="228" t="s">
        <v>163</v>
      </c>
      <c r="W21" s="229"/>
      <c r="X21" s="229"/>
      <c r="Y21" s="229"/>
      <c r="Z21" s="229"/>
      <c r="AA21" s="229"/>
      <c r="AB21" s="229"/>
      <c r="AC21" s="229"/>
      <c r="AD21" s="229"/>
      <c r="AE21" s="229"/>
      <c r="AF21" s="230"/>
    </row>
    <row r="22" spans="2:32" ht="42" customHeight="1" x14ac:dyDescent="0.25">
      <c r="B22" s="7"/>
      <c r="C22" s="226" t="s">
        <v>164</v>
      </c>
      <c r="D22" s="226"/>
      <c r="E22" s="226"/>
      <c r="F22" s="226"/>
      <c r="G22" s="226"/>
      <c r="H22" s="226"/>
      <c r="I22" s="226"/>
      <c r="J22" s="226"/>
      <c r="K22" s="226"/>
      <c r="L22" s="227" t="s">
        <v>157</v>
      </c>
      <c r="M22" s="227"/>
      <c r="N22" s="227"/>
      <c r="O22" s="227"/>
      <c r="P22" s="227"/>
      <c r="Q22" s="227"/>
      <c r="R22" s="227"/>
      <c r="S22" s="227"/>
      <c r="T22" s="1"/>
      <c r="U22" s="7"/>
      <c r="V22" s="228" t="s">
        <v>163</v>
      </c>
      <c r="W22" s="229"/>
      <c r="X22" s="229"/>
      <c r="Y22" s="229"/>
      <c r="Z22" s="229"/>
      <c r="AA22" s="229"/>
      <c r="AB22" s="229"/>
      <c r="AC22" s="229"/>
      <c r="AD22" s="229"/>
      <c r="AE22" s="229"/>
      <c r="AF22" s="230"/>
    </row>
    <row r="23" spans="2:32" ht="42" customHeight="1" x14ac:dyDescent="0.25">
      <c r="B23" s="7">
        <v>7</v>
      </c>
      <c r="C23" s="226" t="s">
        <v>165</v>
      </c>
      <c r="D23" s="226"/>
      <c r="E23" s="226"/>
      <c r="F23" s="226"/>
      <c r="G23" s="226"/>
      <c r="H23" s="226"/>
      <c r="I23" s="226"/>
      <c r="J23" s="226"/>
      <c r="K23" s="226"/>
      <c r="L23" s="227" t="s">
        <v>157</v>
      </c>
      <c r="M23" s="227"/>
      <c r="N23" s="227"/>
      <c r="O23" s="227"/>
      <c r="P23" s="227"/>
      <c r="Q23" s="227"/>
      <c r="R23" s="227"/>
      <c r="S23" s="227"/>
      <c r="T23" s="1"/>
      <c r="U23" s="7">
        <v>7</v>
      </c>
      <c r="V23" s="228" t="s">
        <v>166</v>
      </c>
      <c r="W23" s="229"/>
      <c r="X23" s="229"/>
      <c r="Y23" s="229"/>
      <c r="Z23" s="229"/>
      <c r="AA23" s="229"/>
      <c r="AB23" s="229"/>
      <c r="AC23" s="229"/>
      <c r="AD23" s="229"/>
      <c r="AE23" s="229"/>
      <c r="AF23" s="230"/>
    </row>
    <row r="24" spans="2:32" ht="42" customHeight="1" x14ac:dyDescent="0.25">
      <c r="B24" s="7">
        <v>8</v>
      </c>
      <c r="C24" s="226" t="s">
        <v>167</v>
      </c>
      <c r="D24" s="226"/>
      <c r="E24" s="226"/>
      <c r="F24" s="226"/>
      <c r="G24" s="226"/>
      <c r="H24" s="226"/>
      <c r="I24" s="226"/>
      <c r="J24" s="226"/>
      <c r="K24" s="226"/>
      <c r="L24" s="227" t="s">
        <v>157</v>
      </c>
      <c r="M24" s="227"/>
      <c r="N24" s="227"/>
      <c r="O24" s="227"/>
      <c r="P24" s="227"/>
      <c r="Q24" s="227"/>
      <c r="R24" s="227"/>
      <c r="S24" s="227"/>
      <c r="T24" s="1"/>
      <c r="U24" s="7">
        <v>8</v>
      </c>
      <c r="V24" s="228" t="s">
        <v>158</v>
      </c>
      <c r="W24" s="229"/>
      <c r="X24" s="229"/>
      <c r="Y24" s="229"/>
      <c r="Z24" s="229"/>
      <c r="AA24" s="229"/>
      <c r="AB24" s="229"/>
      <c r="AC24" s="229"/>
      <c r="AD24" s="229"/>
      <c r="AE24" s="229"/>
      <c r="AF24" s="230"/>
    </row>
    <row r="25" spans="2:32" ht="42" customHeight="1" x14ac:dyDescent="0.25">
      <c r="B25" s="7">
        <v>9</v>
      </c>
      <c r="C25" s="226" t="s">
        <v>168</v>
      </c>
      <c r="D25" s="226"/>
      <c r="E25" s="226"/>
      <c r="F25" s="226"/>
      <c r="G25" s="226"/>
      <c r="H25" s="226"/>
      <c r="I25" s="226"/>
      <c r="J25" s="226"/>
      <c r="K25" s="226"/>
      <c r="L25" s="288" t="s">
        <v>212</v>
      </c>
      <c r="M25" s="288"/>
      <c r="N25" s="288"/>
      <c r="O25" s="288"/>
      <c r="P25" s="288"/>
      <c r="Q25" s="288"/>
      <c r="R25" s="288"/>
      <c r="S25" s="288"/>
      <c r="T25" s="1"/>
      <c r="U25" s="7">
        <v>9</v>
      </c>
      <c r="V25" s="289" t="s">
        <v>212</v>
      </c>
      <c r="W25" s="290"/>
      <c r="X25" s="290"/>
      <c r="Y25" s="290"/>
      <c r="Z25" s="290"/>
      <c r="AA25" s="290"/>
      <c r="AB25" s="290"/>
      <c r="AC25" s="290"/>
      <c r="AD25" s="290"/>
      <c r="AE25" s="290"/>
      <c r="AF25" s="291"/>
    </row>
    <row r="26" spans="2:32" ht="3.6" customHeight="1" x14ac:dyDescent="0.25"/>
    <row r="27" spans="2:32" ht="15" customHeight="1" x14ac:dyDescent="0.25">
      <c r="B27" s="168" t="s">
        <v>149</v>
      </c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70"/>
    </row>
    <row r="28" spans="2:32" ht="45" customHeight="1" x14ac:dyDescent="0.25">
      <c r="B28" s="285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6"/>
      <c r="T28" s="286"/>
      <c r="U28" s="286"/>
      <c r="V28" s="286"/>
      <c r="W28" s="286"/>
      <c r="X28" s="286"/>
      <c r="Y28" s="286"/>
      <c r="Z28" s="286"/>
      <c r="AA28" s="286"/>
      <c r="AB28" s="286"/>
      <c r="AC28" s="286"/>
      <c r="AD28" s="286"/>
      <c r="AE28" s="286"/>
      <c r="AF28" s="287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235" t="s">
        <v>169</v>
      </c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5"/>
      <c r="T30" s="235"/>
      <c r="U30" s="235"/>
      <c r="V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39" t="s">
        <v>170</v>
      </c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 t="s">
        <v>171</v>
      </c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</row>
    <row r="33" spans="2:32" ht="72" customHeight="1" x14ac:dyDescent="0.3">
      <c r="B33" s="236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8"/>
      <c r="Q33" s="3"/>
      <c r="R33" s="236"/>
      <c r="S33" s="237"/>
      <c r="T33" s="237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8"/>
    </row>
    <row r="34" spans="2:32" x14ac:dyDescent="0.25">
      <c r="B34" s="231" t="s">
        <v>7</v>
      </c>
      <c r="C34" s="233"/>
      <c r="D34" s="231" t="s">
        <v>8</v>
      </c>
      <c r="E34" s="232"/>
      <c r="F34" s="232"/>
      <c r="G34" s="233"/>
      <c r="H34" s="231" t="s">
        <v>9</v>
      </c>
      <c r="I34" s="232"/>
      <c r="J34" s="233"/>
      <c r="K34" s="50"/>
      <c r="L34" s="50"/>
      <c r="M34" s="50"/>
      <c r="N34" s="50"/>
      <c r="O34" s="50"/>
      <c r="P34" s="50"/>
      <c r="Q34" s="50"/>
      <c r="R34" s="231" t="s">
        <v>7</v>
      </c>
      <c r="S34" s="233"/>
      <c r="T34" s="231" t="s">
        <v>8</v>
      </c>
      <c r="U34" s="232"/>
      <c r="V34" s="232"/>
      <c r="W34" s="233"/>
      <c r="X34" s="231" t="s">
        <v>9</v>
      </c>
      <c r="Y34" s="232"/>
      <c r="Z34" s="233"/>
    </row>
    <row r="35" spans="2:32" x14ac:dyDescent="0.25">
      <c r="B35" s="234">
        <v>7</v>
      </c>
      <c r="C35" s="233"/>
      <c r="D35" s="234" t="s">
        <v>219</v>
      </c>
      <c r="E35" s="232"/>
      <c r="F35" s="232"/>
      <c r="G35" s="233"/>
      <c r="H35" s="234">
        <v>2023</v>
      </c>
      <c r="I35" s="232"/>
      <c r="J35" s="233"/>
      <c r="K35" s="50"/>
      <c r="L35" s="50"/>
      <c r="M35" s="50"/>
      <c r="N35" s="50"/>
      <c r="O35" s="50"/>
      <c r="P35" s="50"/>
      <c r="Q35" s="50"/>
      <c r="R35" s="234">
        <v>7</v>
      </c>
      <c r="S35" s="233"/>
      <c r="T35" s="234" t="s">
        <v>219</v>
      </c>
      <c r="U35" s="232"/>
      <c r="V35" s="232"/>
      <c r="W35" s="233"/>
      <c r="X35" s="234">
        <v>2023</v>
      </c>
      <c r="Y35" s="232"/>
      <c r="Z35" s="233"/>
    </row>
  </sheetData>
  <mergeCells count="62">
    <mergeCell ref="R32:AF32"/>
    <mergeCell ref="B27:AF27"/>
    <mergeCell ref="B28:AF28"/>
    <mergeCell ref="C25:K25"/>
    <mergeCell ref="L25:S25"/>
    <mergeCell ref="V25:AF25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</mergeCells>
  <conditionalFormatting sqref="J9:V9">
    <cfRule type="containsBlanks" dxfId="38" priority="21">
      <formula>LEN(TRIM(J9))=0</formula>
    </cfRule>
  </conditionalFormatting>
  <conditionalFormatting sqref="B35:J35">
    <cfRule type="containsBlanks" dxfId="37" priority="2">
      <formula>LEN(TRIM(B35))=0</formula>
    </cfRule>
  </conditionalFormatting>
  <conditionalFormatting sqref="R35:Z35">
    <cfRule type="containsBlanks" dxfId="36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topLeftCell="A22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172</v>
      </c>
      <c r="AC4" s="12" t="s">
        <v>7</v>
      </c>
      <c r="AD4" s="12" t="s">
        <v>8</v>
      </c>
      <c r="AE4" s="12" t="s">
        <v>173</v>
      </c>
      <c r="AF4" s="12" t="s">
        <v>174</v>
      </c>
      <c r="AG4" s="12" t="s">
        <v>175</v>
      </c>
      <c r="AH4" s="12" t="s">
        <v>28</v>
      </c>
      <c r="AI4" s="12" t="s">
        <v>34</v>
      </c>
      <c r="AJ4" s="13" t="s">
        <v>176</v>
      </c>
      <c r="AK4" s="12" t="s">
        <v>54</v>
      </c>
      <c r="AL4" s="12" t="s">
        <v>177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11</v>
      </c>
      <c r="AC5" s="14">
        <v>1</v>
      </c>
      <c r="AD5" s="14" t="s">
        <v>13</v>
      </c>
      <c r="AE5" s="14">
        <v>2022</v>
      </c>
      <c r="AF5" s="14" t="s">
        <v>178</v>
      </c>
      <c r="AG5" s="14">
        <v>-2022</v>
      </c>
      <c r="AH5" s="14" t="s">
        <v>29</v>
      </c>
      <c r="AI5" s="14" t="s">
        <v>179</v>
      </c>
      <c r="AJ5" s="14" t="s">
        <v>180</v>
      </c>
      <c r="AK5" s="14" t="s">
        <v>55</v>
      </c>
      <c r="AL5" s="14" t="s">
        <v>181</v>
      </c>
      <c r="AM5" s="14" t="s">
        <v>73</v>
      </c>
      <c r="AN5" s="14"/>
      <c r="AO5" s="11"/>
      <c r="AP5" s="11"/>
    </row>
    <row r="6" spans="27:42" x14ac:dyDescent="0.25">
      <c r="AA6" s="14"/>
      <c r="AB6" s="14" t="s">
        <v>182</v>
      </c>
      <c r="AC6" s="14">
        <v>2</v>
      </c>
      <c r="AD6" s="14" t="s">
        <v>130</v>
      </c>
      <c r="AE6" s="14">
        <v>2023</v>
      </c>
      <c r="AF6" s="14" t="s">
        <v>1</v>
      </c>
      <c r="AG6" s="14">
        <v>-2023</v>
      </c>
      <c r="AH6" s="14" t="s">
        <v>183</v>
      </c>
      <c r="AI6" s="14" t="s">
        <v>35</v>
      </c>
      <c r="AJ6" s="14"/>
      <c r="AK6" s="14" t="s">
        <v>184</v>
      </c>
      <c r="AL6" s="14" t="s">
        <v>185</v>
      </c>
      <c r="AM6" s="14" t="s">
        <v>77</v>
      </c>
      <c r="AN6" s="14"/>
      <c r="AO6" s="11"/>
      <c r="AP6" s="11"/>
    </row>
    <row r="7" spans="27:42" x14ac:dyDescent="0.25">
      <c r="AA7" s="14"/>
      <c r="AB7" s="14" t="s">
        <v>186</v>
      </c>
      <c r="AC7" s="14">
        <v>3</v>
      </c>
      <c r="AD7" s="14" t="s">
        <v>132</v>
      </c>
      <c r="AE7" s="14">
        <v>2024</v>
      </c>
      <c r="AF7" s="14" t="s">
        <v>187</v>
      </c>
      <c r="AG7" s="14">
        <v>-2024</v>
      </c>
      <c r="AH7" s="14"/>
      <c r="AI7" s="14" t="s">
        <v>188</v>
      </c>
      <c r="AJ7" s="14"/>
      <c r="AK7" s="14"/>
      <c r="AL7" s="14" t="s">
        <v>189</v>
      </c>
      <c r="AM7" s="14" t="s">
        <v>190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134</v>
      </c>
      <c r="AE8" s="14">
        <v>2025</v>
      </c>
      <c r="AF8" s="14" t="s">
        <v>191</v>
      </c>
      <c r="AG8" s="14">
        <v>-2025</v>
      </c>
      <c r="AH8" s="14"/>
      <c r="AI8" s="14"/>
      <c r="AJ8" s="14"/>
      <c r="AK8" s="14"/>
      <c r="AL8" s="14" t="s">
        <v>68</v>
      </c>
      <c r="AM8" s="14" t="s">
        <v>192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136</v>
      </c>
      <c r="AE9" s="15">
        <v>2026</v>
      </c>
      <c r="AF9" s="14" t="s">
        <v>193</v>
      </c>
      <c r="AG9" s="14"/>
      <c r="AH9" s="14"/>
      <c r="AI9" s="14"/>
      <c r="AJ9" s="14"/>
      <c r="AK9" s="14"/>
      <c r="AL9" s="14" t="s">
        <v>194</v>
      </c>
      <c r="AM9" s="14" t="s">
        <v>195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48</v>
      </c>
      <c r="AE10" s="15">
        <v>2027</v>
      </c>
      <c r="AF10" s="14" t="s">
        <v>196</v>
      </c>
      <c r="AG10" s="14"/>
      <c r="AH10" s="14"/>
      <c r="AI10" s="14"/>
      <c r="AJ10" s="14"/>
      <c r="AK10" s="14"/>
      <c r="AL10" s="14" t="s">
        <v>197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139</v>
      </c>
      <c r="AE11" s="15">
        <v>2028</v>
      </c>
      <c r="AF11" s="14"/>
      <c r="AG11" s="14"/>
      <c r="AH11" s="14"/>
      <c r="AI11" s="14"/>
      <c r="AJ11" s="14"/>
      <c r="AK11" s="14"/>
      <c r="AL11" s="14" t="s">
        <v>198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141</v>
      </c>
      <c r="AE12" s="14"/>
      <c r="AF12" s="14"/>
      <c r="AG12" s="14"/>
      <c r="AH12" s="14"/>
      <c r="AI12" s="14"/>
      <c r="AJ12" s="14"/>
      <c r="AK12" s="14"/>
      <c r="AL12" s="14" t="s">
        <v>199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200</v>
      </c>
      <c r="AE13" s="14"/>
      <c r="AF13" s="14"/>
      <c r="AG13" s="14"/>
      <c r="AH13" s="14"/>
      <c r="AI13" s="14"/>
      <c r="AJ13" s="14"/>
      <c r="AK13" s="14"/>
      <c r="AL13" s="14" t="s">
        <v>201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76</v>
      </c>
      <c r="AE14" s="14"/>
      <c r="AF14" s="14"/>
      <c r="AG14" s="14"/>
      <c r="AH14" s="14"/>
      <c r="AI14" s="14"/>
      <c r="AJ14" s="14"/>
      <c r="AK14" s="14"/>
      <c r="AL14" s="14" t="s">
        <v>202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66</v>
      </c>
      <c r="AE15" s="14"/>
      <c r="AF15" s="14"/>
      <c r="AG15" s="14"/>
      <c r="AH15" s="14"/>
      <c r="AI15" s="14"/>
      <c r="AJ15" s="14"/>
      <c r="AK15" s="14"/>
      <c r="AL15" s="14" t="s">
        <v>203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40</v>
      </c>
      <c r="AE16" s="14"/>
      <c r="AF16" s="14"/>
      <c r="AG16" s="14"/>
      <c r="AH16" s="14"/>
      <c r="AI16" s="14"/>
      <c r="AJ16" s="14"/>
      <c r="AK16" s="14"/>
      <c r="AL16" s="14" t="s">
        <v>204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205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206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207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208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209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210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211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FB5BB35A5D194BB80E6E300F19D89D" ma:contentTypeVersion="8" ma:contentTypeDescription="Crear nuevo documento." ma:contentTypeScope="" ma:versionID="54c210ccd3b1909c5b63300bf6afd166">
  <xsd:schema xmlns:xsd="http://www.w3.org/2001/XMLSchema" xmlns:xs="http://www.w3.org/2001/XMLSchema" xmlns:p="http://schemas.microsoft.com/office/2006/metadata/properties" xmlns:ns2="7f6e5297-9537-43c3-b9ed-4842381f1fd5" xmlns:ns3="e2171285-69bc-45a9-a926-5ee9fddbec50" targetNamespace="http://schemas.microsoft.com/office/2006/metadata/properties" ma:root="true" ma:fieldsID="7db5089c6e073fb3f058a2318492e067" ns2:_="" ns3:_="">
    <xsd:import namespace="7f6e5297-9537-43c3-b9ed-4842381f1fd5"/>
    <xsd:import namespace="e2171285-69bc-45a9-a926-5ee9fddbe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e5297-9537-43c3-b9ed-4842381f1f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71285-69bc-45a9-a926-5ee9fddbe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8D4609-AFF2-4C0D-8D34-A608E76C79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e5297-9537-43c3-b9ed-4842381f1fd5"/>
    <ds:schemaRef ds:uri="e2171285-69bc-45a9-a926-5ee9fddbe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7f6e5297-9537-43c3-b9ed-4842381f1fd5"/>
    <ds:schemaRef ds:uri="http://www.w3.org/XML/1998/namespace"/>
    <ds:schemaRef ds:uri="http://schemas.openxmlformats.org/package/2006/metadata/core-properties"/>
    <ds:schemaRef ds:uri="e2171285-69bc-45a9-a926-5ee9fddbec50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cuervo</cp:lastModifiedBy>
  <cp:revision/>
  <dcterms:created xsi:type="dcterms:W3CDTF">2022-03-15T15:53:25Z</dcterms:created>
  <dcterms:modified xsi:type="dcterms:W3CDTF">2023-12-13T17:54:58Z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0x01010001FB5BB35A5D194BB80E6E300F19D89D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