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obledof\Desktop\PROCESOS 2023\INTERVENTORIA CUBIERTAS\"/>
    </mc:Choice>
  </mc:AlternateContent>
  <xr:revisionPtr revIDLastSave="0" documentId="13_ncr:1_{D7CB59DC-3B34-49DF-8168-FC60F4A0C9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L8" i="1"/>
  <c r="L7" i="1"/>
  <c r="L6" i="1"/>
  <c r="K5" i="1"/>
  <c r="J8" i="1"/>
  <c r="J7" i="1"/>
  <c r="H8" i="1"/>
  <c r="H7" i="1"/>
  <c r="F8" i="1"/>
  <c r="F7" i="1"/>
</calcChain>
</file>

<file path=xl/sharedStrings.xml><?xml version="1.0" encoding="utf-8"?>
<sst xmlns="http://schemas.openxmlformats.org/spreadsheetml/2006/main" count="23" uniqueCount="17">
  <si>
    <t>NTERVENTORÍA INTEGRAL DEL PROYECTO DENOMINADO LA ADECUACION DE PARQUEADEROS CONSISTENTE EN LA CONSTRUCCION DE LA CUBIERTA PARA LOS VEHICULOS DE APRENDICES, INSTRUCTORES, PERSONAL ADMINISTRATIVO Y VISITANTES DEL CENTRO MULTISECTORIAL DE TERNERA DEL SENA REGIONAL BOLIVAR. de conformidad con las
especificaciones técnicas requeridas.</t>
  </si>
  <si>
    <t>No.</t>
  </si>
  <si>
    <t>DESCRIPCIÓN</t>
  </si>
  <si>
    <t>UNIDAD</t>
  </si>
  <si>
    <t>CANTIDAD</t>
  </si>
  <si>
    <t>VALOR UNITARIO</t>
  </si>
  <si>
    <t>VALOR TOTAL</t>
  </si>
  <si>
    <t>SUBTOTAL</t>
  </si>
  <si>
    <t>IVA (19%)</t>
  </si>
  <si>
    <t>TOTAL</t>
  </si>
  <si>
    <t>GLOBAL</t>
  </si>
  <si>
    <t>Contratar la Interventoría, Técnica, Financiera, Económica y Jurídica del contrato que tiene por objeto: Contratar la adecuacion de parqueaderos consistente en la construccion de la cubierta para los vehiculos de aprendices, instructores, personal administrativo y visitantes del centro multisectorial de ternera del Sena Regional Bolivar</t>
  </si>
  <si>
    <t>COTIZACION JEMAD INGENIERIA SAS</t>
  </si>
  <si>
    <t>COTIZACION PANAMERA</t>
  </si>
  <si>
    <t>COTIZACION LST INGENIERIA SAS</t>
  </si>
  <si>
    <t>PROMEDIO</t>
  </si>
  <si>
    <t>ESTUDIOS DEL MERCADO CUADRO COMPARATIVO DE PRECIOS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</si>
</sst>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6" formatCode="_-&quot;$&quot;* #,##0.00_-;\-&quot;$&quot;* #,##0.00_-;_-&quot;$&quot;* &quot;-&quot;_-;_-@_-"/>
    <numFmt numFmtId="167" formatCode="&quot;$&quot;\ #,##0.00"/>
  </numFmts>
  <fonts count="7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Tung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 applyAlignment="1">
      <alignment horizontal="left" vertical="top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left" vertical="top"/>
    </xf>
    <xf numFmtId="164" fontId="5" fillId="0" borderId="0" xfId="1" applyFont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indent="7"/>
    </xf>
    <xf numFmtId="0" fontId="2" fillId="2" borderId="1" xfId="0" applyFont="1" applyFill="1" applyBorder="1" applyAlignment="1">
      <alignment horizontal="left" vertical="center" wrapText="1" indent="1"/>
    </xf>
    <xf numFmtId="0" fontId="6" fillId="2" borderId="3" xfId="0" applyFont="1" applyFill="1" applyBorder="1" applyAlignment="1">
      <alignment horizontal="justify" vertical="justify" wrapText="1"/>
    </xf>
    <xf numFmtId="0" fontId="2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right" vertical="top" wrapText="1"/>
    </xf>
    <xf numFmtId="0" fontId="2" fillId="2" borderId="6" xfId="0" applyFont="1" applyFill="1" applyBorder="1" applyAlignment="1">
      <alignment horizontal="left" vertical="top" wrapText="1" indent="1"/>
    </xf>
    <xf numFmtId="0" fontId="2" fillId="2" borderId="6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justify" wrapText="1"/>
    </xf>
    <xf numFmtId="0" fontId="2" fillId="2" borderId="7" xfId="0" applyFont="1" applyFill="1" applyBorder="1" applyAlignment="1">
      <alignment horizontal="left" vertical="top" wrapText="1" indent="1"/>
    </xf>
    <xf numFmtId="0" fontId="2" fillId="2" borderId="8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justify" wrapText="1"/>
    </xf>
    <xf numFmtId="0" fontId="6" fillId="2" borderId="5" xfId="0" applyFont="1" applyFill="1" applyBorder="1" applyAlignment="1">
      <alignment vertical="justify" wrapText="1"/>
    </xf>
    <xf numFmtId="0" fontId="6" fillId="2" borderId="0" xfId="0" applyFont="1" applyFill="1" applyBorder="1" applyAlignment="1">
      <alignment horizontal="center" vertical="justify" wrapText="1"/>
    </xf>
    <xf numFmtId="0" fontId="6" fillId="2" borderId="0" xfId="0" applyFont="1" applyFill="1" applyBorder="1" applyAlignment="1">
      <alignment horizontal="center" vertical="top"/>
    </xf>
    <xf numFmtId="167" fontId="4" fillId="0" borderId="2" xfId="1" applyNumberFormat="1" applyFont="1" applyBorder="1" applyAlignment="1">
      <alignment horizontal="center" vertical="center" wrapText="1"/>
    </xf>
    <xf numFmtId="167" fontId="0" fillId="0" borderId="5" xfId="0" applyNumberFormat="1" applyBorder="1" applyAlignment="1">
      <alignment horizontal="left" vertical="top"/>
    </xf>
    <xf numFmtId="166" fontId="5" fillId="0" borderId="1" xfId="1" applyNumberFormat="1" applyFont="1" applyBorder="1" applyAlignment="1">
      <alignment horizontal="left" vertical="center" shrinkToFit="1"/>
    </xf>
    <xf numFmtId="167" fontId="4" fillId="0" borderId="10" xfId="1" applyNumberFormat="1" applyFont="1" applyBorder="1" applyAlignment="1">
      <alignment horizontal="center" vertical="center" wrapText="1"/>
    </xf>
    <xf numFmtId="167" fontId="4" fillId="0" borderId="5" xfId="1" applyNumberFormat="1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justify" wrapText="1"/>
    </xf>
    <xf numFmtId="167" fontId="4" fillId="3" borderId="5" xfId="1" applyNumberFormat="1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0795" cy="2491105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0795" cy="2491105"/>
        </a:xfrm>
        <a:custGeom>
          <a:avLst/>
          <a:gdLst/>
          <a:ahLst/>
          <a:cxnLst/>
          <a:rect l="0" t="0" r="0" b="0"/>
          <a:pathLst>
            <a:path w="10795" h="2491105">
              <a:moveTo>
                <a:pt x="0" y="2491069"/>
              </a:moveTo>
              <a:lnTo>
                <a:pt x="10668" y="2491069"/>
              </a:lnTo>
              <a:lnTo>
                <a:pt x="10668" y="0"/>
              </a:lnTo>
              <a:lnTo>
                <a:pt x="0" y="0"/>
              </a:lnTo>
              <a:lnTo>
                <a:pt x="0" y="2491069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selection activeCell="I15" sqref="I15"/>
    </sheetView>
  </sheetViews>
  <sheetFormatPr baseColWidth="10" defaultColWidth="9" defaultRowHeight="12.75" x14ac:dyDescent="0.2"/>
  <cols>
    <col min="1" max="1" width="6.83203125" customWidth="1"/>
    <col min="2" max="2" width="43.1640625" customWidth="1"/>
    <col min="3" max="3" width="12.6640625" customWidth="1"/>
    <col min="4" max="4" width="15.1640625" customWidth="1"/>
    <col min="5" max="5" width="23" customWidth="1"/>
    <col min="6" max="6" width="27.33203125" customWidth="1"/>
    <col min="7" max="7" width="24.33203125" customWidth="1"/>
    <col min="8" max="8" width="26.5" customWidth="1"/>
    <col min="9" max="9" width="25.5" customWidth="1"/>
    <col min="10" max="10" width="21.33203125" customWidth="1"/>
    <col min="11" max="11" width="24.6640625" customWidth="1"/>
    <col min="12" max="12" width="25" customWidth="1"/>
  </cols>
  <sheetData>
    <row r="1" spans="1:12" ht="51.75" customHeight="1" x14ac:dyDescent="0.2">
      <c r="A1" s="22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62.25" customHeight="1" x14ac:dyDescent="0.2">
      <c r="A2" s="21" t="s">
        <v>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54.75" customHeight="1" x14ac:dyDescent="0.2">
      <c r="A3" s="10"/>
      <c r="B3" s="10"/>
      <c r="C3" s="10"/>
      <c r="D3" s="10"/>
      <c r="E3" s="16" t="s">
        <v>12</v>
      </c>
      <c r="F3" s="16"/>
      <c r="G3" s="16" t="s">
        <v>13</v>
      </c>
      <c r="H3" s="16"/>
      <c r="I3" s="16" t="s">
        <v>14</v>
      </c>
      <c r="J3" s="19"/>
      <c r="K3" s="28" t="s">
        <v>15</v>
      </c>
      <c r="L3" s="28"/>
    </row>
    <row r="4" spans="1:12" ht="33" customHeight="1" x14ac:dyDescent="0.2">
      <c r="A4" s="7" t="s">
        <v>1</v>
      </c>
      <c r="B4" s="8" t="s">
        <v>2</v>
      </c>
      <c r="C4" s="9" t="s">
        <v>3</v>
      </c>
      <c r="D4" s="7" t="s">
        <v>4</v>
      </c>
      <c r="E4" s="14" t="s">
        <v>5</v>
      </c>
      <c r="F4" s="15" t="s">
        <v>6</v>
      </c>
      <c r="G4" s="17" t="s">
        <v>5</v>
      </c>
      <c r="H4" s="18" t="s">
        <v>6</v>
      </c>
      <c r="I4" s="18" t="s">
        <v>5</v>
      </c>
      <c r="J4" s="18" t="s">
        <v>6</v>
      </c>
      <c r="K4" s="20" t="s">
        <v>5</v>
      </c>
      <c r="L4" s="20" t="s">
        <v>6</v>
      </c>
    </row>
    <row r="5" spans="1:12" ht="219.75" customHeight="1" x14ac:dyDescent="0.2">
      <c r="A5" s="1">
        <v>1</v>
      </c>
      <c r="B5" s="2" t="s">
        <v>0</v>
      </c>
      <c r="C5" s="3" t="s">
        <v>10</v>
      </c>
      <c r="D5" s="4">
        <v>1</v>
      </c>
      <c r="E5" s="25">
        <v>87563025.209999993</v>
      </c>
      <c r="F5" s="25">
        <v>87563025.209999993</v>
      </c>
      <c r="G5" s="23">
        <v>92436974.790000007</v>
      </c>
      <c r="H5" s="23">
        <v>92436974.790000007</v>
      </c>
      <c r="I5" s="23">
        <v>112436974.79000001</v>
      </c>
      <c r="J5" s="23">
        <v>112436974.79000001</v>
      </c>
      <c r="K5" s="27">
        <f>(I5+G5+E5)/3</f>
        <v>97478991.596666679</v>
      </c>
      <c r="L5" s="27">
        <f>(J5+H5+F5)/3</f>
        <v>97478991.596666679</v>
      </c>
    </row>
    <row r="6" spans="1:12" ht="21.95" customHeight="1" x14ac:dyDescent="0.2">
      <c r="A6" s="11" t="s">
        <v>7</v>
      </c>
      <c r="B6" s="12"/>
      <c r="C6" s="12"/>
      <c r="D6" s="12"/>
      <c r="E6" s="13"/>
      <c r="F6" s="25">
        <v>87563025.209999993</v>
      </c>
      <c r="G6" s="24"/>
      <c r="H6" s="23">
        <v>92436974.790000007</v>
      </c>
      <c r="I6" s="23"/>
      <c r="J6" s="23">
        <v>112436974.79000001</v>
      </c>
      <c r="K6" s="26"/>
      <c r="L6" s="27">
        <f>(J5+H5+F5)/3</f>
        <v>97478991.596666679</v>
      </c>
    </row>
    <row r="7" spans="1:12" ht="21.95" customHeight="1" x14ac:dyDescent="0.2">
      <c r="A7" s="11" t="s">
        <v>8</v>
      </c>
      <c r="B7" s="12"/>
      <c r="C7" s="12"/>
      <c r="D7" s="12"/>
      <c r="E7" s="13"/>
      <c r="F7" s="25">
        <f>F6*19/100</f>
        <v>16636974.789899997</v>
      </c>
      <c r="G7" s="24"/>
      <c r="H7" s="23">
        <f>H6*19/100</f>
        <v>17563025.210100003</v>
      </c>
      <c r="I7" s="23"/>
      <c r="J7" s="23">
        <f>J6*19/100</f>
        <v>21363025.210100003</v>
      </c>
      <c r="K7" s="23"/>
      <c r="L7" s="27">
        <f>L6*19/100</f>
        <v>18521008.40336667</v>
      </c>
    </row>
    <row r="8" spans="1:12" ht="21.95" customHeight="1" x14ac:dyDescent="0.2">
      <c r="A8" s="11" t="s">
        <v>9</v>
      </c>
      <c r="B8" s="12"/>
      <c r="C8" s="12"/>
      <c r="D8" s="12"/>
      <c r="E8" s="13"/>
      <c r="F8" s="25">
        <f>SUM(F6:F7)</f>
        <v>104199999.99989998</v>
      </c>
      <c r="G8" s="24"/>
      <c r="H8" s="23">
        <f>SUM(H6:H7)</f>
        <v>110000000.00010002</v>
      </c>
      <c r="I8" s="23"/>
      <c r="J8" s="23">
        <f>SUM(J6:J7)</f>
        <v>133800000.00010002</v>
      </c>
      <c r="K8" s="23"/>
      <c r="L8" s="29">
        <f>SUM(L6:L7)</f>
        <v>116000000.00003335</v>
      </c>
    </row>
    <row r="9" spans="1:12" ht="14.25" x14ac:dyDescent="0.2">
      <c r="A9" s="5"/>
      <c r="B9" s="5"/>
      <c r="C9" s="5"/>
      <c r="D9" s="5"/>
      <c r="E9" s="5"/>
      <c r="F9" s="6"/>
    </row>
  </sheetData>
  <mergeCells count="9">
    <mergeCell ref="G3:H3"/>
    <mergeCell ref="I3:J3"/>
    <mergeCell ref="K3:L3"/>
    <mergeCell ref="A2:L2"/>
    <mergeCell ref="A6:E6"/>
    <mergeCell ref="A7:E7"/>
    <mergeCell ref="A8:E8"/>
    <mergeCell ref="E3:F3"/>
    <mergeCell ref="A1:L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Robledo Fernandez</dc:creator>
  <cp:lastModifiedBy>Alejandro Robledo Fernandez</cp:lastModifiedBy>
  <dcterms:created xsi:type="dcterms:W3CDTF">2023-12-01T17:40:15Z</dcterms:created>
  <dcterms:modified xsi:type="dcterms:W3CDTF">2023-12-13T00:03:25Z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2023-12-01T23:25:46Z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0097025c-71b9-4fd0-805d-2e6492f62d40</vt:lpwstr>
  </property>
  <property fmtid="{D5CDD505-2E9C-101B-9397-08002B2CF9AE}" pid="8" name="MSIP_Label_1299739c-ad3d-4908-806e-4d91151a6e13_ContentBits">
    <vt:lpwstr>0</vt:lpwstr>
  </property>
</Properties>
</file>