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C:\Users\Diana\Documents\2019\SOÑARTE\POBLACIÓN VULNERABLE\"/>
    </mc:Choice>
  </mc:AlternateContent>
  <xr:revisionPtr revIDLastSave="0" documentId="8_{DC1AB96B-4A80-4246-881A-FEC3EC9081A6}" xr6:coauthVersionLast="43" xr6:coauthVersionMax="43" xr10:uidLastSave="{00000000-0000-0000-0000-000000000000}"/>
  <bookViews>
    <workbookView xWindow="-120" yWindow="-120" windowWidth="24240" windowHeight="13140" xr2:uid="{00000000-000D-0000-FFFF-FFFF00000000}"/>
  </bookViews>
  <sheets>
    <sheet name="Hoja1" sheetId="1" r:id="rId1"/>
    <sheet name="Hoja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42" i="1" l="1"/>
  <c r="E223" i="1"/>
  <c r="E205" i="1"/>
  <c r="F205" i="1" s="1"/>
  <c r="E237" i="1"/>
  <c r="E239" i="1"/>
  <c r="F239" i="1" s="1"/>
  <c r="F83" i="1"/>
  <c r="F85" i="1"/>
  <c r="F88" i="1"/>
  <c r="F94" i="1"/>
  <c r="F110" i="1"/>
  <c r="F112" i="1"/>
  <c r="F124" i="1"/>
  <c r="F127" i="1"/>
  <c r="F133" i="1"/>
  <c r="F136" i="1"/>
  <c r="F139" i="1"/>
  <c r="F144" i="1"/>
  <c r="F147" i="1"/>
  <c r="F151" i="1"/>
  <c r="F154" i="1"/>
  <c r="F157" i="1"/>
  <c r="F165" i="1"/>
  <c r="F168" i="1"/>
  <c r="F171" i="1"/>
  <c r="F179" i="1"/>
  <c r="F181" i="1"/>
  <c r="F182" i="1"/>
  <c r="F189" i="1"/>
  <c r="F192" i="1"/>
  <c r="F200" i="1"/>
  <c r="F203" i="1"/>
  <c r="F210" i="1"/>
  <c r="F215" i="1"/>
  <c r="F216" i="1"/>
  <c r="F217" i="1"/>
  <c r="F218" i="1"/>
  <c r="F225" i="1"/>
  <c r="F228" i="1"/>
  <c r="F237" i="1"/>
  <c r="E234" i="1"/>
  <c r="F234" i="1" s="1"/>
  <c r="E230" i="1"/>
  <c r="F230" i="1" s="1"/>
  <c r="E231" i="1"/>
  <c r="F231" i="1" s="1"/>
  <c r="E232" i="1"/>
  <c r="F232" i="1" s="1"/>
  <c r="E233" i="1"/>
  <c r="F233" i="1" s="1"/>
  <c r="E235" i="1"/>
  <c r="F235" i="1" s="1"/>
  <c r="E236" i="1"/>
  <c r="F236" i="1" s="1"/>
  <c r="E228" i="1"/>
  <c r="E226" i="1"/>
  <c r="F226" i="1" s="1"/>
  <c r="E227" i="1"/>
  <c r="F227" i="1" s="1"/>
  <c r="E225" i="1"/>
  <c r="E213" i="1"/>
  <c r="F213" i="1" s="1"/>
  <c r="E211" i="1"/>
  <c r="F211" i="1" s="1"/>
  <c r="E201" i="1"/>
  <c r="F201" i="1" s="1"/>
  <c r="E202" i="1"/>
  <c r="F202" i="1" s="1"/>
  <c r="E203" i="1"/>
  <c r="E204" i="1"/>
  <c r="F204" i="1" s="1"/>
  <c r="E206" i="1"/>
  <c r="F206" i="1" s="1"/>
  <c r="E207" i="1"/>
  <c r="F207" i="1" s="1"/>
  <c r="E208" i="1"/>
  <c r="F208" i="1" s="1"/>
  <c r="E209" i="1"/>
  <c r="F209" i="1" s="1"/>
  <c r="E210" i="1"/>
  <c r="E195" i="1"/>
  <c r="F195" i="1" s="1"/>
  <c r="E197" i="1"/>
  <c r="F197" i="1" s="1"/>
  <c r="E198" i="1"/>
  <c r="F198" i="1" s="1"/>
  <c r="E200" i="1"/>
  <c r="E184" i="1"/>
  <c r="F184" i="1" s="1"/>
  <c r="E185" i="1"/>
  <c r="F185" i="1" s="1"/>
  <c r="E186" i="1"/>
  <c r="F186" i="1" s="1"/>
  <c r="E187" i="1"/>
  <c r="F187" i="1" s="1"/>
  <c r="E188" i="1"/>
  <c r="F188" i="1" s="1"/>
  <c r="E189" i="1"/>
  <c r="E190" i="1"/>
  <c r="F190" i="1" s="1"/>
  <c r="E191" i="1"/>
  <c r="F191" i="1" s="1"/>
  <c r="E192" i="1"/>
  <c r="E193" i="1"/>
  <c r="F193" i="1" s="1"/>
  <c r="E194" i="1"/>
  <c r="F194" i="1" s="1"/>
  <c r="E182" i="1"/>
  <c r="E177" i="1"/>
  <c r="F177" i="1" s="1"/>
  <c r="E175" i="1"/>
  <c r="F175" i="1" s="1"/>
  <c r="E176" i="1"/>
  <c r="F176" i="1" s="1"/>
  <c r="E174" i="1"/>
  <c r="F174" i="1" s="1"/>
  <c r="E173" i="1"/>
  <c r="F173" i="1" s="1"/>
  <c r="E168" i="1"/>
  <c r="E169" i="1"/>
  <c r="F169" i="1" s="1"/>
  <c r="E170" i="1"/>
  <c r="F170" i="1" s="1"/>
  <c r="E171" i="1"/>
  <c r="E172" i="1"/>
  <c r="F172" i="1" s="1"/>
  <c r="E167" i="1"/>
  <c r="F167" i="1" s="1"/>
  <c r="E162" i="1"/>
  <c r="F162" i="1" s="1"/>
  <c r="E163" i="1"/>
  <c r="F163" i="1" s="1"/>
  <c r="E165" i="1"/>
  <c r="E166" i="1"/>
  <c r="F166" i="1" s="1"/>
  <c r="E160" i="1"/>
  <c r="F160" i="1" s="1"/>
  <c r="E151" i="1"/>
  <c r="E152" i="1"/>
  <c r="F152" i="1" s="1"/>
  <c r="E153" i="1"/>
  <c r="F153" i="1" s="1"/>
  <c r="E154" i="1"/>
  <c r="E155" i="1"/>
  <c r="F155" i="1" s="1"/>
  <c r="E156" i="1"/>
  <c r="F156" i="1" s="1"/>
  <c r="E157" i="1"/>
  <c r="E158" i="1"/>
  <c r="F158" i="1" s="1"/>
  <c r="E159" i="1"/>
  <c r="F159" i="1" s="1"/>
  <c r="E138" i="1"/>
  <c r="F138" i="1" s="1"/>
  <c r="E139" i="1"/>
  <c r="E141" i="1"/>
  <c r="F141" i="1" s="1"/>
  <c r="E142" i="1"/>
  <c r="F142" i="1" s="1"/>
  <c r="E144" i="1"/>
  <c r="E145" i="1"/>
  <c r="F145" i="1" s="1"/>
  <c r="E146" i="1"/>
  <c r="F146" i="1" s="1"/>
  <c r="E147" i="1"/>
  <c r="E148" i="1"/>
  <c r="F148" i="1" s="1"/>
  <c r="E149" i="1"/>
  <c r="F149" i="1" s="1"/>
  <c r="E150" i="1"/>
  <c r="F150" i="1" s="1"/>
  <c r="E132" i="1"/>
  <c r="F132" i="1" s="1"/>
  <c r="E128" i="1"/>
  <c r="F128" i="1" s="1"/>
  <c r="E129" i="1"/>
  <c r="F129" i="1" s="1"/>
  <c r="E130" i="1"/>
  <c r="F130" i="1" s="1"/>
  <c r="E131" i="1"/>
  <c r="F131" i="1" s="1"/>
  <c r="E133" i="1"/>
  <c r="E134" i="1"/>
  <c r="F134" i="1" s="1"/>
  <c r="E135" i="1"/>
  <c r="F135" i="1" s="1"/>
  <c r="E136" i="1"/>
  <c r="E137" i="1"/>
  <c r="F137" i="1" s="1"/>
  <c r="E127" i="1"/>
  <c r="E125" i="1"/>
  <c r="F125" i="1" s="1"/>
  <c r="E122" i="1"/>
  <c r="F122" i="1" s="1"/>
  <c r="E121" i="1"/>
  <c r="F121" i="1" s="1"/>
  <c r="E120" i="1"/>
  <c r="F120" i="1" s="1"/>
  <c r="E119" i="1"/>
  <c r="F119" i="1" s="1"/>
  <c r="E118" i="1"/>
  <c r="F118" i="1" s="1"/>
  <c r="E117" i="1"/>
  <c r="F117" i="1" s="1"/>
  <c r="E116" i="1"/>
  <c r="F116" i="1" s="1"/>
  <c r="E115" i="1"/>
  <c r="F115" i="1" s="1"/>
  <c r="E114" i="1"/>
  <c r="F114" i="1" s="1"/>
  <c r="E113" i="1"/>
  <c r="F113" i="1" s="1"/>
  <c r="E111" i="1"/>
  <c r="F111" i="1" s="1"/>
  <c r="E110" i="1"/>
  <c r="E105" i="1"/>
  <c r="F105" i="1" s="1"/>
  <c r="E91" i="1"/>
  <c r="F91" i="1" s="1"/>
  <c r="E85" i="1"/>
  <c r="E82" i="1"/>
  <c r="F82" i="1" s="1"/>
  <c r="F81" i="1"/>
  <c r="D42" i="2" l="1"/>
  <c r="D38" i="2"/>
  <c r="D37" i="2"/>
  <c r="D36" i="2"/>
  <c r="D35" i="2"/>
  <c r="D34" i="2"/>
  <c r="D33" i="2"/>
  <c r="D32" i="2"/>
  <c r="D31" i="2"/>
  <c r="D30" i="2"/>
  <c r="D29" i="2"/>
  <c r="E219" i="1"/>
  <c r="F219" i="1" s="1"/>
  <c r="E220" i="1"/>
  <c r="F220" i="1" s="1"/>
  <c r="E221" i="1"/>
  <c r="F221" i="1" s="1"/>
  <c r="E222" i="1"/>
  <c r="F222" i="1" s="1"/>
  <c r="F223" i="1"/>
  <c r="C25" i="2"/>
  <c r="C17" i="2"/>
  <c r="C18" i="2"/>
  <c r="C19" i="2"/>
  <c r="C20" i="2"/>
  <c r="C21" i="2"/>
  <c r="C22" i="2"/>
  <c r="C23" i="2"/>
  <c r="C24" i="2"/>
  <c r="C16" i="2"/>
  <c r="B12" i="2"/>
  <c r="E108" i="1"/>
  <c r="F108" i="1" s="1"/>
  <c r="E107" i="1"/>
  <c r="F107" i="1" s="1"/>
  <c r="E99" i="1"/>
  <c r="F99" i="1" s="1"/>
  <c r="E98" i="1"/>
  <c r="F98" i="1" s="1"/>
  <c r="E96" i="1"/>
  <c r="F96" i="1" s="1"/>
  <c r="E95" i="1"/>
  <c r="F95" i="1" s="1"/>
  <c r="E97" i="1"/>
  <c r="F97" i="1" s="1"/>
  <c r="E100" i="1"/>
  <c r="F100" i="1" s="1"/>
  <c r="E101" i="1"/>
  <c r="F101" i="1" s="1"/>
  <c r="E102" i="1"/>
  <c r="F102" i="1" s="1"/>
  <c r="E103" i="1"/>
  <c r="F103" i="1" s="1"/>
  <c r="E104" i="1"/>
  <c r="F104" i="1" s="1"/>
  <c r="E93" i="1"/>
  <c r="F93" i="1" s="1"/>
  <c r="E92" i="1"/>
  <c r="F92" i="1" s="1"/>
  <c r="E89" i="1"/>
  <c r="F89" i="1" s="1"/>
  <c r="E86" i="1"/>
  <c r="F86" i="1" s="1"/>
  <c r="E84" i="1"/>
  <c r="F84" i="1" s="1"/>
  <c r="F76" i="1"/>
  <c r="E5" i="1"/>
  <c r="F5" i="1" s="1"/>
  <c r="E6" i="1"/>
  <c r="F6" i="1" s="1"/>
  <c r="E7" i="1"/>
  <c r="F7" i="1" s="1"/>
  <c r="E8" i="1"/>
  <c r="F8" i="1" s="1"/>
  <c r="E9" i="1"/>
  <c r="F9" i="1" s="1"/>
  <c r="E10" i="1"/>
  <c r="F10" i="1" s="1"/>
  <c r="E11" i="1"/>
  <c r="F11" i="1" s="1"/>
  <c r="E12" i="1"/>
  <c r="F12" i="1" s="1"/>
  <c r="E13" i="1"/>
  <c r="F13" i="1" s="1"/>
  <c r="E14" i="1"/>
  <c r="F14" i="1" s="1"/>
  <c r="E15" i="1"/>
  <c r="F15" i="1" s="1"/>
  <c r="E16" i="1"/>
  <c r="F16" i="1" s="1"/>
  <c r="E17" i="1"/>
  <c r="F17" i="1" s="1"/>
  <c r="E4" i="1"/>
  <c r="F4" i="1" s="1"/>
  <c r="F240" i="1" l="1"/>
  <c r="F18" i="1"/>
</calcChain>
</file>

<file path=xl/sharedStrings.xml><?xml version="1.0" encoding="utf-8"?>
<sst xmlns="http://schemas.openxmlformats.org/spreadsheetml/2006/main" count="457" uniqueCount="125">
  <si>
    <t>ACTIVIDADES DETALLADAS DEL PROYECTO</t>
  </si>
  <si>
    <t>UNIDAD DE MEDIDA</t>
  </si>
  <si>
    <t>CANTIDAD</t>
  </si>
  <si>
    <t>VR. UNITARIO</t>
  </si>
  <si>
    <t xml:space="preserve"> VR. TOTAL </t>
  </si>
  <si>
    <t>Número</t>
  </si>
  <si>
    <t xml:space="preserve">Diseño y montaje de escenografía </t>
  </si>
  <si>
    <t xml:space="preserve">Personal de logística </t>
  </si>
  <si>
    <t>Organismos de socorro</t>
  </si>
  <si>
    <t>Presentaciones artísticas</t>
  </si>
  <si>
    <t>Alquiler de sonido</t>
  </si>
  <si>
    <t xml:space="preserve">Coordinación administrativa del proyecto </t>
  </si>
  <si>
    <t>Mes</t>
  </si>
  <si>
    <t>apoyo Administrativo</t>
  </si>
  <si>
    <t xml:space="preserve">Apoyo contable y financiero </t>
  </si>
  <si>
    <t xml:space="preserve">Apoyo Jurídico </t>
  </si>
  <si>
    <t>Alquiler espacio Físico</t>
  </si>
  <si>
    <t xml:space="preserve">Suministro de papelería y útiles de oficina  (resmas, lapiceros, libretas, marcadores, sacaganchos, grapadoras, perforadora, clips, ganchos cosedora, resaltadores, bolsas plásticas resellables, marcadores borrables,  carpetas legajadoras, ganchos plásticos, cintas, copias, toner) </t>
  </si>
  <si>
    <t>Num.</t>
  </si>
  <si>
    <t>Alquiler de muebles y equipos de oficina</t>
  </si>
  <si>
    <t>Costos de legalización del contrato</t>
  </si>
  <si>
    <t>Costo financieros</t>
  </si>
  <si>
    <t xml:space="preserve"> VR. UNITARIO </t>
  </si>
  <si>
    <t>Proceso de formación para 150 Desmovilizados en 3  talleres de 80 horas cada uno, a realizarse en 80 jornadas de 4 horas por taller.</t>
  </si>
  <si>
    <t>Realizar talleres en Música</t>
  </si>
  <si>
    <t>Hora</t>
  </si>
  <si>
    <t>Realizar talleres en Danza</t>
  </si>
  <si>
    <t xml:space="preserve">Realizar talleres en Plásticas </t>
  </si>
  <si>
    <t>Servicio de catering - refrigerios para talleres</t>
  </si>
  <si>
    <t>Unidad</t>
  </si>
  <si>
    <t>Servicio de transporte para realizar visitas de sensibilización a las artes</t>
  </si>
  <si>
    <t>Servicio de catering - 2 Refrigerios para visitas</t>
  </si>
  <si>
    <t>Servicio de catering - Almuerzos para visitas</t>
  </si>
  <si>
    <t>Sistematización del proceso (Documental y Audiovisual)</t>
  </si>
  <si>
    <t>Kit de materiales didácticos para el desarrollo de los talleres de Música.</t>
  </si>
  <si>
    <t xml:space="preserve">Kit de materiales didácticos para el desarrollo de los talleres de Danza. </t>
  </si>
  <si>
    <t>Kit de materiales didácticos para el desarrollo de los talleres de Artes Plásticas</t>
  </si>
  <si>
    <t>Coordinador Clausura</t>
  </si>
  <si>
    <t>Coordinador Artistico</t>
  </si>
  <si>
    <t>Sonido</t>
  </si>
  <si>
    <t>Luces</t>
  </si>
  <si>
    <t>Escenografía para evento de cierre</t>
  </si>
  <si>
    <t xml:space="preserve">Personal de logística y seguridad </t>
  </si>
  <si>
    <t>Servicio de catering - Hidratación</t>
  </si>
  <si>
    <t>Servicio de catering - Refrigerios</t>
  </si>
  <si>
    <t>Servicio de aseo</t>
  </si>
  <si>
    <t>Proceso de formación para 50 NNA Desvinculados en 3 talleres de 80 horas cada uno, a realizarse en 80 jornadas de 4 horas por taller.</t>
  </si>
  <si>
    <t>Kit de materiales didácticos para el desarrollo de los talleres de Danza.</t>
  </si>
  <si>
    <t xml:space="preserve">Kit de materiales didácticos para el desarrollo de los talleres de Artes Plásticas </t>
  </si>
  <si>
    <t>Coordinador Artístico</t>
  </si>
  <si>
    <t xml:space="preserve">Diseñar la estrategia de la convocatoria </t>
  </si>
  <si>
    <t>Socialización de la convocatoria y audiciones</t>
  </si>
  <si>
    <t>Desplazamiento para la socialización en las comunas focalizadas</t>
  </si>
  <si>
    <t>Jurados para la selección de las presentaciones</t>
  </si>
  <si>
    <t xml:space="preserve">PRODUCCION GENERAL </t>
  </si>
  <si>
    <t>Coordinador artístico</t>
  </si>
  <si>
    <t xml:space="preserve">Grupos artísticos </t>
  </si>
  <si>
    <t xml:space="preserve">PRODUCCION  LOGÍSTICA </t>
  </si>
  <si>
    <t>Alquiler del espacio</t>
  </si>
  <si>
    <t>Refrigerios</t>
  </si>
  <si>
    <t>Derechos de autor Sayco</t>
  </si>
  <si>
    <t>Permiso Dagma</t>
  </si>
  <si>
    <t xml:space="preserve">Transporte asistentes al evento </t>
  </si>
  <si>
    <t>Camisetas para logística</t>
  </si>
  <si>
    <t xml:space="preserve">Presentadores del evento </t>
  </si>
  <si>
    <t xml:space="preserve">Logística del evento </t>
  </si>
  <si>
    <t>Alquiler de equipo de amplificación de sonido, 2 micrófonos, procesadores de efectos</t>
  </si>
  <si>
    <t>Alquiler sillas plásticas</t>
  </si>
  <si>
    <t>Empresa de aseo y/o PGIRS</t>
  </si>
  <si>
    <t>Batería sanitaria para personas con discapacidad</t>
  </si>
  <si>
    <t>Batería sanitaria</t>
  </si>
  <si>
    <t>Alquiler tarima</t>
  </si>
  <si>
    <t xml:space="preserve">Alquiler del espacio </t>
  </si>
  <si>
    <t>Bateria sanitaria para personas con discapacidad</t>
  </si>
  <si>
    <t>Bateria sanitaria</t>
  </si>
  <si>
    <t>Logistica del evento</t>
  </si>
  <si>
    <t xml:space="preserve">Alquiler de carpa </t>
  </si>
  <si>
    <t>Alquiler de tablones</t>
  </si>
  <si>
    <t>Almuerzos para artesanos que participan del festival</t>
  </si>
  <si>
    <t>Diseño e impresión de diplomas en reconocimiento al trabajo cultural y/o artistico de las reinas</t>
  </si>
  <si>
    <t xml:space="preserve">Jurado calificador </t>
  </si>
  <si>
    <t>Bandas de identificación de las reinas</t>
  </si>
  <si>
    <t>Diseño y elaboración de la corona</t>
  </si>
  <si>
    <t xml:space="preserve">Servicio de estilistas </t>
  </si>
  <si>
    <t>PROMOCION  Y DIFUSIÓN</t>
  </si>
  <si>
    <t>Tarjetas de invitación</t>
  </si>
  <si>
    <t xml:space="preserve">Presentación de poetas y cuenteros </t>
  </si>
  <si>
    <t xml:space="preserve">ADMINISTRACION </t>
  </si>
  <si>
    <t>Apoyo administrativo</t>
  </si>
  <si>
    <t xml:space="preserve">Apoyo Juridico </t>
  </si>
  <si>
    <t>Alquiler espacio físico</t>
  </si>
  <si>
    <t xml:space="preserve">Suministro de papeleria y ùtiles de oficina  (resmas, lapiceros, libretas, marcadores, sacaganchos, grapadoras, perforadora, clips, ganchos cosedora, resaltadores, bolsas plasticas resellables, marcadores borrables,  carpetas legajadoras, ganchos plasticos, cintas, copias, toner) </t>
  </si>
  <si>
    <t>Costos de legalización del contrato o convenio</t>
  </si>
  <si>
    <t xml:space="preserve">PROPUESTA FUNDACIÓN </t>
  </si>
  <si>
    <t xml:space="preserve">Papelería e insumos </t>
  </si>
  <si>
    <t xml:space="preserve">diseño e impresión de volantes </t>
  </si>
  <si>
    <t xml:space="preserve">numero </t>
  </si>
  <si>
    <t>Alquiler de sillas plásticas</t>
  </si>
  <si>
    <t xml:space="preserve">Batería sanitaria para personas con discapacidad </t>
  </si>
  <si>
    <t xml:space="preserve">apoyo Logístico del evento </t>
  </si>
  <si>
    <t>IMPLEMENTACIÓN DE MUESTRAS ARTÍSTICAS Y CULTURALES EN CONTRA DE
LA VIOLENCIA A LAS MUJERES EN SANTIAGO DE CALI</t>
  </si>
  <si>
    <t xml:space="preserve">FUNDACIÓN SOÑARTE OFERTA ECONÓMICA </t>
  </si>
  <si>
    <t>FORMACIÓN ARTÍSTICA Y CULTURAL PARA PERSONAS EN PROCESO DE REINTEGRACIÓN SOCIAL DEL MUNICIPIO DE SANTIAGO DE CALI</t>
  </si>
  <si>
    <t xml:space="preserve">AMPLIACIÓN DE LA OFERTA CULTURAL Y ARTISTICA PARA LA POBLACIÓN ADULTA Y ADULTA MAYOR PARA EL MUNICIPIO DE SANTIAGO DE CALI </t>
  </si>
  <si>
    <t xml:space="preserve">PRODUCCIÓN LOGÍSTICA </t>
  </si>
  <si>
    <t xml:space="preserve">Derechos de autor </t>
  </si>
  <si>
    <t xml:space="preserve">Diseño  del vestuario de las reinas </t>
  </si>
  <si>
    <t xml:space="preserve">Confección de vestuarios </t>
  </si>
  <si>
    <t xml:space="preserve">calzado para las reinas </t>
  </si>
  <si>
    <t>Derechos de autor</t>
  </si>
  <si>
    <t>Diseño e impresión de ejemplares de la presentación de los artistas</t>
  </si>
  <si>
    <t xml:space="preserve">Coordinador artístico del evento los abuelos cuentan </t>
  </si>
  <si>
    <t xml:space="preserve">num </t>
  </si>
  <si>
    <t xml:space="preserve">5 presentaciones artisticas en danza los abuelos cuentan donde participan  80 personas como publico </t>
  </si>
  <si>
    <t>refrigerios para los artistas y asistentes a las presentaciones</t>
  </si>
  <si>
    <t xml:space="preserve">alquiler de un espacio para las 15 presentaciones artisticas </t>
  </si>
  <si>
    <t xml:space="preserve">derechos de autor sayco y acimpro </t>
  </si>
  <si>
    <t>apoyo logistico del evento (personal)_</t>
  </si>
  <si>
    <t xml:space="preserve">3 presentadores para cada uno de los eventos por 2 horas cada uno </t>
  </si>
  <si>
    <t>Transporte asistentes al evento (20 buses)</t>
  </si>
  <si>
    <t>alquiler de 3 equipos de amplificacion de sonido microfonos, procesadores de efectos</t>
  </si>
  <si>
    <t>Volantes</t>
  </si>
  <si>
    <t>num</t>
  </si>
  <si>
    <t xml:space="preserve">Total </t>
  </si>
  <si>
    <t>VALOR TOTAL PROPUESTA FINANCIERA FUNDACIÓN SOÑARTE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</si>
</sst>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80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9"/>
      <color rgb="FF000000"/>
      <name val="Arial"/>
      <family val="2"/>
    </font>
    <font>
      <b/>
      <sz val="10"/>
      <name val="Arial"/>
      <family val="2"/>
    </font>
    <font>
      <b/>
      <sz val="10"/>
      <color rgb="FF000080"/>
      <name val="Arial"/>
      <family val="2"/>
    </font>
    <font>
      <b/>
      <sz val="10"/>
      <color rgb="FF000000"/>
      <name val="Arial"/>
      <family val="2"/>
    </font>
    <font>
      <b/>
      <sz val="9"/>
      <color rgb="FF003366"/>
      <name val="Arial"/>
      <family val="2"/>
    </font>
    <font>
      <sz val="9"/>
      <color rgb="FFBFBFBF"/>
      <name val="Arial"/>
      <family val="2"/>
    </font>
    <font>
      <b/>
      <sz val="9"/>
      <color rgb="FFBFBFBF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2" fontId="15" fillId="0" borderId="0" applyFont="0" applyFill="0" applyBorder="0" applyAlignment="0" applyProtection="0"/>
    <xf numFmtId="41" fontId="15" fillId="0" borderId="0" applyFont="0" applyFill="0" applyBorder="0" applyAlignment="0" applyProtection="0"/>
  </cellStyleXfs>
  <cellXfs count="102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6" fontId="4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6" fontId="0" fillId="0" borderId="0" xfId="0" applyNumberFormat="1"/>
    <xf numFmtId="6" fontId="6" fillId="2" borderId="1" xfId="0" applyNumberFormat="1" applyFont="1" applyFill="1" applyBorder="1" applyAlignment="1">
      <alignment horizontal="right" vertical="center" wrapText="1"/>
    </xf>
    <xf numFmtId="6" fontId="6" fillId="2" borderId="1" xfId="0" applyNumberFormat="1" applyFont="1" applyFill="1" applyBorder="1" applyAlignment="1">
      <alignment horizontal="right" vertical="center"/>
    </xf>
    <xf numFmtId="6" fontId="3" fillId="2" borderId="1" xfId="0" applyNumberFormat="1" applyFont="1" applyFill="1" applyBorder="1" applyAlignment="1">
      <alignment horizontal="right" vertical="center"/>
    </xf>
    <xf numFmtId="6" fontId="1" fillId="0" borderId="0" xfId="0" applyNumberFormat="1" applyFont="1"/>
    <xf numFmtId="6" fontId="16" fillId="0" borderId="1" xfId="0" applyNumberFormat="1" applyFont="1" applyFill="1" applyBorder="1"/>
    <xf numFmtId="0" fontId="0" fillId="0" borderId="0" xfId="0" applyFill="1"/>
    <xf numFmtId="0" fontId="1" fillId="0" borderId="0" xfId="0" applyFont="1" applyFill="1"/>
    <xf numFmtId="42" fontId="0" fillId="0" borderId="0" xfId="1" applyFont="1" applyFill="1"/>
    <xf numFmtId="0" fontId="0" fillId="0" borderId="0" xfId="0" applyFill="1" applyAlignment="1">
      <alignment horizontal="center" wrapText="1"/>
    </xf>
    <xf numFmtId="0" fontId="0" fillId="0" borderId="0" xfId="0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2" fontId="2" fillId="0" borderId="1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6" fontId="4" fillId="0" borderId="1" xfId="0" applyNumberFormat="1" applyFont="1" applyFill="1" applyBorder="1" applyAlignment="1">
      <alignment horizontal="right" vertical="center"/>
    </xf>
    <xf numFmtId="6" fontId="4" fillId="0" borderId="1" xfId="0" applyNumberFormat="1" applyFont="1" applyFill="1" applyBorder="1" applyAlignment="1">
      <alignment horizontal="center" vertical="center"/>
    </xf>
    <xf numFmtId="6" fontId="4" fillId="0" borderId="1" xfId="2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right" vertical="center" wrapText="1"/>
    </xf>
    <xf numFmtId="6" fontId="7" fillId="0" borderId="1" xfId="0" applyNumberFormat="1" applyFont="1" applyFill="1" applyBorder="1" applyAlignment="1">
      <alignment vertical="center"/>
    </xf>
    <xf numFmtId="42" fontId="0" fillId="0" borderId="1" xfId="1" applyFont="1" applyFill="1" applyBorder="1"/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right" vertical="center" wrapText="1"/>
    </xf>
    <xf numFmtId="3" fontId="6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horizontal="right" vertical="center" wrapText="1"/>
    </xf>
    <xf numFmtId="6" fontId="6" fillId="0" borderId="1" xfId="0" applyNumberFormat="1" applyFont="1" applyFill="1" applyBorder="1" applyAlignment="1">
      <alignment horizontal="right" vertical="center" wrapText="1"/>
    </xf>
    <xf numFmtId="6" fontId="6" fillId="0" borderId="1" xfId="0" applyNumberFormat="1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right" vertical="center"/>
    </xf>
    <xf numFmtId="0" fontId="11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3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justify" vertical="center" wrapText="1"/>
    </xf>
    <xf numFmtId="0" fontId="4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3" fontId="4" fillId="0" borderId="1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vertical="center"/>
    </xf>
    <xf numFmtId="3" fontId="3" fillId="0" borderId="1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justify" vertical="center"/>
    </xf>
    <xf numFmtId="0" fontId="4" fillId="0" borderId="1" xfId="0" applyFont="1" applyFill="1" applyBorder="1" applyAlignment="1">
      <alignment vertical="center"/>
    </xf>
    <xf numFmtId="0" fontId="12" fillId="0" borderId="3" xfId="0" applyFont="1" applyFill="1" applyBorder="1" applyAlignment="1">
      <alignment vertical="center" wrapText="1"/>
    </xf>
    <xf numFmtId="0" fontId="12" fillId="0" borderId="4" xfId="0" applyFont="1" applyFill="1" applyBorder="1" applyAlignment="1">
      <alignment vertical="center" wrapText="1"/>
    </xf>
    <xf numFmtId="0" fontId="12" fillId="0" borderId="5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right" vertical="center"/>
    </xf>
    <xf numFmtId="0" fontId="2" fillId="0" borderId="1" xfId="0" applyFont="1" applyFill="1" applyBorder="1" applyAlignment="1">
      <alignment vertical="center" wrapText="1"/>
    </xf>
    <xf numFmtId="42" fontId="0" fillId="0" borderId="1" xfId="1" applyFont="1" applyFill="1" applyBorder="1" applyAlignment="1">
      <alignment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3" fontId="14" fillId="0" borderId="1" xfId="0" applyNumberFormat="1" applyFont="1" applyFill="1" applyBorder="1" applyAlignment="1">
      <alignment horizontal="right" vertical="center" wrapText="1"/>
    </xf>
    <xf numFmtId="6" fontId="3" fillId="0" borderId="1" xfId="0" applyNumberFormat="1" applyFont="1" applyFill="1" applyBorder="1" applyAlignment="1">
      <alignment horizontal="right" vertical="center"/>
    </xf>
    <xf numFmtId="6" fontId="0" fillId="0" borderId="1" xfId="1" applyNumberFormat="1" applyFont="1" applyFill="1" applyBorder="1"/>
    <xf numFmtId="3" fontId="8" fillId="0" borderId="1" xfId="0" applyNumberFormat="1" applyFont="1" applyFill="1" applyBorder="1" applyAlignment="1">
      <alignment horizontal="right" vertical="center"/>
    </xf>
    <xf numFmtId="6" fontId="16" fillId="0" borderId="1" xfId="1" applyNumberFormat="1" applyFont="1" applyFill="1" applyBorder="1"/>
    <xf numFmtId="0" fontId="16" fillId="0" borderId="1" xfId="0" applyFont="1" applyFill="1" applyBorder="1" applyAlignment="1">
      <alignment wrapText="1"/>
    </xf>
    <xf numFmtId="3" fontId="4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41" fontId="0" fillId="0" borderId="1" xfId="2" applyFont="1" applyFill="1" applyBorder="1"/>
    <xf numFmtId="41" fontId="0" fillId="0" borderId="0" xfId="2" applyFont="1" applyFill="1"/>
    <xf numFmtId="42" fontId="0" fillId="0" borderId="0" xfId="0" applyNumberFormat="1" applyFill="1"/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42" fontId="1" fillId="2" borderId="1" xfId="1" applyFont="1" applyFill="1" applyBorder="1" applyAlignment="1">
      <alignment vertical="center"/>
    </xf>
  </cellXfs>
  <cellStyles count="3">
    <cellStyle name="Millares [0]" xfId="2" builtinId="6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47"/>
  <sheetViews>
    <sheetView tabSelected="1" zoomScale="130" zoomScaleNormal="130" workbookViewId="0">
      <selection activeCell="A2" sqref="A2:F2"/>
    </sheetView>
  </sheetViews>
  <sheetFormatPr baseColWidth="10" defaultRowHeight="15" x14ac:dyDescent="0.25"/>
  <cols>
    <col min="1" max="1" width="22.5703125" style="10" customWidth="1"/>
    <col min="2" max="2" width="11.42578125" style="10"/>
    <col min="3" max="3" width="16.7109375" style="10" customWidth="1"/>
    <col min="4" max="4" width="13.5703125" style="10" bestFit="1" customWidth="1"/>
    <col min="5" max="5" width="12.28515625" style="10" bestFit="1" customWidth="1"/>
    <col min="6" max="6" width="16.5703125" style="12" customWidth="1"/>
    <col min="7" max="16384" width="11.42578125" style="10"/>
  </cols>
  <sheetData>
    <row r="1" spans="1:6" x14ac:dyDescent="0.25">
      <c r="B1" s="11" t="s">
        <v>101</v>
      </c>
    </row>
    <row r="2" spans="1:6" ht="49.5" customHeight="1" x14ac:dyDescent="0.25">
      <c r="A2" s="13" t="s">
        <v>100</v>
      </c>
      <c r="B2" s="14"/>
      <c r="C2" s="14"/>
      <c r="D2" s="14"/>
      <c r="E2" s="14"/>
      <c r="F2" s="14"/>
    </row>
    <row r="3" spans="1:6" ht="36" x14ac:dyDescent="0.25">
      <c r="A3" s="15" t="s">
        <v>0</v>
      </c>
      <c r="B3" s="15" t="s">
        <v>1</v>
      </c>
      <c r="C3" s="16" t="s">
        <v>2</v>
      </c>
      <c r="D3" s="15" t="s">
        <v>3</v>
      </c>
      <c r="E3" s="16" t="s">
        <v>4</v>
      </c>
      <c r="F3" s="17" t="s">
        <v>93</v>
      </c>
    </row>
    <row r="4" spans="1:6" x14ac:dyDescent="0.25">
      <c r="A4" s="18" t="s">
        <v>8</v>
      </c>
      <c r="B4" s="19" t="s">
        <v>5</v>
      </c>
      <c r="C4" s="20">
        <v>1</v>
      </c>
      <c r="D4" s="21">
        <v>500000</v>
      </c>
      <c r="E4" s="22">
        <f>C4*D4</f>
        <v>500000</v>
      </c>
      <c r="F4" s="23">
        <f>E4</f>
        <v>500000</v>
      </c>
    </row>
    <row r="5" spans="1:6" x14ac:dyDescent="0.25">
      <c r="A5" s="18" t="s">
        <v>9</v>
      </c>
      <c r="B5" s="19" t="s">
        <v>5</v>
      </c>
      <c r="C5" s="20">
        <v>2</v>
      </c>
      <c r="D5" s="21">
        <v>2235000</v>
      </c>
      <c r="E5" s="22">
        <f t="shared" ref="E5:E17" si="0">C5*D5</f>
        <v>4470000</v>
      </c>
      <c r="F5" s="23">
        <f t="shared" ref="F5:F17" si="1">E5</f>
        <v>4470000</v>
      </c>
    </row>
    <row r="6" spans="1:6" x14ac:dyDescent="0.25">
      <c r="A6" s="18" t="s">
        <v>10</v>
      </c>
      <c r="B6" s="19" t="s">
        <v>5</v>
      </c>
      <c r="C6" s="20">
        <v>2</v>
      </c>
      <c r="D6" s="21">
        <v>1000000</v>
      </c>
      <c r="E6" s="22">
        <f t="shared" si="0"/>
        <v>2000000</v>
      </c>
      <c r="F6" s="23">
        <f t="shared" si="1"/>
        <v>2000000</v>
      </c>
    </row>
    <row r="7" spans="1:6" ht="24" x14ac:dyDescent="0.25">
      <c r="A7" s="18" t="s">
        <v>6</v>
      </c>
      <c r="B7" s="19" t="s">
        <v>5</v>
      </c>
      <c r="C7" s="20">
        <v>1</v>
      </c>
      <c r="D7" s="21">
        <v>1000000</v>
      </c>
      <c r="E7" s="22">
        <f t="shared" si="0"/>
        <v>1000000</v>
      </c>
      <c r="F7" s="23">
        <f t="shared" si="1"/>
        <v>1000000</v>
      </c>
    </row>
    <row r="8" spans="1:6" x14ac:dyDescent="0.25">
      <c r="A8" s="18" t="s">
        <v>8</v>
      </c>
      <c r="B8" s="19" t="s">
        <v>5</v>
      </c>
      <c r="C8" s="20">
        <v>1</v>
      </c>
      <c r="D8" s="21">
        <v>500000</v>
      </c>
      <c r="E8" s="22">
        <f t="shared" si="0"/>
        <v>500000</v>
      </c>
      <c r="F8" s="23">
        <f t="shared" si="1"/>
        <v>500000</v>
      </c>
    </row>
    <row r="9" spans="1:6" x14ac:dyDescent="0.25">
      <c r="A9" s="18" t="s">
        <v>9</v>
      </c>
      <c r="B9" s="19" t="s">
        <v>5</v>
      </c>
      <c r="C9" s="20">
        <v>2</v>
      </c>
      <c r="D9" s="21">
        <v>2000000</v>
      </c>
      <c r="E9" s="22">
        <f t="shared" si="0"/>
        <v>4000000</v>
      </c>
      <c r="F9" s="23">
        <f t="shared" si="1"/>
        <v>4000000</v>
      </c>
    </row>
    <row r="10" spans="1:6" x14ac:dyDescent="0.25">
      <c r="A10" s="24" t="s">
        <v>13</v>
      </c>
      <c r="B10" s="25" t="s">
        <v>12</v>
      </c>
      <c r="C10" s="26">
        <v>1</v>
      </c>
      <c r="D10" s="21">
        <v>298137</v>
      </c>
      <c r="E10" s="22">
        <f t="shared" si="0"/>
        <v>298137</v>
      </c>
      <c r="F10" s="23">
        <f t="shared" si="1"/>
        <v>298137</v>
      </c>
    </row>
    <row r="11" spans="1:6" ht="25.5" x14ac:dyDescent="0.25">
      <c r="A11" s="27" t="s">
        <v>14</v>
      </c>
      <c r="B11" s="25" t="s">
        <v>12</v>
      </c>
      <c r="C11" s="26">
        <v>1</v>
      </c>
      <c r="D11" s="21">
        <v>218634</v>
      </c>
      <c r="E11" s="22">
        <f t="shared" si="0"/>
        <v>218634</v>
      </c>
      <c r="F11" s="23">
        <f t="shared" si="1"/>
        <v>218634</v>
      </c>
    </row>
    <row r="12" spans="1:6" x14ac:dyDescent="0.25">
      <c r="A12" s="24" t="s">
        <v>15</v>
      </c>
      <c r="B12" s="25" t="s">
        <v>12</v>
      </c>
      <c r="C12" s="26">
        <v>1</v>
      </c>
      <c r="D12" s="21">
        <v>178882</v>
      </c>
      <c r="E12" s="22">
        <f t="shared" si="0"/>
        <v>178882</v>
      </c>
      <c r="F12" s="23">
        <f t="shared" si="1"/>
        <v>178882</v>
      </c>
    </row>
    <row r="13" spans="1:6" x14ac:dyDescent="0.25">
      <c r="A13" s="24" t="s">
        <v>16</v>
      </c>
      <c r="B13" s="25" t="s">
        <v>12</v>
      </c>
      <c r="C13" s="26">
        <v>1</v>
      </c>
      <c r="D13" s="21">
        <v>99379</v>
      </c>
      <c r="E13" s="22">
        <f t="shared" si="0"/>
        <v>99379</v>
      </c>
      <c r="F13" s="23">
        <f t="shared" si="1"/>
        <v>99379</v>
      </c>
    </row>
    <row r="14" spans="1:6" ht="165.75" x14ac:dyDescent="0.25">
      <c r="A14" s="27" t="s">
        <v>17</v>
      </c>
      <c r="B14" s="25" t="s">
        <v>18</v>
      </c>
      <c r="C14" s="26">
        <v>1</v>
      </c>
      <c r="D14" s="21">
        <v>159006</v>
      </c>
      <c r="E14" s="22">
        <f t="shared" si="0"/>
        <v>159006</v>
      </c>
      <c r="F14" s="23">
        <f t="shared" si="1"/>
        <v>159006</v>
      </c>
    </row>
    <row r="15" spans="1:6" ht="25.5" x14ac:dyDescent="0.25">
      <c r="A15" s="27" t="s">
        <v>19</v>
      </c>
      <c r="B15" s="25" t="s">
        <v>12</v>
      </c>
      <c r="C15" s="26">
        <v>1</v>
      </c>
      <c r="D15" s="21">
        <v>159006</v>
      </c>
      <c r="E15" s="22">
        <f t="shared" si="0"/>
        <v>159006</v>
      </c>
      <c r="F15" s="23">
        <f t="shared" si="1"/>
        <v>159006</v>
      </c>
    </row>
    <row r="16" spans="1:6" ht="25.5" x14ac:dyDescent="0.25">
      <c r="A16" s="27" t="s">
        <v>20</v>
      </c>
      <c r="B16" s="25" t="s">
        <v>18</v>
      </c>
      <c r="C16" s="26">
        <v>1</v>
      </c>
      <c r="D16" s="21">
        <v>477019</v>
      </c>
      <c r="E16" s="22">
        <f t="shared" si="0"/>
        <v>477019</v>
      </c>
      <c r="F16" s="23">
        <f t="shared" si="1"/>
        <v>477019</v>
      </c>
    </row>
    <row r="17" spans="1:6" x14ac:dyDescent="0.25">
      <c r="A17" s="24" t="s">
        <v>21</v>
      </c>
      <c r="B17" s="25" t="s">
        <v>18</v>
      </c>
      <c r="C17" s="26">
        <v>1</v>
      </c>
      <c r="D17" s="21">
        <v>318011</v>
      </c>
      <c r="E17" s="22">
        <f t="shared" si="0"/>
        <v>318011</v>
      </c>
      <c r="F17" s="23">
        <f t="shared" si="1"/>
        <v>318011</v>
      </c>
    </row>
    <row r="18" spans="1:6" x14ac:dyDescent="0.25">
      <c r="A18" s="28"/>
      <c r="B18" s="28"/>
      <c r="C18" s="29"/>
      <c r="D18" s="30"/>
      <c r="E18" s="31"/>
      <c r="F18" s="32">
        <f>SUM(F4:F17)</f>
        <v>14378074</v>
      </c>
    </row>
    <row r="19" spans="1:6" ht="41.25" customHeight="1" x14ac:dyDescent="0.25">
      <c r="A19" s="33" t="s">
        <v>102</v>
      </c>
      <c r="B19" s="34"/>
      <c r="C19" s="34"/>
      <c r="D19" s="34"/>
      <c r="E19" s="34"/>
      <c r="F19" s="35"/>
    </row>
    <row r="20" spans="1:6" ht="38.25" x14ac:dyDescent="0.25">
      <c r="A20" s="36" t="s">
        <v>0</v>
      </c>
      <c r="B20" s="36" t="s">
        <v>1</v>
      </c>
      <c r="C20" s="37" t="s">
        <v>2</v>
      </c>
      <c r="D20" s="36" t="s">
        <v>22</v>
      </c>
      <c r="E20" s="37" t="s">
        <v>4</v>
      </c>
      <c r="F20" s="32"/>
    </row>
    <row r="21" spans="1:6" ht="76.5" x14ac:dyDescent="0.25">
      <c r="A21" s="38" t="s">
        <v>23</v>
      </c>
      <c r="B21" s="39"/>
      <c r="C21" s="40"/>
      <c r="D21" s="39"/>
      <c r="E21" s="40"/>
      <c r="F21" s="32"/>
    </row>
    <row r="22" spans="1:6" ht="25.5" x14ac:dyDescent="0.25">
      <c r="A22" s="38" t="s">
        <v>24</v>
      </c>
      <c r="B22" s="25" t="s">
        <v>25</v>
      </c>
      <c r="C22" s="25">
        <v>80</v>
      </c>
      <c r="D22" s="41">
        <v>35000</v>
      </c>
      <c r="E22" s="42">
        <v>2800000</v>
      </c>
      <c r="F22" s="42">
        <v>2800000</v>
      </c>
    </row>
    <row r="23" spans="1:6" ht="25.5" x14ac:dyDescent="0.25">
      <c r="A23" s="38" t="s">
        <v>26</v>
      </c>
      <c r="B23" s="25" t="s">
        <v>25</v>
      </c>
      <c r="C23" s="25">
        <v>80</v>
      </c>
      <c r="D23" s="41">
        <v>35000</v>
      </c>
      <c r="E23" s="42">
        <v>2800000</v>
      </c>
      <c r="F23" s="42">
        <v>2800000</v>
      </c>
    </row>
    <row r="24" spans="1:6" ht="25.5" x14ac:dyDescent="0.25">
      <c r="A24" s="38" t="s">
        <v>27</v>
      </c>
      <c r="B24" s="25" t="s">
        <v>25</v>
      </c>
      <c r="C24" s="25">
        <v>80</v>
      </c>
      <c r="D24" s="41">
        <v>35000</v>
      </c>
      <c r="E24" s="42">
        <v>2800000</v>
      </c>
      <c r="F24" s="42">
        <v>2800000</v>
      </c>
    </row>
    <row r="25" spans="1:6" ht="25.5" x14ac:dyDescent="0.25">
      <c r="A25" s="38" t="s">
        <v>28</v>
      </c>
      <c r="B25" s="43" t="s">
        <v>29</v>
      </c>
      <c r="C25" s="44">
        <v>2250</v>
      </c>
      <c r="D25" s="45">
        <v>4000</v>
      </c>
      <c r="E25" s="42">
        <v>9000000</v>
      </c>
      <c r="F25" s="42">
        <v>9000000</v>
      </c>
    </row>
    <row r="26" spans="1:6" ht="51" x14ac:dyDescent="0.25">
      <c r="A26" s="38" t="s">
        <v>30</v>
      </c>
      <c r="B26" s="25" t="s">
        <v>29</v>
      </c>
      <c r="C26" s="25">
        <v>4</v>
      </c>
      <c r="D26" s="41">
        <v>200000</v>
      </c>
      <c r="E26" s="42">
        <v>800000</v>
      </c>
      <c r="F26" s="42">
        <v>800000</v>
      </c>
    </row>
    <row r="27" spans="1:6" ht="25.5" x14ac:dyDescent="0.25">
      <c r="A27" s="38" t="s">
        <v>31</v>
      </c>
      <c r="B27" s="25" t="s">
        <v>29</v>
      </c>
      <c r="C27" s="25">
        <v>300</v>
      </c>
      <c r="D27" s="41">
        <v>4000</v>
      </c>
      <c r="E27" s="42">
        <v>1200000</v>
      </c>
      <c r="F27" s="42">
        <v>1200000</v>
      </c>
    </row>
    <row r="28" spans="1:6" ht="25.5" x14ac:dyDescent="0.25">
      <c r="A28" s="38" t="s">
        <v>32</v>
      </c>
      <c r="B28" s="25" t="s">
        <v>29</v>
      </c>
      <c r="C28" s="25">
        <v>150</v>
      </c>
      <c r="D28" s="41">
        <v>10000</v>
      </c>
      <c r="E28" s="42">
        <v>1500000</v>
      </c>
      <c r="F28" s="42">
        <v>1500000</v>
      </c>
    </row>
    <row r="29" spans="1:6" ht="38.25" x14ac:dyDescent="0.25">
      <c r="A29" s="38" t="s">
        <v>33</v>
      </c>
      <c r="B29" s="25" t="s">
        <v>29</v>
      </c>
      <c r="C29" s="25">
        <v>1</v>
      </c>
      <c r="D29" s="41">
        <v>1000000</v>
      </c>
      <c r="E29" s="42">
        <v>1000000</v>
      </c>
      <c r="F29" s="42">
        <v>1000000</v>
      </c>
    </row>
    <row r="30" spans="1:6" ht="51" x14ac:dyDescent="0.25">
      <c r="A30" s="38" t="s">
        <v>34</v>
      </c>
      <c r="B30" s="25" t="s">
        <v>29</v>
      </c>
      <c r="C30" s="25">
        <v>38</v>
      </c>
      <c r="D30" s="41">
        <v>60000</v>
      </c>
      <c r="E30" s="42">
        <v>2280000</v>
      </c>
      <c r="F30" s="42">
        <v>2280000</v>
      </c>
    </row>
    <row r="31" spans="1:6" ht="51" x14ac:dyDescent="0.25">
      <c r="A31" s="38" t="s">
        <v>35</v>
      </c>
      <c r="B31" s="25" t="s">
        <v>29</v>
      </c>
      <c r="C31" s="25">
        <v>38</v>
      </c>
      <c r="D31" s="41">
        <v>60000</v>
      </c>
      <c r="E31" s="42">
        <v>2280000</v>
      </c>
      <c r="F31" s="42">
        <v>2280000</v>
      </c>
    </row>
    <row r="32" spans="1:6" ht="51" x14ac:dyDescent="0.25">
      <c r="A32" s="38" t="s">
        <v>36</v>
      </c>
      <c r="B32" s="25" t="s">
        <v>29</v>
      </c>
      <c r="C32" s="25">
        <v>38</v>
      </c>
      <c r="D32" s="41">
        <v>60000</v>
      </c>
      <c r="E32" s="42">
        <v>2280000</v>
      </c>
      <c r="F32" s="42">
        <v>2280000</v>
      </c>
    </row>
    <row r="33" spans="1:6" x14ac:dyDescent="0.25">
      <c r="A33" s="24" t="s">
        <v>37</v>
      </c>
      <c r="B33" s="25" t="s">
        <v>29</v>
      </c>
      <c r="C33" s="26">
        <v>1</v>
      </c>
      <c r="D33" s="41">
        <v>1000000</v>
      </c>
      <c r="E33" s="42">
        <v>1000000</v>
      </c>
      <c r="F33" s="42">
        <v>1000000</v>
      </c>
    </row>
    <row r="34" spans="1:6" x14ac:dyDescent="0.25">
      <c r="A34" s="38" t="s">
        <v>38</v>
      </c>
      <c r="B34" s="25" t="s">
        <v>29</v>
      </c>
      <c r="C34" s="25">
        <v>1</v>
      </c>
      <c r="D34" s="41">
        <v>500000</v>
      </c>
      <c r="E34" s="42">
        <v>500000</v>
      </c>
      <c r="F34" s="42">
        <v>500000</v>
      </c>
    </row>
    <row r="35" spans="1:6" x14ac:dyDescent="0.25">
      <c r="A35" s="38" t="s">
        <v>9</v>
      </c>
      <c r="B35" s="25" t="s">
        <v>29</v>
      </c>
      <c r="C35" s="25">
        <v>4</v>
      </c>
      <c r="D35" s="41">
        <v>2500000</v>
      </c>
      <c r="E35" s="42">
        <v>10000000</v>
      </c>
      <c r="F35" s="42">
        <v>10000000</v>
      </c>
    </row>
    <row r="36" spans="1:6" x14ac:dyDescent="0.25">
      <c r="A36" s="38" t="s">
        <v>39</v>
      </c>
      <c r="B36" s="25" t="s">
        <v>29</v>
      </c>
      <c r="C36" s="25">
        <v>1</v>
      </c>
      <c r="D36" s="41">
        <v>1000000</v>
      </c>
      <c r="E36" s="42">
        <v>1000000</v>
      </c>
      <c r="F36" s="42">
        <v>1000000</v>
      </c>
    </row>
    <row r="37" spans="1:6" x14ac:dyDescent="0.25">
      <c r="A37" s="38" t="s">
        <v>40</v>
      </c>
      <c r="B37" s="25" t="s">
        <v>29</v>
      </c>
      <c r="C37" s="25">
        <v>1</v>
      </c>
      <c r="D37" s="41">
        <v>600000</v>
      </c>
      <c r="E37" s="42">
        <v>600000</v>
      </c>
      <c r="F37" s="42">
        <v>600000</v>
      </c>
    </row>
    <row r="38" spans="1:6" ht="25.5" x14ac:dyDescent="0.25">
      <c r="A38" s="38" t="s">
        <v>41</v>
      </c>
      <c r="B38" s="25" t="s">
        <v>29</v>
      </c>
      <c r="C38" s="25">
        <v>1</v>
      </c>
      <c r="D38" s="41">
        <v>1000000</v>
      </c>
      <c r="E38" s="42">
        <v>1000000</v>
      </c>
      <c r="F38" s="42">
        <v>1000000</v>
      </c>
    </row>
    <row r="39" spans="1:6" x14ac:dyDescent="0.25">
      <c r="A39" s="38" t="s">
        <v>8</v>
      </c>
      <c r="B39" s="25" t="s">
        <v>29</v>
      </c>
      <c r="C39" s="25">
        <v>2</v>
      </c>
      <c r="D39" s="41">
        <v>500000</v>
      </c>
      <c r="E39" s="42">
        <v>1000000</v>
      </c>
      <c r="F39" s="42">
        <v>1000000</v>
      </c>
    </row>
    <row r="40" spans="1:6" ht="25.5" x14ac:dyDescent="0.25">
      <c r="A40" s="38" t="s">
        <v>42</v>
      </c>
      <c r="B40" s="25" t="s">
        <v>29</v>
      </c>
      <c r="C40" s="25">
        <v>20</v>
      </c>
      <c r="D40" s="41">
        <v>110000</v>
      </c>
      <c r="E40" s="42">
        <v>2200000</v>
      </c>
      <c r="F40" s="42">
        <v>2200000</v>
      </c>
    </row>
    <row r="41" spans="1:6" ht="25.5" x14ac:dyDescent="0.25">
      <c r="A41" s="38" t="s">
        <v>43</v>
      </c>
      <c r="B41" s="25" t="s">
        <v>29</v>
      </c>
      <c r="C41" s="25">
        <v>100</v>
      </c>
      <c r="D41" s="46">
        <v>600</v>
      </c>
      <c r="E41" s="42">
        <v>60000</v>
      </c>
      <c r="F41" s="42">
        <v>60000</v>
      </c>
    </row>
    <row r="42" spans="1:6" ht="25.5" x14ac:dyDescent="0.25">
      <c r="A42" s="38" t="s">
        <v>44</v>
      </c>
      <c r="B42" s="25" t="s">
        <v>29</v>
      </c>
      <c r="C42" s="25">
        <v>100</v>
      </c>
      <c r="D42" s="41">
        <v>4500</v>
      </c>
      <c r="E42" s="42">
        <v>450000</v>
      </c>
      <c r="F42" s="42">
        <v>450000</v>
      </c>
    </row>
    <row r="43" spans="1:6" x14ac:dyDescent="0.25">
      <c r="A43" s="38" t="s">
        <v>45</v>
      </c>
      <c r="B43" s="25" t="s">
        <v>29</v>
      </c>
      <c r="C43" s="25">
        <v>1</v>
      </c>
      <c r="D43" s="41">
        <v>407868</v>
      </c>
      <c r="E43" s="42">
        <v>407868</v>
      </c>
      <c r="F43" s="42">
        <v>407868</v>
      </c>
    </row>
    <row r="44" spans="1:6" ht="89.25" x14ac:dyDescent="0.25">
      <c r="A44" s="38" t="s">
        <v>46</v>
      </c>
      <c r="B44" s="39"/>
      <c r="C44" s="40"/>
      <c r="D44" s="47"/>
      <c r="E44" s="40"/>
      <c r="F44" s="40"/>
    </row>
    <row r="45" spans="1:6" ht="25.5" x14ac:dyDescent="0.25">
      <c r="A45" s="38" t="s">
        <v>24</v>
      </c>
      <c r="B45" s="25" t="s">
        <v>25</v>
      </c>
      <c r="C45" s="25">
        <v>80</v>
      </c>
      <c r="D45" s="41">
        <v>35000</v>
      </c>
      <c r="E45" s="42">
        <v>2800000</v>
      </c>
      <c r="F45" s="42">
        <v>2800000</v>
      </c>
    </row>
    <row r="46" spans="1:6" ht="25.5" x14ac:dyDescent="0.25">
      <c r="A46" s="38" t="s">
        <v>26</v>
      </c>
      <c r="B46" s="25" t="s">
        <v>25</v>
      </c>
      <c r="C46" s="25">
        <v>80</v>
      </c>
      <c r="D46" s="41">
        <v>35000</v>
      </c>
      <c r="E46" s="42">
        <v>2800000</v>
      </c>
      <c r="F46" s="42">
        <v>2800000</v>
      </c>
    </row>
    <row r="47" spans="1:6" ht="25.5" x14ac:dyDescent="0.25">
      <c r="A47" s="38" t="s">
        <v>27</v>
      </c>
      <c r="B47" s="25" t="s">
        <v>25</v>
      </c>
      <c r="C47" s="25">
        <v>80</v>
      </c>
      <c r="D47" s="41">
        <v>35000</v>
      </c>
      <c r="E47" s="42">
        <v>2800000</v>
      </c>
      <c r="F47" s="42">
        <v>2800000</v>
      </c>
    </row>
    <row r="48" spans="1:6" ht="25.5" x14ac:dyDescent="0.25">
      <c r="A48" s="38" t="s">
        <v>28</v>
      </c>
      <c r="B48" s="43" t="s">
        <v>29</v>
      </c>
      <c r="C48" s="43">
        <v>750</v>
      </c>
      <c r="D48" s="45">
        <v>4000</v>
      </c>
      <c r="E48" s="42">
        <v>3000000</v>
      </c>
      <c r="F48" s="42">
        <v>3000000</v>
      </c>
    </row>
    <row r="49" spans="1:6" ht="51" x14ac:dyDescent="0.25">
      <c r="A49" s="38" t="s">
        <v>30</v>
      </c>
      <c r="B49" s="25" t="s">
        <v>29</v>
      </c>
      <c r="C49" s="25">
        <v>4</v>
      </c>
      <c r="D49" s="41">
        <v>500000</v>
      </c>
      <c r="E49" s="42">
        <v>2000000</v>
      </c>
      <c r="F49" s="42">
        <v>2000000</v>
      </c>
    </row>
    <row r="50" spans="1:6" ht="25.5" x14ac:dyDescent="0.25">
      <c r="A50" s="38" t="s">
        <v>31</v>
      </c>
      <c r="B50" s="25" t="s">
        <v>29</v>
      </c>
      <c r="C50" s="25">
        <v>100</v>
      </c>
      <c r="D50" s="41">
        <v>4000</v>
      </c>
      <c r="E50" s="42">
        <v>400000</v>
      </c>
      <c r="F50" s="42">
        <v>400000</v>
      </c>
    </row>
    <row r="51" spans="1:6" ht="25.5" x14ac:dyDescent="0.25">
      <c r="A51" s="38" t="s">
        <v>32</v>
      </c>
      <c r="B51" s="25" t="s">
        <v>29</v>
      </c>
      <c r="C51" s="25">
        <v>50</v>
      </c>
      <c r="D51" s="41">
        <v>10000</v>
      </c>
      <c r="E51" s="42">
        <v>500000</v>
      </c>
      <c r="F51" s="42">
        <v>500000</v>
      </c>
    </row>
    <row r="52" spans="1:6" ht="38.25" x14ac:dyDescent="0.25">
      <c r="A52" s="38" t="s">
        <v>33</v>
      </c>
      <c r="B52" s="25" t="s">
        <v>29</v>
      </c>
      <c r="C52" s="25">
        <v>1</v>
      </c>
      <c r="D52" s="41">
        <v>1000000</v>
      </c>
      <c r="E52" s="42">
        <v>1000000</v>
      </c>
      <c r="F52" s="42">
        <v>1000000</v>
      </c>
    </row>
    <row r="53" spans="1:6" ht="51" x14ac:dyDescent="0.25">
      <c r="A53" s="38" t="s">
        <v>34</v>
      </c>
      <c r="B53" s="25" t="s">
        <v>29</v>
      </c>
      <c r="C53" s="25">
        <v>13</v>
      </c>
      <c r="D53" s="41">
        <v>60000</v>
      </c>
      <c r="E53" s="42">
        <v>780000</v>
      </c>
      <c r="F53" s="42">
        <v>780000</v>
      </c>
    </row>
    <row r="54" spans="1:6" ht="51" x14ac:dyDescent="0.25">
      <c r="A54" s="38" t="s">
        <v>47</v>
      </c>
      <c r="B54" s="25" t="s">
        <v>29</v>
      </c>
      <c r="C54" s="25">
        <v>13</v>
      </c>
      <c r="D54" s="41">
        <v>60000</v>
      </c>
      <c r="E54" s="42">
        <v>780000</v>
      </c>
      <c r="F54" s="42">
        <v>780000</v>
      </c>
    </row>
    <row r="55" spans="1:6" ht="51" x14ac:dyDescent="0.25">
      <c r="A55" s="38" t="s">
        <v>48</v>
      </c>
      <c r="B55" s="25" t="s">
        <v>29</v>
      </c>
      <c r="C55" s="25">
        <v>13</v>
      </c>
      <c r="D55" s="41">
        <v>60000</v>
      </c>
      <c r="E55" s="42">
        <v>780000</v>
      </c>
      <c r="F55" s="42">
        <v>780000</v>
      </c>
    </row>
    <row r="56" spans="1:6" x14ac:dyDescent="0.25">
      <c r="A56" s="24" t="s">
        <v>37</v>
      </c>
      <c r="B56" s="25" t="s">
        <v>29</v>
      </c>
      <c r="C56" s="26">
        <v>1</v>
      </c>
      <c r="D56" s="41">
        <v>1000000</v>
      </c>
      <c r="E56" s="42">
        <v>1000000</v>
      </c>
      <c r="F56" s="42">
        <v>1000000</v>
      </c>
    </row>
    <row r="57" spans="1:6" x14ac:dyDescent="0.25">
      <c r="A57" s="38" t="s">
        <v>49</v>
      </c>
      <c r="B57" s="25" t="s">
        <v>29</v>
      </c>
      <c r="C57" s="25">
        <v>1</v>
      </c>
      <c r="D57" s="41">
        <v>500000</v>
      </c>
      <c r="E57" s="42">
        <v>500000</v>
      </c>
      <c r="F57" s="42">
        <v>500000</v>
      </c>
    </row>
    <row r="58" spans="1:6" x14ac:dyDescent="0.25">
      <c r="A58" s="38" t="s">
        <v>9</v>
      </c>
      <c r="B58" s="25" t="s">
        <v>29</v>
      </c>
      <c r="C58" s="25">
        <v>4</v>
      </c>
      <c r="D58" s="41">
        <v>2500000</v>
      </c>
      <c r="E58" s="42">
        <v>10000000</v>
      </c>
      <c r="F58" s="42">
        <v>10000000</v>
      </c>
    </row>
    <row r="59" spans="1:6" x14ac:dyDescent="0.25">
      <c r="A59" s="38" t="s">
        <v>39</v>
      </c>
      <c r="B59" s="25" t="s">
        <v>29</v>
      </c>
      <c r="C59" s="25">
        <v>1</v>
      </c>
      <c r="D59" s="41">
        <v>1000000</v>
      </c>
      <c r="E59" s="42">
        <v>1000000</v>
      </c>
      <c r="F59" s="42">
        <v>1000000</v>
      </c>
    </row>
    <row r="60" spans="1:6" x14ac:dyDescent="0.25">
      <c r="A60" s="38" t="s">
        <v>40</v>
      </c>
      <c r="B60" s="25" t="s">
        <v>29</v>
      </c>
      <c r="C60" s="25">
        <v>1</v>
      </c>
      <c r="D60" s="41">
        <v>600000</v>
      </c>
      <c r="E60" s="42">
        <v>600000</v>
      </c>
      <c r="F60" s="42">
        <v>600000</v>
      </c>
    </row>
    <row r="61" spans="1:6" ht="25.5" x14ac:dyDescent="0.25">
      <c r="A61" s="38" t="s">
        <v>41</v>
      </c>
      <c r="B61" s="25" t="s">
        <v>29</v>
      </c>
      <c r="C61" s="25">
        <v>1</v>
      </c>
      <c r="D61" s="41">
        <v>1000000</v>
      </c>
      <c r="E61" s="42">
        <v>1000000</v>
      </c>
      <c r="F61" s="42">
        <v>1000000</v>
      </c>
    </row>
    <row r="62" spans="1:6" x14ac:dyDescent="0.25">
      <c r="A62" s="38" t="s">
        <v>8</v>
      </c>
      <c r="B62" s="25" t="s">
        <v>29</v>
      </c>
      <c r="C62" s="25">
        <v>2</v>
      </c>
      <c r="D62" s="41">
        <v>500000</v>
      </c>
      <c r="E62" s="42">
        <v>1000000</v>
      </c>
      <c r="F62" s="42">
        <v>1000000</v>
      </c>
    </row>
    <row r="63" spans="1:6" ht="25.5" x14ac:dyDescent="0.25">
      <c r="A63" s="38" t="s">
        <v>42</v>
      </c>
      <c r="B63" s="25" t="s">
        <v>29</v>
      </c>
      <c r="C63" s="25">
        <v>20</v>
      </c>
      <c r="D63" s="41">
        <v>110000</v>
      </c>
      <c r="E63" s="42">
        <v>2200000</v>
      </c>
      <c r="F63" s="42">
        <v>2200000</v>
      </c>
    </row>
    <row r="64" spans="1:6" ht="25.5" x14ac:dyDescent="0.25">
      <c r="A64" s="38" t="s">
        <v>43</v>
      </c>
      <c r="B64" s="25" t="s">
        <v>29</v>
      </c>
      <c r="C64" s="25">
        <v>100</v>
      </c>
      <c r="D64" s="46">
        <v>600</v>
      </c>
      <c r="E64" s="42">
        <v>60000</v>
      </c>
      <c r="F64" s="42">
        <v>60000</v>
      </c>
    </row>
    <row r="65" spans="1:6" ht="25.5" x14ac:dyDescent="0.25">
      <c r="A65" s="38" t="s">
        <v>44</v>
      </c>
      <c r="B65" s="25" t="s">
        <v>29</v>
      </c>
      <c r="C65" s="25">
        <v>100</v>
      </c>
      <c r="D65" s="41">
        <v>4500</v>
      </c>
      <c r="E65" s="42">
        <v>450000</v>
      </c>
      <c r="F65" s="42">
        <v>450000</v>
      </c>
    </row>
    <row r="66" spans="1:6" x14ac:dyDescent="0.25">
      <c r="A66" s="38" t="s">
        <v>45</v>
      </c>
      <c r="B66" s="25" t="s">
        <v>29</v>
      </c>
      <c r="C66" s="25">
        <v>1</v>
      </c>
      <c r="D66" s="41">
        <v>407867</v>
      </c>
      <c r="E66" s="42">
        <v>407867</v>
      </c>
      <c r="F66" s="42">
        <v>407867</v>
      </c>
    </row>
    <row r="67" spans="1:6" x14ac:dyDescent="0.25">
      <c r="A67" s="24" t="s">
        <v>11</v>
      </c>
      <c r="B67" s="25" t="s">
        <v>18</v>
      </c>
      <c r="C67" s="26">
        <v>4</v>
      </c>
      <c r="D67" s="48">
        <v>1242235</v>
      </c>
      <c r="E67" s="49">
        <v>4968940</v>
      </c>
      <c r="F67" s="49">
        <v>4968940</v>
      </c>
    </row>
    <row r="68" spans="1:6" x14ac:dyDescent="0.25">
      <c r="A68" s="24" t="s">
        <v>13</v>
      </c>
      <c r="B68" s="25" t="s">
        <v>18</v>
      </c>
      <c r="C68" s="26">
        <v>4</v>
      </c>
      <c r="D68" s="49">
        <v>465839</v>
      </c>
      <c r="E68" s="49">
        <v>1863356</v>
      </c>
      <c r="F68" s="49">
        <v>1863356</v>
      </c>
    </row>
    <row r="69" spans="1:6" x14ac:dyDescent="0.25">
      <c r="A69" s="24" t="s">
        <v>14</v>
      </c>
      <c r="B69" s="25" t="s">
        <v>18</v>
      </c>
      <c r="C69" s="26">
        <v>4</v>
      </c>
      <c r="D69" s="49">
        <v>341615</v>
      </c>
      <c r="E69" s="49">
        <v>1366460</v>
      </c>
      <c r="F69" s="49">
        <v>1366460</v>
      </c>
    </row>
    <row r="70" spans="1:6" x14ac:dyDescent="0.25">
      <c r="A70" s="24" t="s">
        <v>15</v>
      </c>
      <c r="B70" s="25" t="s">
        <v>18</v>
      </c>
      <c r="C70" s="26">
        <v>4</v>
      </c>
      <c r="D70" s="49">
        <v>279503</v>
      </c>
      <c r="E70" s="49">
        <v>1118012</v>
      </c>
      <c r="F70" s="49">
        <v>1118012</v>
      </c>
    </row>
    <row r="71" spans="1:6" x14ac:dyDescent="0.25">
      <c r="A71" s="24" t="s">
        <v>16</v>
      </c>
      <c r="B71" s="25" t="s">
        <v>18</v>
      </c>
      <c r="C71" s="26">
        <v>4</v>
      </c>
      <c r="D71" s="49">
        <v>155280</v>
      </c>
      <c r="E71" s="49">
        <v>621120</v>
      </c>
      <c r="F71" s="49">
        <v>621120</v>
      </c>
    </row>
    <row r="72" spans="1:6" ht="165.75" x14ac:dyDescent="0.25">
      <c r="A72" s="27" t="s">
        <v>17</v>
      </c>
      <c r="B72" s="25" t="s">
        <v>18</v>
      </c>
      <c r="C72" s="26">
        <v>1</v>
      </c>
      <c r="D72" s="49">
        <v>248447</v>
      </c>
      <c r="E72" s="49">
        <v>248447</v>
      </c>
      <c r="F72" s="49">
        <v>248447</v>
      </c>
    </row>
    <row r="73" spans="1:6" ht="25.5" x14ac:dyDescent="0.25">
      <c r="A73" s="27" t="s">
        <v>19</v>
      </c>
      <c r="B73" s="25" t="s">
        <v>18</v>
      </c>
      <c r="C73" s="26">
        <v>4</v>
      </c>
      <c r="D73" s="49">
        <v>248447</v>
      </c>
      <c r="E73" s="49">
        <v>993788</v>
      </c>
      <c r="F73" s="49">
        <v>993788</v>
      </c>
    </row>
    <row r="74" spans="1:6" ht="25.5" x14ac:dyDescent="0.25">
      <c r="A74" s="27" t="s">
        <v>20</v>
      </c>
      <c r="B74" s="25" t="s">
        <v>18</v>
      </c>
      <c r="C74" s="26">
        <v>1</v>
      </c>
      <c r="D74" s="49">
        <v>745344</v>
      </c>
      <c r="E74" s="49">
        <v>745344</v>
      </c>
      <c r="F74" s="49">
        <v>745344</v>
      </c>
    </row>
    <row r="75" spans="1:6" x14ac:dyDescent="0.25">
      <c r="A75" s="27" t="s">
        <v>21</v>
      </c>
      <c r="B75" s="25" t="s">
        <v>18</v>
      </c>
      <c r="C75" s="26">
        <v>1</v>
      </c>
      <c r="D75" s="49">
        <v>496894</v>
      </c>
      <c r="E75" s="49">
        <v>496894</v>
      </c>
      <c r="F75" s="49">
        <v>496894</v>
      </c>
    </row>
    <row r="76" spans="1:6" x14ac:dyDescent="0.25">
      <c r="A76" s="50"/>
      <c r="B76" s="50"/>
      <c r="C76" s="50"/>
      <c r="D76" s="50"/>
      <c r="E76" s="51">
        <v>95238096</v>
      </c>
      <c r="F76" s="32">
        <f>SUM(F22:F75)</f>
        <v>95238096</v>
      </c>
    </row>
    <row r="77" spans="1:6" ht="58.5" customHeight="1" x14ac:dyDescent="0.25">
      <c r="A77" s="52" t="s">
        <v>103</v>
      </c>
      <c r="B77" s="53"/>
      <c r="C77" s="53"/>
      <c r="D77" s="53"/>
      <c r="E77" s="53"/>
      <c r="F77" s="54"/>
    </row>
    <row r="78" spans="1:6" x14ac:dyDescent="0.25">
      <c r="A78" s="55"/>
      <c r="B78" s="56"/>
      <c r="C78" s="56"/>
      <c r="D78" s="56"/>
      <c r="E78" s="56"/>
      <c r="F78" s="57"/>
    </row>
    <row r="79" spans="1:6" ht="36" x14ac:dyDescent="0.25">
      <c r="A79" s="15" t="s">
        <v>0</v>
      </c>
      <c r="B79" s="15" t="s">
        <v>1</v>
      </c>
      <c r="C79" s="16" t="s">
        <v>2</v>
      </c>
      <c r="D79" s="15" t="s">
        <v>22</v>
      </c>
      <c r="E79" s="16" t="s">
        <v>4</v>
      </c>
      <c r="F79" s="32"/>
    </row>
    <row r="80" spans="1:6" x14ac:dyDescent="0.25">
      <c r="A80" s="58"/>
      <c r="B80" s="19"/>
      <c r="C80" s="20"/>
      <c r="D80" s="59"/>
      <c r="E80" s="59"/>
      <c r="F80" s="32"/>
    </row>
    <row r="81" spans="1:6" ht="24" x14ac:dyDescent="0.25">
      <c r="A81" s="58" t="s">
        <v>50</v>
      </c>
      <c r="B81" s="60" t="s">
        <v>5</v>
      </c>
      <c r="C81" s="20">
        <v>1</v>
      </c>
      <c r="D81" s="59">
        <v>500000</v>
      </c>
      <c r="E81" s="59">
        <v>500000</v>
      </c>
      <c r="F81" s="32">
        <f>C81*E81</f>
        <v>500000</v>
      </c>
    </row>
    <row r="82" spans="1:6" ht="24" x14ac:dyDescent="0.25">
      <c r="A82" s="58" t="s">
        <v>51</v>
      </c>
      <c r="B82" s="60" t="s">
        <v>5</v>
      </c>
      <c r="C82" s="20">
        <v>1</v>
      </c>
      <c r="D82" s="59">
        <v>1000000</v>
      </c>
      <c r="E82" s="59">
        <f>C82*D82</f>
        <v>1000000</v>
      </c>
      <c r="F82" s="32">
        <f>E82</f>
        <v>1000000</v>
      </c>
    </row>
    <row r="83" spans="1:6" ht="36" x14ac:dyDescent="0.25">
      <c r="A83" s="58" t="s">
        <v>52</v>
      </c>
      <c r="B83" s="60" t="s">
        <v>5</v>
      </c>
      <c r="C83" s="20">
        <v>8</v>
      </c>
      <c r="D83" s="59">
        <v>30000</v>
      </c>
      <c r="E83" s="59">
        <v>240000</v>
      </c>
      <c r="F83" s="32">
        <f>E83</f>
        <v>240000</v>
      </c>
    </row>
    <row r="84" spans="1:6" x14ac:dyDescent="0.25">
      <c r="A84" s="61" t="s">
        <v>94</v>
      </c>
      <c r="B84" s="62" t="s">
        <v>18</v>
      </c>
      <c r="C84" s="63">
        <v>1</v>
      </c>
      <c r="D84" s="64">
        <v>123000</v>
      </c>
      <c r="E84" s="59">
        <f>C84*D84</f>
        <v>123000</v>
      </c>
      <c r="F84" s="32">
        <f>E84</f>
        <v>123000</v>
      </c>
    </row>
    <row r="85" spans="1:6" ht="24" x14ac:dyDescent="0.25">
      <c r="A85" s="58" t="s">
        <v>53</v>
      </c>
      <c r="B85" s="60" t="s">
        <v>5</v>
      </c>
      <c r="C85" s="20">
        <v>3</v>
      </c>
      <c r="D85" s="59">
        <v>450000</v>
      </c>
      <c r="E85" s="59">
        <f>C85*D85</f>
        <v>1350000</v>
      </c>
      <c r="F85" s="32">
        <f>E85</f>
        <v>1350000</v>
      </c>
    </row>
    <row r="86" spans="1:6" ht="24" x14ac:dyDescent="0.25">
      <c r="A86" s="58" t="s">
        <v>95</v>
      </c>
      <c r="B86" s="60" t="s">
        <v>96</v>
      </c>
      <c r="C86" s="20">
        <v>4000</v>
      </c>
      <c r="D86" s="59">
        <v>1000</v>
      </c>
      <c r="E86" s="59">
        <f>C86*D86</f>
        <v>4000000</v>
      </c>
      <c r="F86" s="32">
        <f>E86</f>
        <v>4000000</v>
      </c>
    </row>
    <row r="87" spans="1:6" x14ac:dyDescent="0.25">
      <c r="A87" s="65" t="s">
        <v>54</v>
      </c>
      <c r="B87" s="66"/>
      <c r="C87" s="66"/>
      <c r="D87" s="66"/>
      <c r="E87" s="66"/>
      <c r="F87" s="67"/>
    </row>
    <row r="88" spans="1:6" x14ac:dyDescent="0.25">
      <c r="A88" s="68" t="s">
        <v>55</v>
      </c>
      <c r="B88" s="19" t="s">
        <v>5</v>
      </c>
      <c r="C88" s="19">
        <v>1</v>
      </c>
      <c r="D88" s="69">
        <v>1000000</v>
      </c>
      <c r="E88" s="69">
        <v>1000000</v>
      </c>
      <c r="F88" s="32">
        <f>E88</f>
        <v>1000000</v>
      </c>
    </row>
    <row r="89" spans="1:6" x14ac:dyDescent="0.25">
      <c r="A89" s="70" t="s">
        <v>56</v>
      </c>
      <c r="B89" s="20" t="s">
        <v>5</v>
      </c>
      <c r="C89" s="60">
        <v>6</v>
      </c>
      <c r="D89" s="71">
        <v>900000</v>
      </c>
      <c r="E89" s="69">
        <f>C89*D89</f>
        <v>5400000</v>
      </c>
      <c r="F89" s="32">
        <f>E89</f>
        <v>5400000</v>
      </c>
    </row>
    <row r="90" spans="1:6" ht="29.25" customHeight="1" x14ac:dyDescent="0.25">
      <c r="A90" s="65" t="s">
        <v>57</v>
      </c>
      <c r="B90" s="66"/>
      <c r="C90" s="66"/>
      <c r="D90" s="66"/>
      <c r="E90" s="66"/>
      <c r="F90" s="67"/>
    </row>
    <row r="91" spans="1:6" x14ac:dyDescent="0.25">
      <c r="A91" s="18" t="s">
        <v>58</v>
      </c>
      <c r="B91" s="20" t="s">
        <v>5</v>
      </c>
      <c r="C91" s="60">
        <v>1</v>
      </c>
      <c r="D91" s="71">
        <v>1000000</v>
      </c>
      <c r="E91" s="69">
        <f>C91*D91</f>
        <v>1000000</v>
      </c>
      <c r="F91" s="32">
        <f>E91</f>
        <v>1000000</v>
      </c>
    </row>
    <row r="92" spans="1:6" x14ac:dyDescent="0.25">
      <c r="A92" s="18" t="s">
        <v>97</v>
      </c>
      <c r="B92" s="20" t="s">
        <v>5</v>
      </c>
      <c r="C92" s="60">
        <v>300</v>
      </c>
      <c r="D92" s="71">
        <v>600</v>
      </c>
      <c r="E92" s="69">
        <f>C92*D92</f>
        <v>180000</v>
      </c>
      <c r="F92" s="32">
        <f>E92</f>
        <v>180000</v>
      </c>
    </row>
    <row r="93" spans="1:6" x14ac:dyDescent="0.25">
      <c r="A93" s="72" t="s">
        <v>59</v>
      </c>
      <c r="B93" s="20" t="s">
        <v>5</v>
      </c>
      <c r="C93" s="60">
        <v>350</v>
      </c>
      <c r="D93" s="71">
        <v>3500</v>
      </c>
      <c r="E93" s="69">
        <f>C93*D93</f>
        <v>1225000</v>
      </c>
      <c r="F93" s="32">
        <f>E93</f>
        <v>1225000</v>
      </c>
    </row>
    <row r="94" spans="1:6" x14ac:dyDescent="0.25">
      <c r="A94" s="68" t="s">
        <v>60</v>
      </c>
      <c r="B94" s="20" t="s">
        <v>5</v>
      </c>
      <c r="C94" s="60">
        <v>1</v>
      </c>
      <c r="D94" s="71">
        <v>800000</v>
      </c>
      <c r="E94" s="69">
        <v>800000</v>
      </c>
      <c r="F94" s="32">
        <f>E94</f>
        <v>800000</v>
      </c>
    </row>
    <row r="95" spans="1:6" x14ac:dyDescent="0.25">
      <c r="A95" s="18" t="s">
        <v>61</v>
      </c>
      <c r="B95" s="20" t="s">
        <v>5</v>
      </c>
      <c r="C95" s="60">
        <v>1</v>
      </c>
      <c r="D95" s="71">
        <v>130000</v>
      </c>
      <c r="E95" s="69">
        <f t="shared" ref="E95:E105" si="2">C95*D95</f>
        <v>130000</v>
      </c>
      <c r="F95" s="32">
        <f>E95</f>
        <v>130000</v>
      </c>
    </row>
    <row r="96" spans="1:6" ht="24" x14ac:dyDescent="0.25">
      <c r="A96" s="18" t="s">
        <v>68</v>
      </c>
      <c r="B96" s="20" t="s">
        <v>5</v>
      </c>
      <c r="C96" s="60">
        <v>1</v>
      </c>
      <c r="D96" s="71">
        <v>250000</v>
      </c>
      <c r="E96" s="69">
        <f t="shared" si="2"/>
        <v>250000</v>
      </c>
      <c r="F96" s="32">
        <f>E96</f>
        <v>250000</v>
      </c>
    </row>
    <row r="97" spans="1:6" x14ac:dyDescent="0.25">
      <c r="A97" s="73" t="s">
        <v>8</v>
      </c>
      <c r="B97" s="20" t="s">
        <v>5</v>
      </c>
      <c r="C97" s="60">
        <v>1</v>
      </c>
      <c r="D97" s="71">
        <v>400000</v>
      </c>
      <c r="E97" s="69">
        <f t="shared" si="2"/>
        <v>400000</v>
      </c>
      <c r="F97" s="32">
        <f>E97</f>
        <v>400000</v>
      </c>
    </row>
    <row r="98" spans="1:6" ht="36" x14ac:dyDescent="0.25">
      <c r="A98" s="68" t="s">
        <v>98</v>
      </c>
      <c r="B98" s="20" t="s">
        <v>5</v>
      </c>
      <c r="C98" s="60">
        <v>2</v>
      </c>
      <c r="D98" s="71">
        <v>120000</v>
      </c>
      <c r="E98" s="69">
        <f t="shared" si="2"/>
        <v>240000</v>
      </c>
      <c r="F98" s="32">
        <f>E98</f>
        <v>240000</v>
      </c>
    </row>
    <row r="99" spans="1:6" x14ac:dyDescent="0.25">
      <c r="A99" s="73" t="s">
        <v>70</v>
      </c>
      <c r="B99" s="20" t="s">
        <v>5</v>
      </c>
      <c r="C99" s="60">
        <v>8</v>
      </c>
      <c r="D99" s="71">
        <v>100000</v>
      </c>
      <c r="E99" s="69">
        <f t="shared" si="2"/>
        <v>800000</v>
      </c>
      <c r="F99" s="32">
        <f>E99</f>
        <v>800000</v>
      </c>
    </row>
    <row r="100" spans="1:6" ht="24" x14ac:dyDescent="0.25">
      <c r="A100" s="18" t="s">
        <v>62</v>
      </c>
      <c r="B100" s="20" t="s">
        <v>5</v>
      </c>
      <c r="C100" s="60">
        <v>8</v>
      </c>
      <c r="D100" s="71">
        <v>250000</v>
      </c>
      <c r="E100" s="69">
        <f>C100*D100</f>
        <v>2000000</v>
      </c>
      <c r="F100" s="32">
        <f>E100</f>
        <v>2000000</v>
      </c>
    </row>
    <row r="101" spans="1:6" x14ac:dyDescent="0.25">
      <c r="A101" s="18" t="s">
        <v>63</v>
      </c>
      <c r="B101" s="20" t="s">
        <v>5</v>
      </c>
      <c r="C101" s="60">
        <v>20</v>
      </c>
      <c r="D101" s="71">
        <v>20000</v>
      </c>
      <c r="E101" s="69">
        <f t="shared" si="2"/>
        <v>400000</v>
      </c>
      <c r="F101" s="32">
        <f>E101</f>
        <v>400000</v>
      </c>
    </row>
    <row r="102" spans="1:6" x14ac:dyDescent="0.25">
      <c r="A102" s="18" t="s">
        <v>64</v>
      </c>
      <c r="B102" s="20" t="s">
        <v>5</v>
      </c>
      <c r="C102" s="60">
        <v>2</v>
      </c>
      <c r="D102" s="71">
        <v>350000</v>
      </c>
      <c r="E102" s="69">
        <f t="shared" si="2"/>
        <v>700000</v>
      </c>
      <c r="F102" s="32">
        <f>E102</f>
        <v>700000</v>
      </c>
    </row>
    <row r="103" spans="1:6" x14ac:dyDescent="0.25">
      <c r="A103" s="18" t="s">
        <v>99</v>
      </c>
      <c r="B103" s="20" t="s">
        <v>5</v>
      </c>
      <c r="C103" s="60">
        <v>10</v>
      </c>
      <c r="D103" s="71">
        <v>110000</v>
      </c>
      <c r="E103" s="69">
        <f t="shared" si="2"/>
        <v>1100000</v>
      </c>
      <c r="F103" s="32">
        <f>E103</f>
        <v>1100000</v>
      </c>
    </row>
    <row r="104" spans="1:6" ht="48" x14ac:dyDescent="0.25">
      <c r="A104" s="18" t="s">
        <v>66</v>
      </c>
      <c r="B104" s="20" t="s">
        <v>5</v>
      </c>
      <c r="C104" s="60">
        <v>1</v>
      </c>
      <c r="D104" s="71">
        <v>900000</v>
      </c>
      <c r="E104" s="69">
        <f t="shared" si="2"/>
        <v>900000</v>
      </c>
      <c r="F104" s="32">
        <f>E104</f>
        <v>900000</v>
      </c>
    </row>
    <row r="105" spans="1:6" x14ac:dyDescent="0.25">
      <c r="A105" s="18" t="s">
        <v>71</v>
      </c>
      <c r="B105" s="20" t="s">
        <v>96</v>
      </c>
      <c r="C105" s="60">
        <v>1</v>
      </c>
      <c r="D105" s="71">
        <v>650000</v>
      </c>
      <c r="E105" s="69">
        <f t="shared" si="2"/>
        <v>650000</v>
      </c>
      <c r="F105" s="32">
        <f>E105</f>
        <v>650000</v>
      </c>
    </row>
    <row r="106" spans="1:6" x14ac:dyDescent="0.25">
      <c r="A106" s="74" t="s">
        <v>54</v>
      </c>
      <c r="B106" s="75"/>
      <c r="C106" s="75"/>
      <c r="D106" s="75"/>
      <c r="E106" s="76"/>
      <c r="F106" s="32"/>
    </row>
    <row r="107" spans="1:6" x14ac:dyDescent="0.25">
      <c r="A107" s="68" t="s">
        <v>55</v>
      </c>
      <c r="B107" s="19" t="s">
        <v>5</v>
      </c>
      <c r="C107" s="19">
        <v>1</v>
      </c>
      <c r="D107" s="69">
        <v>1000000</v>
      </c>
      <c r="E107" s="69">
        <f>C107*D107</f>
        <v>1000000</v>
      </c>
      <c r="F107" s="32">
        <f>E107</f>
        <v>1000000</v>
      </c>
    </row>
    <row r="108" spans="1:6" x14ac:dyDescent="0.25">
      <c r="A108" s="18" t="s">
        <v>56</v>
      </c>
      <c r="B108" s="20" t="s">
        <v>5</v>
      </c>
      <c r="C108" s="60">
        <v>6</v>
      </c>
      <c r="D108" s="71">
        <v>900000</v>
      </c>
      <c r="E108" s="69">
        <f>C108*D108</f>
        <v>5400000</v>
      </c>
      <c r="F108" s="32">
        <f>E108</f>
        <v>5400000</v>
      </c>
    </row>
    <row r="109" spans="1:6" ht="30" customHeight="1" x14ac:dyDescent="0.25">
      <c r="A109" s="65" t="s">
        <v>104</v>
      </c>
      <c r="B109" s="66"/>
      <c r="C109" s="66"/>
      <c r="D109" s="66"/>
      <c r="E109" s="67"/>
      <c r="F109" s="32"/>
    </row>
    <row r="110" spans="1:6" x14ac:dyDescent="0.25">
      <c r="A110" s="18" t="s">
        <v>67</v>
      </c>
      <c r="B110" s="20" t="s">
        <v>5</v>
      </c>
      <c r="C110" s="60">
        <v>300</v>
      </c>
      <c r="D110" s="77">
        <v>600</v>
      </c>
      <c r="E110" s="69">
        <f>C110*D110</f>
        <v>180000</v>
      </c>
      <c r="F110" s="32">
        <f>E110</f>
        <v>180000</v>
      </c>
    </row>
    <row r="111" spans="1:6" x14ac:dyDescent="0.25">
      <c r="A111" s="18" t="s">
        <v>59</v>
      </c>
      <c r="B111" s="20" t="s">
        <v>5</v>
      </c>
      <c r="C111" s="60">
        <v>350</v>
      </c>
      <c r="D111" s="71">
        <v>3500</v>
      </c>
      <c r="E111" s="69">
        <f>C111*D111</f>
        <v>1225000</v>
      </c>
      <c r="F111" s="32">
        <f>E111</f>
        <v>1225000</v>
      </c>
    </row>
    <row r="112" spans="1:6" x14ac:dyDescent="0.25">
      <c r="A112" s="68" t="s">
        <v>105</v>
      </c>
      <c r="B112" s="20" t="s">
        <v>5</v>
      </c>
      <c r="C112" s="60">
        <v>1</v>
      </c>
      <c r="D112" s="71">
        <v>800000</v>
      </c>
      <c r="E112" s="69">
        <v>800000</v>
      </c>
      <c r="F112" s="32">
        <f>E112</f>
        <v>800000</v>
      </c>
    </row>
    <row r="113" spans="1:6" x14ac:dyDescent="0.25">
      <c r="A113" s="18" t="s">
        <v>61</v>
      </c>
      <c r="B113" s="20" t="s">
        <v>5</v>
      </c>
      <c r="C113" s="60">
        <v>1</v>
      </c>
      <c r="D113" s="71">
        <v>130000</v>
      </c>
      <c r="E113" s="69">
        <f>C113*D113</f>
        <v>130000</v>
      </c>
      <c r="F113" s="32">
        <f>E113</f>
        <v>130000</v>
      </c>
    </row>
    <row r="114" spans="1:6" ht="24" x14ac:dyDescent="0.25">
      <c r="A114" s="18" t="s">
        <v>68</v>
      </c>
      <c r="B114" s="20" t="s">
        <v>5</v>
      </c>
      <c r="C114" s="60">
        <v>1</v>
      </c>
      <c r="D114" s="71">
        <v>250000</v>
      </c>
      <c r="E114" s="69">
        <f>C114*D114</f>
        <v>250000</v>
      </c>
      <c r="F114" s="32">
        <f>E114</f>
        <v>250000</v>
      </c>
    </row>
    <row r="115" spans="1:6" x14ac:dyDescent="0.25">
      <c r="A115" s="18" t="s">
        <v>8</v>
      </c>
      <c r="B115" s="20" t="s">
        <v>5</v>
      </c>
      <c r="C115" s="60">
        <v>1</v>
      </c>
      <c r="D115" s="71">
        <v>400000</v>
      </c>
      <c r="E115" s="69">
        <f>D115*C115</f>
        <v>400000</v>
      </c>
      <c r="F115" s="32">
        <f>E115</f>
        <v>400000</v>
      </c>
    </row>
    <row r="116" spans="1:6" ht="36" x14ac:dyDescent="0.25">
      <c r="A116" s="78" t="s">
        <v>69</v>
      </c>
      <c r="B116" s="20" t="s">
        <v>5</v>
      </c>
      <c r="C116" s="60">
        <v>2</v>
      </c>
      <c r="D116" s="71">
        <v>120000</v>
      </c>
      <c r="E116" s="69">
        <f>D116*C116</f>
        <v>240000</v>
      </c>
      <c r="F116" s="32">
        <f>E116</f>
        <v>240000</v>
      </c>
    </row>
    <row r="117" spans="1:6" x14ac:dyDescent="0.25">
      <c r="A117" s="70" t="s">
        <v>70</v>
      </c>
      <c r="B117" s="20" t="s">
        <v>5</v>
      </c>
      <c r="C117" s="60">
        <v>8</v>
      </c>
      <c r="D117" s="71">
        <v>100000</v>
      </c>
      <c r="E117" s="69">
        <f>D117*C117</f>
        <v>800000</v>
      </c>
      <c r="F117" s="32">
        <f>E117</f>
        <v>800000</v>
      </c>
    </row>
    <row r="118" spans="1:6" ht="24" x14ac:dyDescent="0.25">
      <c r="A118" s="18" t="s">
        <v>62</v>
      </c>
      <c r="B118" s="20" t="s">
        <v>5</v>
      </c>
      <c r="C118" s="60">
        <v>8</v>
      </c>
      <c r="D118" s="71">
        <v>250000</v>
      </c>
      <c r="E118" s="69">
        <f>D118*C118</f>
        <v>2000000</v>
      </c>
      <c r="F118" s="32">
        <f>E118</f>
        <v>2000000</v>
      </c>
    </row>
    <row r="119" spans="1:6" x14ac:dyDescent="0.25">
      <c r="A119" s="18" t="s">
        <v>64</v>
      </c>
      <c r="B119" s="20" t="s">
        <v>5</v>
      </c>
      <c r="C119" s="60">
        <v>2</v>
      </c>
      <c r="D119" s="71">
        <v>350000</v>
      </c>
      <c r="E119" s="69">
        <f>D119*C119</f>
        <v>700000</v>
      </c>
      <c r="F119" s="32">
        <f>E119</f>
        <v>700000</v>
      </c>
    </row>
    <row r="120" spans="1:6" x14ac:dyDescent="0.25">
      <c r="A120" s="18" t="s">
        <v>65</v>
      </c>
      <c r="B120" s="20" t="s">
        <v>5</v>
      </c>
      <c r="C120" s="60">
        <v>10</v>
      </c>
      <c r="D120" s="71">
        <v>110000</v>
      </c>
      <c r="E120" s="69">
        <f>D120*C120</f>
        <v>1100000</v>
      </c>
      <c r="F120" s="32">
        <f>E120</f>
        <v>1100000</v>
      </c>
    </row>
    <row r="121" spans="1:6" ht="48" x14ac:dyDescent="0.25">
      <c r="A121" s="18" t="s">
        <v>66</v>
      </c>
      <c r="B121" s="20" t="s">
        <v>5</v>
      </c>
      <c r="C121" s="60">
        <v>1</v>
      </c>
      <c r="D121" s="71">
        <v>900000</v>
      </c>
      <c r="E121" s="69">
        <f>C121*D121</f>
        <v>900000</v>
      </c>
      <c r="F121" s="32">
        <f>E121</f>
        <v>900000</v>
      </c>
    </row>
    <row r="122" spans="1:6" x14ac:dyDescent="0.25">
      <c r="A122" s="72" t="s">
        <v>71</v>
      </c>
      <c r="B122" s="20" t="s">
        <v>5</v>
      </c>
      <c r="C122" s="60">
        <v>1</v>
      </c>
      <c r="D122" s="71">
        <v>650000</v>
      </c>
      <c r="E122" s="69">
        <f>C122*D122</f>
        <v>650000</v>
      </c>
      <c r="F122" s="32">
        <f>E122</f>
        <v>650000</v>
      </c>
    </row>
    <row r="123" spans="1:6" x14ac:dyDescent="0.25">
      <c r="A123" s="79" t="s">
        <v>54</v>
      </c>
      <c r="B123" s="29"/>
      <c r="C123" s="80"/>
      <c r="D123" s="81"/>
      <c r="E123" s="82"/>
      <c r="F123" s="32"/>
    </row>
    <row r="124" spans="1:6" x14ac:dyDescent="0.25">
      <c r="A124" s="68" t="s">
        <v>55</v>
      </c>
      <c r="B124" s="19" t="s">
        <v>5</v>
      </c>
      <c r="C124" s="19">
        <v>1</v>
      </c>
      <c r="D124" s="69">
        <v>1000000</v>
      </c>
      <c r="E124" s="69">
        <v>1000000</v>
      </c>
      <c r="F124" s="32">
        <f>E124</f>
        <v>1000000</v>
      </c>
    </row>
    <row r="125" spans="1:6" x14ac:dyDescent="0.25">
      <c r="A125" s="70" t="s">
        <v>56</v>
      </c>
      <c r="B125" s="20" t="s">
        <v>5</v>
      </c>
      <c r="C125" s="60">
        <v>5</v>
      </c>
      <c r="D125" s="71">
        <v>900000</v>
      </c>
      <c r="E125" s="69">
        <f>C125*D125</f>
        <v>4500000</v>
      </c>
      <c r="F125" s="32">
        <f>E125</f>
        <v>4500000</v>
      </c>
    </row>
    <row r="126" spans="1:6" ht="27.75" customHeight="1" x14ac:dyDescent="0.25">
      <c r="A126" s="83" t="s">
        <v>57</v>
      </c>
      <c r="B126" s="83"/>
      <c r="C126" s="83"/>
      <c r="D126" s="83"/>
      <c r="E126" s="82"/>
      <c r="F126" s="32"/>
    </row>
    <row r="127" spans="1:6" x14ac:dyDescent="0.25">
      <c r="A127" s="18" t="s">
        <v>72</v>
      </c>
      <c r="B127" s="20" t="s">
        <v>5</v>
      </c>
      <c r="C127" s="60">
        <v>1</v>
      </c>
      <c r="D127" s="71">
        <v>1000000</v>
      </c>
      <c r="E127" s="69">
        <f>C127*D127</f>
        <v>1000000</v>
      </c>
      <c r="F127" s="32">
        <f>E127</f>
        <v>1000000</v>
      </c>
    </row>
    <row r="128" spans="1:6" x14ac:dyDescent="0.25">
      <c r="A128" s="18" t="s">
        <v>59</v>
      </c>
      <c r="B128" s="20" t="s">
        <v>5</v>
      </c>
      <c r="C128" s="60">
        <v>350</v>
      </c>
      <c r="D128" s="71">
        <v>3500</v>
      </c>
      <c r="E128" s="69">
        <f t="shared" ref="E128:E159" si="3">C128*D128</f>
        <v>1225000</v>
      </c>
      <c r="F128" s="32">
        <f>E128</f>
        <v>1225000</v>
      </c>
    </row>
    <row r="129" spans="1:6" x14ac:dyDescent="0.25">
      <c r="A129" s="68" t="s">
        <v>105</v>
      </c>
      <c r="B129" s="20" t="s">
        <v>5</v>
      </c>
      <c r="C129" s="60">
        <v>1</v>
      </c>
      <c r="D129" s="71">
        <v>800000</v>
      </c>
      <c r="E129" s="69">
        <f t="shared" si="3"/>
        <v>800000</v>
      </c>
      <c r="F129" s="32">
        <f>E129</f>
        <v>800000</v>
      </c>
    </row>
    <row r="130" spans="1:6" x14ac:dyDescent="0.25">
      <c r="A130" s="18" t="s">
        <v>61</v>
      </c>
      <c r="B130" s="20" t="s">
        <v>5</v>
      </c>
      <c r="C130" s="60">
        <v>1</v>
      </c>
      <c r="D130" s="71">
        <v>130000</v>
      </c>
      <c r="E130" s="69">
        <f t="shared" si="3"/>
        <v>130000</v>
      </c>
      <c r="F130" s="32">
        <f>E130</f>
        <v>130000</v>
      </c>
    </row>
    <row r="131" spans="1:6" ht="24" x14ac:dyDescent="0.25">
      <c r="A131" s="18" t="s">
        <v>68</v>
      </c>
      <c r="B131" s="20" t="s">
        <v>5</v>
      </c>
      <c r="C131" s="60">
        <v>1</v>
      </c>
      <c r="D131" s="71">
        <v>250000</v>
      </c>
      <c r="E131" s="69">
        <f t="shared" si="3"/>
        <v>250000</v>
      </c>
      <c r="F131" s="32">
        <f>E131</f>
        <v>250000</v>
      </c>
    </row>
    <row r="132" spans="1:6" x14ac:dyDescent="0.25">
      <c r="A132" s="18" t="s">
        <v>8</v>
      </c>
      <c r="B132" s="20" t="s">
        <v>5</v>
      </c>
      <c r="C132" s="60">
        <v>1</v>
      </c>
      <c r="D132" s="71">
        <v>400000</v>
      </c>
      <c r="E132" s="69">
        <f t="shared" si="3"/>
        <v>400000</v>
      </c>
      <c r="F132" s="32">
        <f>E132</f>
        <v>400000</v>
      </c>
    </row>
    <row r="133" spans="1:6" ht="36" x14ac:dyDescent="0.25">
      <c r="A133" s="18" t="s">
        <v>73</v>
      </c>
      <c r="B133" s="20" t="s">
        <v>5</v>
      </c>
      <c r="C133" s="60">
        <v>2</v>
      </c>
      <c r="D133" s="71">
        <v>120000</v>
      </c>
      <c r="E133" s="69">
        <f t="shared" si="3"/>
        <v>240000</v>
      </c>
      <c r="F133" s="32">
        <f>E133</f>
        <v>240000</v>
      </c>
    </row>
    <row r="134" spans="1:6" x14ac:dyDescent="0.25">
      <c r="A134" s="70" t="s">
        <v>74</v>
      </c>
      <c r="B134" s="20" t="s">
        <v>5</v>
      </c>
      <c r="C134" s="60">
        <v>8</v>
      </c>
      <c r="D134" s="71">
        <v>100000</v>
      </c>
      <c r="E134" s="69">
        <f t="shared" si="3"/>
        <v>800000</v>
      </c>
      <c r="F134" s="32">
        <f>E134</f>
        <v>800000</v>
      </c>
    </row>
    <row r="135" spans="1:6" ht="24" x14ac:dyDescent="0.25">
      <c r="A135" s="18" t="s">
        <v>62</v>
      </c>
      <c r="B135" s="20" t="s">
        <v>5</v>
      </c>
      <c r="C135" s="60">
        <v>8</v>
      </c>
      <c r="D135" s="71">
        <v>250000</v>
      </c>
      <c r="E135" s="69">
        <f t="shared" si="3"/>
        <v>2000000</v>
      </c>
      <c r="F135" s="32">
        <f>E135</f>
        <v>2000000</v>
      </c>
    </row>
    <row r="136" spans="1:6" x14ac:dyDescent="0.25">
      <c r="A136" s="18" t="s">
        <v>64</v>
      </c>
      <c r="B136" s="20" t="s">
        <v>5</v>
      </c>
      <c r="C136" s="60">
        <v>2</v>
      </c>
      <c r="D136" s="71">
        <v>350000</v>
      </c>
      <c r="E136" s="69">
        <f t="shared" si="3"/>
        <v>700000</v>
      </c>
      <c r="F136" s="32">
        <f>E136</f>
        <v>700000</v>
      </c>
    </row>
    <row r="137" spans="1:6" x14ac:dyDescent="0.25">
      <c r="A137" s="18" t="s">
        <v>65</v>
      </c>
      <c r="B137" s="20" t="s">
        <v>5</v>
      </c>
      <c r="C137" s="60">
        <v>10</v>
      </c>
      <c r="D137" s="71">
        <v>110000</v>
      </c>
      <c r="E137" s="69">
        <f t="shared" si="3"/>
        <v>1100000</v>
      </c>
      <c r="F137" s="32">
        <f>E137</f>
        <v>1100000</v>
      </c>
    </row>
    <row r="138" spans="1:6" ht="48" x14ac:dyDescent="0.25">
      <c r="A138" s="18" t="s">
        <v>66</v>
      </c>
      <c r="B138" s="20" t="s">
        <v>5</v>
      </c>
      <c r="C138" s="60">
        <v>1</v>
      </c>
      <c r="D138" s="71">
        <v>900000</v>
      </c>
      <c r="E138" s="69">
        <f t="shared" si="3"/>
        <v>900000</v>
      </c>
      <c r="F138" s="32">
        <f>E138</f>
        <v>900000</v>
      </c>
    </row>
    <row r="139" spans="1:6" x14ac:dyDescent="0.25">
      <c r="A139" s="72" t="s">
        <v>71</v>
      </c>
      <c r="B139" s="20" t="s">
        <v>5</v>
      </c>
      <c r="C139" s="60">
        <v>1</v>
      </c>
      <c r="D139" s="71">
        <v>650000</v>
      </c>
      <c r="E139" s="69">
        <f t="shared" si="3"/>
        <v>650000</v>
      </c>
      <c r="F139" s="32">
        <f>E139</f>
        <v>650000</v>
      </c>
    </row>
    <row r="140" spans="1:6" x14ac:dyDescent="0.25">
      <c r="A140" s="79" t="s">
        <v>54</v>
      </c>
      <c r="B140" s="70"/>
      <c r="C140" s="70"/>
      <c r="D140" s="70"/>
      <c r="E140" s="69"/>
      <c r="F140" s="32"/>
    </row>
    <row r="141" spans="1:6" x14ac:dyDescent="0.25">
      <c r="A141" s="68" t="s">
        <v>55</v>
      </c>
      <c r="B141" s="19" t="s">
        <v>5</v>
      </c>
      <c r="C141" s="19">
        <v>1</v>
      </c>
      <c r="D141" s="69">
        <v>1000000</v>
      </c>
      <c r="E141" s="69">
        <f t="shared" si="3"/>
        <v>1000000</v>
      </c>
      <c r="F141" s="32">
        <f>E141</f>
        <v>1000000</v>
      </c>
    </row>
    <row r="142" spans="1:6" x14ac:dyDescent="0.25">
      <c r="A142" s="70" t="s">
        <v>56</v>
      </c>
      <c r="B142" s="20" t="s">
        <v>5</v>
      </c>
      <c r="C142" s="60">
        <v>4</v>
      </c>
      <c r="D142" s="71">
        <v>900000</v>
      </c>
      <c r="E142" s="69">
        <f t="shared" si="3"/>
        <v>3600000</v>
      </c>
      <c r="F142" s="32">
        <f>E142</f>
        <v>3600000</v>
      </c>
    </row>
    <row r="143" spans="1:6" ht="22.5" customHeight="1" x14ac:dyDescent="0.25">
      <c r="A143" s="83" t="s">
        <v>57</v>
      </c>
      <c r="B143" s="20"/>
      <c r="C143" s="60"/>
      <c r="D143" s="77"/>
      <c r="E143" s="69"/>
      <c r="F143" s="32"/>
    </row>
    <row r="144" spans="1:6" x14ac:dyDescent="0.25">
      <c r="A144" s="18" t="s">
        <v>72</v>
      </c>
      <c r="B144" s="20" t="s">
        <v>5</v>
      </c>
      <c r="C144" s="60">
        <v>1</v>
      </c>
      <c r="D144" s="71">
        <v>1000000</v>
      </c>
      <c r="E144" s="69">
        <f t="shared" si="3"/>
        <v>1000000</v>
      </c>
      <c r="F144" s="32">
        <f>E144</f>
        <v>1000000</v>
      </c>
    </row>
    <row r="145" spans="1:6" x14ac:dyDescent="0.25">
      <c r="A145" s="72" t="s">
        <v>59</v>
      </c>
      <c r="B145" s="20" t="s">
        <v>5</v>
      </c>
      <c r="C145" s="60">
        <v>100</v>
      </c>
      <c r="D145" s="71">
        <v>3500</v>
      </c>
      <c r="E145" s="69">
        <f t="shared" si="3"/>
        <v>350000</v>
      </c>
      <c r="F145" s="32">
        <f>E145</f>
        <v>350000</v>
      </c>
    </row>
    <row r="146" spans="1:6" x14ac:dyDescent="0.25">
      <c r="A146" s="68" t="s">
        <v>105</v>
      </c>
      <c r="B146" s="20" t="s">
        <v>5</v>
      </c>
      <c r="C146" s="60">
        <v>1</v>
      </c>
      <c r="D146" s="71">
        <v>800000</v>
      </c>
      <c r="E146" s="69">
        <f t="shared" si="3"/>
        <v>800000</v>
      </c>
      <c r="F146" s="32">
        <f>E146</f>
        <v>800000</v>
      </c>
    </row>
    <row r="147" spans="1:6" x14ac:dyDescent="0.25">
      <c r="A147" s="18" t="s">
        <v>61</v>
      </c>
      <c r="B147" s="20" t="s">
        <v>5</v>
      </c>
      <c r="C147" s="60">
        <v>1</v>
      </c>
      <c r="D147" s="71">
        <v>130000</v>
      </c>
      <c r="E147" s="69">
        <f t="shared" si="3"/>
        <v>130000</v>
      </c>
      <c r="F147" s="32">
        <f>E147</f>
        <v>130000</v>
      </c>
    </row>
    <row r="148" spans="1:6" ht="24" x14ac:dyDescent="0.25">
      <c r="A148" s="18" t="s">
        <v>68</v>
      </c>
      <c r="B148" s="20" t="s">
        <v>5</v>
      </c>
      <c r="C148" s="60">
        <v>1</v>
      </c>
      <c r="D148" s="71">
        <v>250000</v>
      </c>
      <c r="E148" s="69">
        <f t="shared" si="3"/>
        <v>250000</v>
      </c>
      <c r="F148" s="32">
        <f>E148</f>
        <v>250000</v>
      </c>
    </row>
    <row r="149" spans="1:6" x14ac:dyDescent="0.25">
      <c r="A149" s="18" t="s">
        <v>8</v>
      </c>
      <c r="B149" s="20" t="s">
        <v>5</v>
      </c>
      <c r="C149" s="60">
        <v>1</v>
      </c>
      <c r="D149" s="71">
        <v>400000</v>
      </c>
      <c r="E149" s="69">
        <f t="shared" si="3"/>
        <v>400000</v>
      </c>
      <c r="F149" s="32">
        <f>E149</f>
        <v>400000</v>
      </c>
    </row>
    <row r="150" spans="1:6" ht="36" x14ac:dyDescent="0.25">
      <c r="A150" s="18" t="s">
        <v>73</v>
      </c>
      <c r="B150" s="20" t="s">
        <v>5</v>
      </c>
      <c r="C150" s="60">
        <v>2</v>
      </c>
      <c r="D150" s="71">
        <v>120000</v>
      </c>
      <c r="E150" s="69">
        <f t="shared" si="3"/>
        <v>240000</v>
      </c>
      <c r="F150" s="32">
        <f>E150</f>
        <v>240000</v>
      </c>
    </row>
    <row r="151" spans="1:6" x14ac:dyDescent="0.25">
      <c r="A151" s="70" t="s">
        <v>74</v>
      </c>
      <c r="B151" s="20" t="s">
        <v>5</v>
      </c>
      <c r="C151" s="60">
        <v>8</v>
      </c>
      <c r="D151" s="71">
        <v>100000</v>
      </c>
      <c r="E151" s="69">
        <f t="shared" si="3"/>
        <v>800000</v>
      </c>
      <c r="F151" s="32">
        <f>E151</f>
        <v>800000</v>
      </c>
    </row>
    <row r="152" spans="1:6" ht="24" x14ac:dyDescent="0.25">
      <c r="A152" s="18" t="s">
        <v>62</v>
      </c>
      <c r="B152" s="20" t="s">
        <v>5</v>
      </c>
      <c r="C152" s="60">
        <v>8</v>
      </c>
      <c r="D152" s="71">
        <v>250000</v>
      </c>
      <c r="E152" s="69">
        <f t="shared" si="3"/>
        <v>2000000</v>
      </c>
      <c r="F152" s="32">
        <f>E152</f>
        <v>2000000</v>
      </c>
    </row>
    <row r="153" spans="1:6" x14ac:dyDescent="0.25">
      <c r="A153" s="18" t="s">
        <v>64</v>
      </c>
      <c r="B153" s="20" t="s">
        <v>5</v>
      </c>
      <c r="C153" s="60">
        <v>2</v>
      </c>
      <c r="D153" s="71">
        <v>350000</v>
      </c>
      <c r="E153" s="69">
        <f t="shared" si="3"/>
        <v>700000</v>
      </c>
      <c r="F153" s="32">
        <f>E153</f>
        <v>700000</v>
      </c>
    </row>
    <row r="154" spans="1:6" x14ac:dyDescent="0.25">
      <c r="A154" s="18" t="s">
        <v>75</v>
      </c>
      <c r="B154" s="20" t="s">
        <v>5</v>
      </c>
      <c r="C154" s="60">
        <v>10</v>
      </c>
      <c r="D154" s="71">
        <v>110000</v>
      </c>
      <c r="E154" s="69">
        <f t="shared" si="3"/>
        <v>1100000</v>
      </c>
      <c r="F154" s="32">
        <f>E154</f>
        <v>1100000</v>
      </c>
    </row>
    <row r="155" spans="1:6" x14ac:dyDescent="0.25">
      <c r="A155" s="18" t="s">
        <v>76</v>
      </c>
      <c r="B155" s="20" t="s">
        <v>5</v>
      </c>
      <c r="C155" s="60">
        <v>4</v>
      </c>
      <c r="D155" s="71">
        <v>80000</v>
      </c>
      <c r="E155" s="69">
        <f t="shared" si="3"/>
        <v>320000</v>
      </c>
      <c r="F155" s="32">
        <f>E155</f>
        <v>320000</v>
      </c>
    </row>
    <row r="156" spans="1:6" x14ac:dyDescent="0.25">
      <c r="A156" s="72" t="s">
        <v>67</v>
      </c>
      <c r="B156" s="20" t="s">
        <v>5</v>
      </c>
      <c r="C156" s="60">
        <v>100</v>
      </c>
      <c r="D156" s="77">
        <v>400</v>
      </c>
      <c r="E156" s="69">
        <f t="shared" si="3"/>
        <v>40000</v>
      </c>
      <c r="F156" s="32">
        <f>E156</f>
        <v>40000</v>
      </c>
    </row>
    <row r="157" spans="1:6" x14ac:dyDescent="0.25">
      <c r="A157" s="72" t="s">
        <v>77</v>
      </c>
      <c r="B157" s="20" t="s">
        <v>5</v>
      </c>
      <c r="C157" s="60">
        <v>20</v>
      </c>
      <c r="D157" s="71">
        <v>8000</v>
      </c>
      <c r="E157" s="69">
        <f t="shared" si="3"/>
        <v>160000</v>
      </c>
      <c r="F157" s="32">
        <f>E157</f>
        <v>160000</v>
      </c>
    </row>
    <row r="158" spans="1:6" ht="24" x14ac:dyDescent="0.25">
      <c r="A158" s="72" t="s">
        <v>78</v>
      </c>
      <c r="B158" s="20" t="s">
        <v>5</v>
      </c>
      <c r="C158" s="60">
        <v>50</v>
      </c>
      <c r="D158" s="71">
        <v>8000</v>
      </c>
      <c r="E158" s="69">
        <f t="shared" si="3"/>
        <v>400000</v>
      </c>
      <c r="F158" s="32">
        <f>E158</f>
        <v>400000</v>
      </c>
    </row>
    <row r="159" spans="1:6" ht="48" x14ac:dyDescent="0.25">
      <c r="A159" s="18" t="s">
        <v>66</v>
      </c>
      <c r="B159" s="20" t="s">
        <v>5</v>
      </c>
      <c r="C159" s="60">
        <v>1</v>
      </c>
      <c r="D159" s="71">
        <v>900000</v>
      </c>
      <c r="E159" s="69">
        <f t="shared" si="3"/>
        <v>900000</v>
      </c>
      <c r="F159" s="32">
        <f>E159</f>
        <v>900000</v>
      </c>
    </row>
    <row r="160" spans="1:6" x14ac:dyDescent="0.25">
      <c r="A160" s="72" t="s">
        <v>71</v>
      </c>
      <c r="B160" s="20" t="s">
        <v>5</v>
      </c>
      <c r="C160" s="60">
        <v>1</v>
      </c>
      <c r="D160" s="71">
        <v>650000</v>
      </c>
      <c r="E160" s="69">
        <f>C160*D160</f>
        <v>650000</v>
      </c>
      <c r="F160" s="32">
        <f>E160</f>
        <v>650000</v>
      </c>
    </row>
    <row r="161" spans="1:6" x14ac:dyDescent="0.25">
      <c r="A161" s="79" t="s">
        <v>54</v>
      </c>
      <c r="B161" s="70"/>
      <c r="C161" s="70"/>
      <c r="D161" s="70"/>
      <c r="E161" s="69"/>
      <c r="F161" s="32"/>
    </row>
    <row r="162" spans="1:6" x14ac:dyDescent="0.25">
      <c r="A162" s="18" t="s">
        <v>55</v>
      </c>
      <c r="B162" s="20" t="s">
        <v>5</v>
      </c>
      <c r="C162" s="60">
        <v>1</v>
      </c>
      <c r="D162" s="69">
        <v>1000000</v>
      </c>
      <c r="E162" s="69">
        <f t="shared" ref="E162:E166" si="4">C162*D162</f>
        <v>1000000</v>
      </c>
      <c r="F162" s="32">
        <f>E162</f>
        <v>1000000</v>
      </c>
    </row>
    <row r="163" spans="1:6" x14ac:dyDescent="0.25">
      <c r="A163" s="70" t="s">
        <v>56</v>
      </c>
      <c r="B163" s="20" t="s">
        <v>5</v>
      </c>
      <c r="C163" s="60">
        <v>2</v>
      </c>
      <c r="D163" s="71">
        <v>900000</v>
      </c>
      <c r="E163" s="69">
        <f t="shared" si="4"/>
        <v>1800000</v>
      </c>
      <c r="F163" s="32">
        <f>E163</f>
        <v>1800000</v>
      </c>
    </row>
    <row r="164" spans="1:6" ht="27.75" customHeight="1" x14ac:dyDescent="0.25">
      <c r="A164" s="83" t="s">
        <v>57</v>
      </c>
      <c r="B164" s="20"/>
      <c r="C164" s="60"/>
      <c r="D164" s="77"/>
      <c r="E164" s="69"/>
      <c r="F164" s="32"/>
    </row>
    <row r="165" spans="1:6" x14ac:dyDescent="0.25">
      <c r="A165" s="18" t="s">
        <v>58</v>
      </c>
      <c r="B165" s="20" t="s">
        <v>5</v>
      </c>
      <c r="C165" s="60">
        <v>1</v>
      </c>
      <c r="D165" s="71">
        <v>1000000</v>
      </c>
      <c r="E165" s="69">
        <f t="shared" si="4"/>
        <v>1000000</v>
      </c>
      <c r="F165" s="32">
        <f>E165</f>
        <v>1000000</v>
      </c>
    </row>
    <row r="166" spans="1:6" ht="48" x14ac:dyDescent="0.25">
      <c r="A166" s="18" t="s">
        <v>66</v>
      </c>
      <c r="B166" s="20" t="s">
        <v>5</v>
      </c>
      <c r="C166" s="60">
        <v>1</v>
      </c>
      <c r="D166" s="71">
        <v>900000</v>
      </c>
      <c r="E166" s="69">
        <f t="shared" si="4"/>
        <v>900000</v>
      </c>
      <c r="F166" s="32">
        <f>E166</f>
        <v>900000</v>
      </c>
    </row>
    <row r="167" spans="1:6" x14ac:dyDescent="0.25">
      <c r="A167" s="18" t="s">
        <v>7</v>
      </c>
      <c r="B167" s="20" t="s">
        <v>5</v>
      </c>
      <c r="C167" s="60">
        <v>10</v>
      </c>
      <c r="D167" s="71">
        <v>110000</v>
      </c>
      <c r="E167" s="69">
        <f>D167*C167</f>
        <v>1100000</v>
      </c>
      <c r="F167" s="32">
        <f>E167</f>
        <v>1100000</v>
      </c>
    </row>
    <row r="168" spans="1:6" x14ac:dyDescent="0.25">
      <c r="A168" s="18" t="s">
        <v>59</v>
      </c>
      <c r="B168" s="20" t="s">
        <v>5</v>
      </c>
      <c r="C168" s="60">
        <v>200</v>
      </c>
      <c r="D168" s="71">
        <v>3500</v>
      </c>
      <c r="E168" s="69">
        <f t="shared" ref="E168:E176" si="5">D168*C168</f>
        <v>700000</v>
      </c>
      <c r="F168" s="32">
        <f>E168</f>
        <v>700000</v>
      </c>
    </row>
    <row r="169" spans="1:6" x14ac:dyDescent="0.25">
      <c r="A169" s="18" t="s">
        <v>64</v>
      </c>
      <c r="B169" s="20" t="s">
        <v>5</v>
      </c>
      <c r="C169" s="60">
        <v>2</v>
      </c>
      <c r="D169" s="71">
        <v>350000</v>
      </c>
      <c r="E169" s="69">
        <f t="shared" si="5"/>
        <v>700000</v>
      </c>
      <c r="F169" s="32">
        <f>E169</f>
        <v>700000</v>
      </c>
    </row>
    <row r="170" spans="1:6" ht="60" x14ac:dyDescent="0.25">
      <c r="A170" s="18" t="s">
        <v>79</v>
      </c>
      <c r="B170" s="20" t="s">
        <v>5</v>
      </c>
      <c r="C170" s="60">
        <v>37</v>
      </c>
      <c r="D170" s="71">
        <v>3000</v>
      </c>
      <c r="E170" s="69">
        <f t="shared" si="5"/>
        <v>111000</v>
      </c>
      <c r="F170" s="32">
        <f>E170</f>
        <v>111000</v>
      </c>
    </row>
    <row r="171" spans="1:6" x14ac:dyDescent="0.25">
      <c r="A171" s="18" t="s">
        <v>80</v>
      </c>
      <c r="B171" s="20" t="s">
        <v>5</v>
      </c>
      <c r="C171" s="60">
        <v>2</v>
      </c>
      <c r="D171" s="71">
        <v>450000</v>
      </c>
      <c r="E171" s="69">
        <f t="shared" si="5"/>
        <v>900000</v>
      </c>
      <c r="F171" s="32">
        <f>E171</f>
        <v>900000</v>
      </c>
    </row>
    <row r="172" spans="1:6" ht="24" x14ac:dyDescent="0.25">
      <c r="A172" s="18" t="s">
        <v>106</v>
      </c>
      <c r="B172" s="20" t="s">
        <v>5</v>
      </c>
      <c r="C172" s="60">
        <v>1</v>
      </c>
      <c r="D172" s="71">
        <v>350000</v>
      </c>
      <c r="E172" s="69">
        <f t="shared" si="5"/>
        <v>350000</v>
      </c>
      <c r="F172" s="32">
        <f>E172</f>
        <v>350000</v>
      </c>
    </row>
    <row r="173" spans="1:6" x14ac:dyDescent="0.25">
      <c r="A173" s="18" t="s">
        <v>107</v>
      </c>
      <c r="B173" s="20" t="s">
        <v>5</v>
      </c>
      <c r="C173" s="60">
        <v>37</v>
      </c>
      <c r="D173" s="71">
        <v>200000</v>
      </c>
      <c r="E173" s="69">
        <f t="shared" si="5"/>
        <v>7400000</v>
      </c>
      <c r="F173" s="32">
        <f>E173</f>
        <v>7400000</v>
      </c>
    </row>
    <row r="174" spans="1:6" x14ac:dyDescent="0.25">
      <c r="A174" s="18" t="s">
        <v>108</v>
      </c>
      <c r="B174" s="20" t="s">
        <v>5</v>
      </c>
      <c r="C174" s="60">
        <v>37</v>
      </c>
      <c r="D174" s="71">
        <v>80000</v>
      </c>
      <c r="E174" s="69">
        <f t="shared" si="5"/>
        <v>2960000</v>
      </c>
      <c r="F174" s="32">
        <f>E174</f>
        <v>2960000</v>
      </c>
    </row>
    <row r="175" spans="1:6" ht="24" x14ac:dyDescent="0.25">
      <c r="A175" s="18" t="s">
        <v>81</v>
      </c>
      <c r="B175" s="20" t="s">
        <v>5</v>
      </c>
      <c r="C175" s="60">
        <v>37</v>
      </c>
      <c r="D175" s="71">
        <v>8500</v>
      </c>
      <c r="E175" s="69">
        <f t="shared" si="5"/>
        <v>314500</v>
      </c>
      <c r="F175" s="32">
        <f>E175</f>
        <v>314500</v>
      </c>
    </row>
    <row r="176" spans="1:6" ht="24" x14ac:dyDescent="0.25">
      <c r="A176" s="18" t="s">
        <v>82</v>
      </c>
      <c r="B176" s="20" t="s">
        <v>5</v>
      </c>
      <c r="C176" s="60">
        <v>37</v>
      </c>
      <c r="D176" s="71">
        <v>85000</v>
      </c>
      <c r="E176" s="69">
        <f t="shared" si="5"/>
        <v>3145000</v>
      </c>
      <c r="F176" s="32">
        <f>E176</f>
        <v>3145000</v>
      </c>
    </row>
    <row r="177" spans="1:6" x14ac:dyDescent="0.25">
      <c r="A177" s="18" t="s">
        <v>83</v>
      </c>
      <c r="B177" s="20" t="s">
        <v>5</v>
      </c>
      <c r="C177" s="60">
        <v>10</v>
      </c>
      <c r="D177" s="71">
        <v>200000</v>
      </c>
      <c r="E177" s="69">
        <f>D177*C177</f>
        <v>2000000</v>
      </c>
      <c r="F177" s="32">
        <f>E177</f>
        <v>2000000</v>
      </c>
    </row>
    <row r="178" spans="1:6" ht="24" customHeight="1" x14ac:dyDescent="0.25">
      <c r="A178" s="83" t="s">
        <v>84</v>
      </c>
      <c r="B178" s="70"/>
      <c r="C178" s="70"/>
      <c r="D178" s="70"/>
      <c r="E178" s="82"/>
      <c r="F178" s="32"/>
    </row>
    <row r="179" spans="1:6" x14ac:dyDescent="0.25">
      <c r="A179" s="18" t="s">
        <v>85</v>
      </c>
      <c r="B179" s="20" t="s">
        <v>5</v>
      </c>
      <c r="C179" s="60">
        <v>200</v>
      </c>
      <c r="D179" s="71">
        <v>2000</v>
      </c>
      <c r="E179" s="69">
        <v>400000</v>
      </c>
      <c r="F179" s="32">
        <f>E179</f>
        <v>400000</v>
      </c>
    </row>
    <row r="180" spans="1:6" x14ac:dyDescent="0.25">
      <c r="A180" s="79" t="s">
        <v>54</v>
      </c>
      <c r="B180" s="70"/>
      <c r="C180" s="70"/>
      <c r="D180" s="70"/>
      <c r="E180" s="82"/>
      <c r="F180" s="32"/>
    </row>
    <row r="181" spans="1:6" x14ac:dyDescent="0.25">
      <c r="A181" s="68" t="s">
        <v>55</v>
      </c>
      <c r="B181" s="19" t="s">
        <v>5</v>
      </c>
      <c r="C181" s="19">
        <v>1</v>
      </c>
      <c r="D181" s="69">
        <v>1000000</v>
      </c>
      <c r="E181" s="69">
        <v>1000000</v>
      </c>
      <c r="F181" s="32">
        <f>E181</f>
        <v>1000000</v>
      </c>
    </row>
    <row r="182" spans="1:6" x14ac:dyDescent="0.25">
      <c r="A182" s="70" t="s">
        <v>56</v>
      </c>
      <c r="B182" s="20" t="s">
        <v>5</v>
      </c>
      <c r="C182" s="60">
        <v>5</v>
      </c>
      <c r="D182" s="71">
        <v>900000</v>
      </c>
      <c r="E182" s="69">
        <f>D182*C182</f>
        <v>4500000</v>
      </c>
      <c r="F182" s="32">
        <f>E182</f>
        <v>4500000</v>
      </c>
    </row>
    <row r="183" spans="1:6" ht="27" customHeight="1" x14ac:dyDescent="0.25">
      <c r="A183" s="83" t="s">
        <v>57</v>
      </c>
      <c r="B183" s="20"/>
      <c r="C183" s="60"/>
      <c r="D183" s="77"/>
      <c r="E183" s="69"/>
      <c r="F183" s="32"/>
    </row>
    <row r="184" spans="1:6" x14ac:dyDescent="0.25">
      <c r="A184" s="72" t="s">
        <v>67</v>
      </c>
      <c r="B184" s="20" t="s">
        <v>5</v>
      </c>
      <c r="C184" s="60">
        <v>300</v>
      </c>
      <c r="D184" s="77">
        <v>600</v>
      </c>
      <c r="E184" s="69">
        <f t="shared" ref="E184:E197" si="6">D184*C184</f>
        <v>180000</v>
      </c>
      <c r="F184" s="32">
        <f t="shared" ref="F184:F208" si="7">E184</f>
        <v>180000</v>
      </c>
    </row>
    <row r="185" spans="1:6" x14ac:dyDescent="0.25">
      <c r="A185" s="72" t="s">
        <v>59</v>
      </c>
      <c r="B185" s="20" t="s">
        <v>5</v>
      </c>
      <c r="C185" s="60">
        <v>350</v>
      </c>
      <c r="D185" s="71">
        <v>3500</v>
      </c>
      <c r="E185" s="69">
        <f t="shared" si="6"/>
        <v>1225000</v>
      </c>
      <c r="F185" s="32">
        <f t="shared" si="7"/>
        <v>1225000</v>
      </c>
    </row>
    <row r="186" spans="1:6" x14ac:dyDescent="0.25">
      <c r="A186" s="68" t="s">
        <v>105</v>
      </c>
      <c r="B186" s="20" t="s">
        <v>5</v>
      </c>
      <c r="C186" s="60">
        <v>1</v>
      </c>
      <c r="D186" s="71">
        <v>800000</v>
      </c>
      <c r="E186" s="69">
        <f t="shared" si="6"/>
        <v>800000</v>
      </c>
      <c r="F186" s="32">
        <f t="shared" si="7"/>
        <v>800000</v>
      </c>
    </row>
    <row r="187" spans="1:6" x14ac:dyDescent="0.25">
      <c r="A187" s="18" t="s">
        <v>61</v>
      </c>
      <c r="B187" s="20" t="s">
        <v>5</v>
      </c>
      <c r="C187" s="60">
        <v>1</v>
      </c>
      <c r="D187" s="71">
        <v>130000</v>
      </c>
      <c r="E187" s="69">
        <f t="shared" si="6"/>
        <v>130000</v>
      </c>
      <c r="F187" s="32">
        <f t="shared" si="7"/>
        <v>130000</v>
      </c>
    </row>
    <row r="188" spans="1:6" ht="24" x14ac:dyDescent="0.25">
      <c r="A188" s="18" t="s">
        <v>68</v>
      </c>
      <c r="B188" s="20" t="s">
        <v>5</v>
      </c>
      <c r="C188" s="60">
        <v>1</v>
      </c>
      <c r="D188" s="71">
        <v>250000</v>
      </c>
      <c r="E188" s="69">
        <f t="shared" si="6"/>
        <v>250000</v>
      </c>
      <c r="F188" s="32">
        <f t="shared" si="7"/>
        <v>250000</v>
      </c>
    </row>
    <row r="189" spans="1:6" x14ac:dyDescent="0.25">
      <c r="A189" s="18" t="s">
        <v>8</v>
      </c>
      <c r="B189" s="20" t="s">
        <v>5</v>
      </c>
      <c r="C189" s="60">
        <v>1</v>
      </c>
      <c r="D189" s="71">
        <v>400000</v>
      </c>
      <c r="E189" s="69">
        <f t="shared" si="6"/>
        <v>400000</v>
      </c>
      <c r="F189" s="32">
        <f t="shared" si="7"/>
        <v>400000</v>
      </c>
    </row>
    <row r="190" spans="1:6" x14ac:dyDescent="0.25">
      <c r="A190" s="70" t="s">
        <v>73</v>
      </c>
      <c r="B190" s="20" t="s">
        <v>5</v>
      </c>
      <c r="C190" s="60">
        <v>2</v>
      </c>
      <c r="D190" s="71">
        <v>120000</v>
      </c>
      <c r="E190" s="69">
        <f t="shared" si="6"/>
        <v>240000</v>
      </c>
      <c r="F190" s="32">
        <f t="shared" si="7"/>
        <v>240000</v>
      </c>
    </row>
    <row r="191" spans="1:6" x14ac:dyDescent="0.25">
      <c r="A191" s="70" t="s">
        <v>74</v>
      </c>
      <c r="B191" s="20" t="s">
        <v>5</v>
      </c>
      <c r="C191" s="60">
        <v>8</v>
      </c>
      <c r="D191" s="71">
        <v>100000</v>
      </c>
      <c r="E191" s="69">
        <f t="shared" si="6"/>
        <v>800000</v>
      </c>
      <c r="F191" s="32">
        <f t="shared" si="7"/>
        <v>800000</v>
      </c>
    </row>
    <row r="192" spans="1:6" ht="24" x14ac:dyDescent="0.25">
      <c r="A192" s="18" t="s">
        <v>62</v>
      </c>
      <c r="B192" s="20" t="s">
        <v>5</v>
      </c>
      <c r="C192" s="60">
        <v>8</v>
      </c>
      <c r="D192" s="71">
        <v>250000</v>
      </c>
      <c r="E192" s="69">
        <f t="shared" si="6"/>
        <v>2000000</v>
      </c>
      <c r="F192" s="32">
        <f t="shared" si="7"/>
        <v>2000000</v>
      </c>
    </row>
    <row r="193" spans="1:6" x14ac:dyDescent="0.25">
      <c r="A193" s="18" t="s">
        <v>64</v>
      </c>
      <c r="B193" s="20" t="s">
        <v>5</v>
      </c>
      <c r="C193" s="60">
        <v>2</v>
      </c>
      <c r="D193" s="71">
        <v>350000</v>
      </c>
      <c r="E193" s="69">
        <f t="shared" si="6"/>
        <v>700000</v>
      </c>
      <c r="F193" s="32">
        <f t="shared" si="7"/>
        <v>700000</v>
      </c>
    </row>
    <row r="194" spans="1:6" x14ac:dyDescent="0.25">
      <c r="A194" s="18" t="s">
        <v>7</v>
      </c>
      <c r="B194" s="20" t="s">
        <v>5</v>
      </c>
      <c r="C194" s="60">
        <v>10</v>
      </c>
      <c r="D194" s="71">
        <v>110000</v>
      </c>
      <c r="E194" s="69">
        <f t="shared" si="6"/>
        <v>1100000</v>
      </c>
      <c r="F194" s="32">
        <f t="shared" si="7"/>
        <v>1100000</v>
      </c>
    </row>
    <row r="195" spans="1:6" ht="48" x14ac:dyDescent="0.25">
      <c r="A195" s="18" t="s">
        <v>66</v>
      </c>
      <c r="B195" s="20" t="s">
        <v>5</v>
      </c>
      <c r="C195" s="60">
        <v>1</v>
      </c>
      <c r="D195" s="71">
        <v>900000</v>
      </c>
      <c r="E195" s="69">
        <f t="shared" si="6"/>
        <v>900000</v>
      </c>
      <c r="F195" s="32">
        <f t="shared" si="7"/>
        <v>900000</v>
      </c>
    </row>
    <row r="196" spans="1:6" x14ac:dyDescent="0.25">
      <c r="A196" s="79" t="s">
        <v>54</v>
      </c>
      <c r="B196" s="20"/>
      <c r="C196" s="60"/>
      <c r="D196" s="77"/>
      <c r="E196" s="69"/>
      <c r="F196" s="32"/>
    </row>
    <row r="197" spans="1:6" x14ac:dyDescent="0.25">
      <c r="A197" s="68" t="s">
        <v>55</v>
      </c>
      <c r="B197" s="19" t="s">
        <v>5</v>
      </c>
      <c r="C197" s="19">
        <v>1</v>
      </c>
      <c r="D197" s="69">
        <v>1000000</v>
      </c>
      <c r="E197" s="69">
        <f t="shared" si="6"/>
        <v>1000000</v>
      </c>
      <c r="F197" s="32">
        <f t="shared" si="7"/>
        <v>1000000</v>
      </c>
    </row>
    <row r="198" spans="1:6" ht="24" x14ac:dyDescent="0.25">
      <c r="A198" s="68" t="s">
        <v>86</v>
      </c>
      <c r="B198" s="20" t="s">
        <v>5</v>
      </c>
      <c r="C198" s="60">
        <v>6</v>
      </c>
      <c r="D198" s="71">
        <v>200000</v>
      </c>
      <c r="E198" s="69">
        <f t="shared" ref="E198:E210" si="8">D198*C198</f>
        <v>1200000</v>
      </c>
      <c r="F198" s="32">
        <f t="shared" si="7"/>
        <v>1200000</v>
      </c>
    </row>
    <row r="199" spans="1:6" ht="27.75" customHeight="1" x14ac:dyDescent="0.25">
      <c r="A199" s="83" t="s">
        <v>57</v>
      </c>
      <c r="B199" s="20"/>
      <c r="C199" s="60"/>
      <c r="D199" s="77"/>
      <c r="E199" s="69"/>
      <c r="F199" s="32"/>
    </row>
    <row r="200" spans="1:6" x14ac:dyDescent="0.25">
      <c r="A200" s="72" t="s">
        <v>67</v>
      </c>
      <c r="B200" s="20" t="s">
        <v>5</v>
      </c>
      <c r="C200" s="60">
        <v>300</v>
      </c>
      <c r="D200" s="77">
        <v>600</v>
      </c>
      <c r="E200" s="69">
        <f t="shared" si="8"/>
        <v>180000</v>
      </c>
      <c r="F200" s="32">
        <f t="shared" si="7"/>
        <v>180000</v>
      </c>
    </row>
    <row r="201" spans="1:6" x14ac:dyDescent="0.25">
      <c r="A201" s="72" t="s">
        <v>59</v>
      </c>
      <c r="B201" s="20" t="s">
        <v>5</v>
      </c>
      <c r="C201" s="60">
        <v>350</v>
      </c>
      <c r="D201" s="71">
        <v>3500</v>
      </c>
      <c r="E201" s="69">
        <f t="shared" si="8"/>
        <v>1225000</v>
      </c>
      <c r="F201" s="32">
        <f t="shared" si="7"/>
        <v>1225000</v>
      </c>
    </row>
    <row r="202" spans="1:6" x14ac:dyDescent="0.25">
      <c r="A202" s="68" t="s">
        <v>109</v>
      </c>
      <c r="B202" s="20" t="s">
        <v>5</v>
      </c>
      <c r="C202" s="60">
        <v>1</v>
      </c>
      <c r="D202" s="71">
        <v>800000</v>
      </c>
      <c r="E202" s="69">
        <f t="shared" si="8"/>
        <v>800000</v>
      </c>
      <c r="F202" s="32">
        <f t="shared" si="7"/>
        <v>800000</v>
      </c>
    </row>
    <row r="203" spans="1:6" x14ac:dyDescent="0.25">
      <c r="A203" s="18" t="s">
        <v>61</v>
      </c>
      <c r="B203" s="20" t="s">
        <v>5</v>
      </c>
      <c r="C203" s="60">
        <v>1</v>
      </c>
      <c r="D203" s="71">
        <v>130000</v>
      </c>
      <c r="E203" s="69">
        <f t="shared" si="8"/>
        <v>130000</v>
      </c>
      <c r="F203" s="32">
        <f t="shared" si="7"/>
        <v>130000</v>
      </c>
    </row>
    <row r="204" spans="1:6" ht="24" x14ac:dyDescent="0.25">
      <c r="A204" s="18" t="s">
        <v>68</v>
      </c>
      <c r="B204" s="20" t="s">
        <v>5</v>
      </c>
      <c r="C204" s="60">
        <v>1</v>
      </c>
      <c r="D204" s="71">
        <v>250000</v>
      </c>
      <c r="E204" s="69">
        <f t="shared" si="8"/>
        <v>250000</v>
      </c>
      <c r="F204" s="32">
        <f t="shared" si="7"/>
        <v>250000</v>
      </c>
    </row>
    <row r="205" spans="1:6" x14ac:dyDescent="0.25">
      <c r="A205" s="18" t="s">
        <v>8</v>
      </c>
      <c r="B205" s="20" t="s">
        <v>122</v>
      </c>
      <c r="C205" s="60">
        <v>1</v>
      </c>
      <c r="D205" s="71">
        <v>400000</v>
      </c>
      <c r="E205" s="69">
        <f>C205*D205</f>
        <v>400000</v>
      </c>
      <c r="F205" s="32">
        <f t="shared" si="7"/>
        <v>400000</v>
      </c>
    </row>
    <row r="206" spans="1:6" x14ac:dyDescent="0.25">
      <c r="A206" s="70" t="s">
        <v>73</v>
      </c>
      <c r="B206" s="20" t="s">
        <v>5</v>
      </c>
      <c r="C206" s="60">
        <v>2</v>
      </c>
      <c r="D206" s="71">
        <v>120000</v>
      </c>
      <c r="E206" s="69">
        <f t="shared" si="8"/>
        <v>240000</v>
      </c>
      <c r="F206" s="32">
        <f t="shared" si="7"/>
        <v>240000</v>
      </c>
    </row>
    <row r="207" spans="1:6" x14ac:dyDescent="0.25">
      <c r="A207" s="70" t="s">
        <v>74</v>
      </c>
      <c r="B207" s="20" t="s">
        <v>5</v>
      </c>
      <c r="C207" s="60">
        <v>8</v>
      </c>
      <c r="D207" s="71">
        <v>100000</v>
      </c>
      <c r="E207" s="69">
        <f t="shared" si="8"/>
        <v>800000</v>
      </c>
      <c r="F207" s="32">
        <f t="shared" si="7"/>
        <v>800000</v>
      </c>
    </row>
    <row r="208" spans="1:6" ht="24" x14ac:dyDescent="0.25">
      <c r="A208" s="18" t="s">
        <v>62</v>
      </c>
      <c r="B208" s="20" t="s">
        <v>5</v>
      </c>
      <c r="C208" s="60">
        <v>8</v>
      </c>
      <c r="D208" s="71">
        <v>350000</v>
      </c>
      <c r="E208" s="69">
        <f t="shared" si="8"/>
        <v>2800000</v>
      </c>
      <c r="F208" s="32">
        <f t="shared" si="7"/>
        <v>2800000</v>
      </c>
    </row>
    <row r="209" spans="1:6" x14ac:dyDescent="0.25">
      <c r="A209" s="18" t="s">
        <v>64</v>
      </c>
      <c r="B209" s="20" t="s">
        <v>5</v>
      </c>
      <c r="C209" s="60">
        <v>2</v>
      </c>
      <c r="D209" s="71">
        <v>350000</v>
      </c>
      <c r="E209" s="69">
        <f t="shared" si="8"/>
        <v>700000</v>
      </c>
      <c r="F209" s="32">
        <f>E209</f>
        <v>700000</v>
      </c>
    </row>
    <row r="210" spans="1:6" x14ac:dyDescent="0.25">
      <c r="A210" s="18" t="s">
        <v>7</v>
      </c>
      <c r="B210" s="20" t="s">
        <v>5</v>
      </c>
      <c r="C210" s="60">
        <v>8</v>
      </c>
      <c r="D210" s="71">
        <v>110000</v>
      </c>
      <c r="E210" s="69">
        <f t="shared" si="8"/>
        <v>880000</v>
      </c>
      <c r="F210" s="32">
        <f>E210</f>
        <v>880000</v>
      </c>
    </row>
    <row r="211" spans="1:6" ht="48" x14ac:dyDescent="0.25">
      <c r="A211" s="68" t="s">
        <v>66</v>
      </c>
      <c r="B211" s="20" t="s">
        <v>5</v>
      </c>
      <c r="C211" s="60">
        <v>1</v>
      </c>
      <c r="D211" s="71">
        <v>900000</v>
      </c>
      <c r="E211" s="69">
        <f>D211*C211</f>
        <v>900000</v>
      </c>
      <c r="F211" s="32">
        <f>E211</f>
        <v>900000</v>
      </c>
    </row>
    <row r="212" spans="1:6" ht="30.75" customHeight="1" x14ac:dyDescent="0.25">
      <c r="A212" s="83" t="s">
        <v>84</v>
      </c>
      <c r="B212" s="70"/>
      <c r="C212" s="70"/>
      <c r="D212" s="70"/>
      <c r="E212" s="82"/>
      <c r="F212" s="32"/>
    </row>
    <row r="213" spans="1:6" ht="38.25" customHeight="1" x14ac:dyDescent="0.25">
      <c r="A213" s="68" t="s">
        <v>110</v>
      </c>
      <c r="B213" s="20" t="s">
        <v>5</v>
      </c>
      <c r="C213" s="60">
        <v>400</v>
      </c>
      <c r="D213" s="71">
        <v>4000</v>
      </c>
      <c r="E213" s="69">
        <f>D213*C213</f>
        <v>1600000</v>
      </c>
      <c r="F213" s="84">
        <f>E213</f>
        <v>1600000</v>
      </c>
    </row>
    <row r="214" spans="1:6" x14ac:dyDescent="0.25">
      <c r="A214" s="83" t="s">
        <v>87</v>
      </c>
      <c r="B214" s="85" t="s">
        <v>18</v>
      </c>
      <c r="C214" s="86">
        <v>1</v>
      </c>
      <c r="D214" s="87">
        <v>18432750</v>
      </c>
      <c r="E214" s="77"/>
      <c r="F214" s="32"/>
    </row>
    <row r="215" spans="1:6" ht="24" x14ac:dyDescent="0.25">
      <c r="A215" s="18" t="s">
        <v>11</v>
      </c>
      <c r="B215" s="20" t="s">
        <v>5</v>
      </c>
      <c r="C215" s="20">
        <v>8</v>
      </c>
      <c r="D215" s="88">
        <v>1128390</v>
      </c>
      <c r="E215" s="88">
        <v>9027119</v>
      </c>
      <c r="F215" s="89">
        <f>E215</f>
        <v>9027119</v>
      </c>
    </row>
    <row r="216" spans="1:6" x14ac:dyDescent="0.25">
      <c r="A216" s="70" t="s">
        <v>88</v>
      </c>
      <c r="B216" s="20" t="s">
        <v>5</v>
      </c>
      <c r="C216" s="20">
        <v>8</v>
      </c>
      <c r="D216" s="88">
        <v>423146</v>
      </c>
      <c r="E216" s="88">
        <v>3385170</v>
      </c>
      <c r="F216" s="89">
        <f>E216</f>
        <v>3385170</v>
      </c>
    </row>
    <row r="217" spans="1:6" x14ac:dyDescent="0.25">
      <c r="A217" s="70" t="s">
        <v>14</v>
      </c>
      <c r="B217" s="20" t="s">
        <v>5</v>
      </c>
      <c r="C217" s="20">
        <v>8</v>
      </c>
      <c r="D217" s="88">
        <v>310307</v>
      </c>
      <c r="E217" s="88">
        <v>2482455</v>
      </c>
      <c r="F217" s="89">
        <f t="shared" ref="F217:F219" si="9">E217</f>
        <v>2482455</v>
      </c>
    </row>
    <row r="218" spans="1:6" x14ac:dyDescent="0.25">
      <c r="A218" s="70" t="s">
        <v>89</v>
      </c>
      <c r="B218" s="20" t="s">
        <v>5</v>
      </c>
      <c r="C218" s="20">
        <v>8</v>
      </c>
      <c r="D218" s="88">
        <v>253888</v>
      </c>
      <c r="E218" s="88">
        <v>2031101</v>
      </c>
      <c r="F218" s="89">
        <f t="shared" si="9"/>
        <v>2031101</v>
      </c>
    </row>
    <row r="219" spans="1:6" x14ac:dyDescent="0.25">
      <c r="A219" s="70" t="s">
        <v>90</v>
      </c>
      <c r="B219" s="20" t="s">
        <v>5</v>
      </c>
      <c r="C219" s="20">
        <v>8</v>
      </c>
      <c r="D219" s="88">
        <v>141049</v>
      </c>
      <c r="E219" s="88">
        <f t="shared" ref="E216:E223" si="10">C219*D219</f>
        <v>1128392</v>
      </c>
      <c r="F219" s="89">
        <f t="shared" si="9"/>
        <v>1128392</v>
      </c>
    </row>
    <row r="220" spans="1:6" ht="156" x14ac:dyDescent="0.25">
      <c r="A220" s="18" t="s">
        <v>91</v>
      </c>
      <c r="B220" s="19" t="s">
        <v>18</v>
      </c>
      <c r="C220" s="20">
        <v>1</v>
      </c>
      <c r="D220" s="88">
        <v>451100</v>
      </c>
      <c r="E220" s="88">
        <f t="shared" si="10"/>
        <v>451100</v>
      </c>
      <c r="F220" s="89">
        <f>E220</f>
        <v>451100</v>
      </c>
    </row>
    <row r="221" spans="1:6" ht="24" x14ac:dyDescent="0.25">
      <c r="A221" s="18" t="s">
        <v>19</v>
      </c>
      <c r="B221" s="19" t="s">
        <v>12</v>
      </c>
      <c r="C221" s="20">
        <v>8</v>
      </c>
      <c r="D221" s="88">
        <v>225678</v>
      </c>
      <c r="E221" s="88">
        <f t="shared" si="10"/>
        <v>1805424</v>
      </c>
      <c r="F221" s="89">
        <f>E221</f>
        <v>1805424</v>
      </c>
    </row>
    <row r="222" spans="1:6" ht="24" x14ac:dyDescent="0.25">
      <c r="A222" s="18" t="s">
        <v>92</v>
      </c>
      <c r="B222" s="19" t="s">
        <v>18</v>
      </c>
      <c r="C222" s="20">
        <v>1</v>
      </c>
      <c r="D222" s="88">
        <v>1353380</v>
      </c>
      <c r="E222" s="88">
        <f t="shared" si="10"/>
        <v>1353380</v>
      </c>
      <c r="F222" s="89">
        <f>E222</f>
        <v>1353380</v>
      </c>
    </row>
    <row r="223" spans="1:6" x14ac:dyDescent="0.25">
      <c r="A223" s="70" t="s">
        <v>21</v>
      </c>
      <c r="B223" s="19" t="s">
        <v>18</v>
      </c>
      <c r="C223" s="20">
        <v>1</v>
      </c>
      <c r="D223" s="88">
        <v>903600</v>
      </c>
      <c r="E223" s="88">
        <f>C223*D223</f>
        <v>903600</v>
      </c>
      <c r="F223" s="89">
        <f>E223</f>
        <v>903600</v>
      </c>
    </row>
    <row r="224" spans="1:6" x14ac:dyDescent="0.25">
      <c r="A224" s="79" t="s">
        <v>54</v>
      </c>
      <c r="B224" s="29"/>
      <c r="C224" s="29"/>
      <c r="D224" s="29"/>
      <c r="E224" s="90"/>
      <c r="F224" s="32"/>
    </row>
    <row r="225" spans="1:6" ht="36" x14ac:dyDescent="0.25">
      <c r="A225" s="18" t="s">
        <v>111</v>
      </c>
      <c r="B225" s="19" t="s">
        <v>112</v>
      </c>
      <c r="C225" s="20">
        <v>1</v>
      </c>
      <c r="D225" s="88">
        <v>1304300</v>
      </c>
      <c r="E225" s="9">
        <f>C225*D225</f>
        <v>1304300</v>
      </c>
      <c r="F225" s="91">
        <f>E225</f>
        <v>1304300</v>
      </c>
    </row>
    <row r="226" spans="1:6" ht="48" x14ac:dyDescent="0.25">
      <c r="A226" s="18" t="s">
        <v>113</v>
      </c>
      <c r="B226" s="19" t="s">
        <v>112</v>
      </c>
      <c r="C226" s="20">
        <v>5</v>
      </c>
      <c r="D226" s="88">
        <v>900000</v>
      </c>
      <c r="E226" s="9">
        <f t="shared" ref="E226:E227" si="11">C226*D226</f>
        <v>4500000</v>
      </c>
      <c r="F226" s="91">
        <f t="shared" ref="F226:F237" si="12">E226</f>
        <v>4500000</v>
      </c>
    </row>
    <row r="227" spans="1:6" ht="51" customHeight="1" x14ac:dyDescent="0.25">
      <c r="A227" s="92" t="s">
        <v>113</v>
      </c>
      <c r="B227" s="19" t="s">
        <v>112</v>
      </c>
      <c r="C227" s="93">
        <v>5</v>
      </c>
      <c r="D227" s="88">
        <v>900000</v>
      </c>
      <c r="E227" s="9">
        <f t="shared" si="11"/>
        <v>4500000</v>
      </c>
      <c r="F227" s="91">
        <f t="shared" si="12"/>
        <v>4500000</v>
      </c>
    </row>
    <row r="228" spans="1:6" ht="48" x14ac:dyDescent="0.25">
      <c r="A228" s="18" t="s">
        <v>113</v>
      </c>
      <c r="B228" s="19" t="s">
        <v>112</v>
      </c>
      <c r="C228" s="20">
        <v>5</v>
      </c>
      <c r="D228" s="88">
        <v>900000</v>
      </c>
      <c r="E228" s="9">
        <f>C228*D228</f>
        <v>4500000</v>
      </c>
      <c r="F228" s="91">
        <f t="shared" si="12"/>
        <v>4500000</v>
      </c>
    </row>
    <row r="229" spans="1:6" ht="29.25" customHeight="1" x14ac:dyDescent="0.25">
      <c r="A229" s="83" t="s">
        <v>57</v>
      </c>
      <c r="B229" s="94"/>
      <c r="C229" s="94"/>
      <c r="D229" s="94"/>
      <c r="E229" s="9"/>
      <c r="F229" s="91"/>
    </row>
    <row r="230" spans="1:6" ht="36" x14ac:dyDescent="0.25">
      <c r="A230" s="18" t="s">
        <v>114</v>
      </c>
      <c r="B230" s="19" t="s">
        <v>112</v>
      </c>
      <c r="C230" s="94">
        <v>300</v>
      </c>
      <c r="D230" s="94">
        <v>3500</v>
      </c>
      <c r="E230" s="9">
        <f t="shared" ref="E230:E236" si="13">C230*D230</f>
        <v>1050000</v>
      </c>
      <c r="F230" s="91">
        <f t="shared" si="12"/>
        <v>1050000</v>
      </c>
    </row>
    <row r="231" spans="1:6" ht="36" x14ac:dyDescent="0.25">
      <c r="A231" s="18" t="s">
        <v>115</v>
      </c>
      <c r="B231" s="19" t="s">
        <v>112</v>
      </c>
      <c r="C231" s="94">
        <v>1</v>
      </c>
      <c r="D231" s="95">
        <v>2608600</v>
      </c>
      <c r="E231" s="9">
        <f t="shared" si="13"/>
        <v>2608600</v>
      </c>
      <c r="F231" s="91">
        <f t="shared" si="12"/>
        <v>2608600</v>
      </c>
    </row>
    <row r="232" spans="1:6" ht="24" x14ac:dyDescent="0.25">
      <c r="A232" s="18" t="s">
        <v>116</v>
      </c>
      <c r="B232" s="19" t="s">
        <v>112</v>
      </c>
      <c r="C232" s="94">
        <v>1</v>
      </c>
      <c r="D232" s="94">
        <v>869565</v>
      </c>
      <c r="E232" s="9">
        <f t="shared" si="13"/>
        <v>869565</v>
      </c>
      <c r="F232" s="91">
        <f t="shared" si="12"/>
        <v>869565</v>
      </c>
    </row>
    <row r="233" spans="1:6" x14ac:dyDescent="0.25">
      <c r="A233" s="18" t="s">
        <v>8</v>
      </c>
      <c r="B233" s="19" t="s">
        <v>112</v>
      </c>
      <c r="C233" s="94">
        <v>1</v>
      </c>
      <c r="D233" s="94">
        <v>434783</v>
      </c>
      <c r="E233" s="9">
        <f t="shared" si="13"/>
        <v>434783</v>
      </c>
      <c r="F233" s="91">
        <f t="shared" si="12"/>
        <v>434783</v>
      </c>
    </row>
    <row r="234" spans="1:6" ht="24" x14ac:dyDescent="0.25">
      <c r="A234" s="18" t="s">
        <v>117</v>
      </c>
      <c r="B234" s="19" t="s">
        <v>112</v>
      </c>
      <c r="C234" s="94">
        <v>10</v>
      </c>
      <c r="D234" s="94">
        <v>120000</v>
      </c>
      <c r="E234" s="9">
        <f t="shared" si="13"/>
        <v>1200000</v>
      </c>
      <c r="F234" s="91">
        <f t="shared" si="12"/>
        <v>1200000</v>
      </c>
    </row>
    <row r="235" spans="1:6" ht="36" x14ac:dyDescent="0.25">
      <c r="A235" s="18" t="s">
        <v>118</v>
      </c>
      <c r="B235" s="19" t="s">
        <v>112</v>
      </c>
      <c r="C235" s="94">
        <v>3</v>
      </c>
      <c r="D235" s="94">
        <v>350000</v>
      </c>
      <c r="E235" s="9">
        <f t="shared" si="13"/>
        <v>1050000</v>
      </c>
      <c r="F235" s="91">
        <f t="shared" si="12"/>
        <v>1050000</v>
      </c>
    </row>
    <row r="236" spans="1:6" ht="24" x14ac:dyDescent="0.25">
      <c r="A236" s="18" t="s">
        <v>119</v>
      </c>
      <c r="B236" s="19" t="s">
        <v>112</v>
      </c>
      <c r="C236" s="94">
        <v>6</v>
      </c>
      <c r="D236" s="94">
        <v>350000</v>
      </c>
      <c r="E236" s="9">
        <f t="shared" si="13"/>
        <v>2100000</v>
      </c>
      <c r="F236" s="91">
        <f t="shared" si="12"/>
        <v>2100000</v>
      </c>
    </row>
    <row r="237" spans="1:6" ht="61.5" customHeight="1" x14ac:dyDescent="0.25">
      <c r="A237" s="18" t="s">
        <v>120</v>
      </c>
      <c r="B237" s="19" t="s">
        <v>112</v>
      </c>
      <c r="C237" s="94">
        <v>3</v>
      </c>
      <c r="D237" s="94">
        <v>801400</v>
      </c>
      <c r="E237" s="9">
        <f>D237*C237</f>
        <v>2404200</v>
      </c>
      <c r="F237" s="91">
        <f t="shared" si="12"/>
        <v>2404200</v>
      </c>
    </row>
    <row r="238" spans="1:6" ht="27.75" customHeight="1" x14ac:dyDescent="0.25">
      <c r="A238" s="83" t="s">
        <v>84</v>
      </c>
      <c r="B238" s="94"/>
      <c r="C238" s="94"/>
      <c r="D238" s="94"/>
      <c r="E238" s="94"/>
      <c r="F238" s="32"/>
    </row>
    <row r="239" spans="1:6" x14ac:dyDescent="0.25">
      <c r="A239" s="18" t="s">
        <v>121</v>
      </c>
      <c r="B239" s="19" t="s">
        <v>122</v>
      </c>
      <c r="C239" s="94">
        <v>2000</v>
      </c>
      <c r="D239" s="94">
        <v>500</v>
      </c>
      <c r="E239" s="9">
        <f>C239*D239</f>
        <v>1000000</v>
      </c>
      <c r="F239" s="89">
        <f>E239</f>
        <v>1000000</v>
      </c>
    </row>
    <row r="240" spans="1:6" x14ac:dyDescent="0.25">
      <c r="A240" s="18" t="s">
        <v>123</v>
      </c>
      <c r="B240" s="94"/>
      <c r="C240" s="94"/>
      <c r="D240" s="94"/>
      <c r="E240" s="94"/>
      <c r="F240" s="32">
        <f>SUM(F81:F239)</f>
        <v>172897689</v>
      </c>
    </row>
    <row r="241" spans="1:6" x14ac:dyDescent="0.25">
      <c r="A241" s="94"/>
      <c r="B241" s="94"/>
      <c r="C241" s="94"/>
      <c r="D241" s="94"/>
      <c r="E241" s="94"/>
      <c r="F241" s="32"/>
    </row>
    <row r="242" spans="1:6" ht="36" customHeight="1" x14ac:dyDescent="0.25">
      <c r="A242" s="98" t="s">
        <v>124</v>
      </c>
      <c r="B242" s="99"/>
      <c r="C242" s="99"/>
      <c r="D242" s="99"/>
      <c r="E242" s="100"/>
      <c r="F242" s="101">
        <f>F240+F76+F18</f>
        <v>282513859</v>
      </c>
    </row>
    <row r="243" spans="1:6" x14ac:dyDescent="0.25">
      <c r="A243" s="96"/>
    </row>
    <row r="244" spans="1:6" x14ac:dyDescent="0.25">
      <c r="F244" s="12">
        <v>282513859</v>
      </c>
    </row>
    <row r="246" spans="1:6" x14ac:dyDescent="0.25">
      <c r="C246" s="12"/>
    </row>
    <row r="247" spans="1:6" x14ac:dyDescent="0.25">
      <c r="C247" s="97"/>
    </row>
  </sheetData>
  <mergeCells count="5">
    <mergeCell ref="A242:E242"/>
    <mergeCell ref="A76:D76"/>
    <mergeCell ref="A2:F2"/>
    <mergeCell ref="A19:F19"/>
    <mergeCell ref="A77:F78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0580F-D133-424F-BD43-E7659741EDB9}">
  <dimension ref="A4:D42"/>
  <sheetViews>
    <sheetView topLeftCell="A16" workbookViewId="0">
      <selection activeCell="I41" sqref="I41"/>
    </sheetView>
  </sheetViews>
  <sheetFormatPr baseColWidth="10" defaultRowHeight="15" x14ac:dyDescent="0.25"/>
  <sheetData>
    <row r="4" spans="1:3" x14ac:dyDescent="0.25">
      <c r="B4" s="2">
        <v>298137</v>
      </c>
    </row>
    <row r="5" spans="1:3" x14ac:dyDescent="0.25">
      <c r="B5" s="2">
        <v>218634</v>
      </c>
    </row>
    <row r="6" spans="1:3" x14ac:dyDescent="0.25">
      <c r="B6" s="2">
        <v>178882</v>
      </c>
    </row>
    <row r="7" spans="1:3" x14ac:dyDescent="0.25">
      <c r="B7" s="2">
        <v>99379</v>
      </c>
    </row>
    <row r="8" spans="1:3" x14ac:dyDescent="0.25">
      <c r="B8" s="2">
        <v>159006</v>
      </c>
    </row>
    <row r="9" spans="1:3" x14ac:dyDescent="0.25">
      <c r="B9" s="2">
        <v>159006</v>
      </c>
    </row>
    <row r="10" spans="1:3" x14ac:dyDescent="0.25">
      <c r="B10" s="2">
        <v>477019</v>
      </c>
    </row>
    <row r="11" spans="1:3" x14ac:dyDescent="0.25">
      <c r="B11" s="2">
        <v>318011</v>
      </c>
    </row>
    <row r="12" spans="1:3" x14ac:dyDescent="0.25">
      <c r="B12" s="4">
        <f>SUM(B4:B11)</f>
        <v>1908074</v>
      </c>
    </row>
    <row r="16" spans="1:3" x14ac:dyDescent="0.25">
      <c r="A16" s="3">
        <v>4</v>
      </c>
      <c r="B16" s="5">
        <v>1242235</v>
      </c>
      <c r="C16" s="6">
        <f>A16*B16</f>
        <v>4968940</v>
      </c>
    </row>
    <row r="17" spans="1:4" x14ac:dyDescent="0.25">
      <c r="A17" s="3">
        <v>4</v>
      </c>
      <c r="B17" s="6">
        <v>465839</v>
      </c>
      <c r="C17" s="6">
        <f t="shared" ref="C17:C24" si="0">A17*B17</f>
        <v>1863356</v>
      </c>
    </row>
    <row r="18" spans="1:4" x14ac:dyDescent="0.25">
      <c r="A18" s="3">
        <v>4</v>
      </c>
      <c r="B18" s="6">
        <v>341615</v>
      </c>
      <c r="C18" s="6">
        <f t="shared" si="0"/>
        <v>1366460</v>
      </c>
    </row>
    <row r="19" spans="1:4" x14ac:dyDescent="0.25">
      <c r="A19" s="3">
        <v>4</v>
      </c>
      <c r="B19" s="6">
        <v>279503</v>
      </c>
      <c r="C19" s="6">
        <f t="shared" si="0"/>
        <v>1118012</v>
      </c>
    </row>
    <row r="20" spans="1:4" x14ac:dyDescent="0.25">
      <c r="A20" s="3">
        <v>4</v>
      </c>
      <c r="B20" s="6">
        <v>155280</v>
      </c>
      <c r="C20" s="6">
        <f t="shared" si="0"/>
        <v>621120</v>
      </c>
    </row>
    <row r="21" spans="1:4" x14ac:dyDescent="0.25">
      <c r="A21" s="3">
        <v>1</v>
      </c>
      <c r="B21" s="6">
        <v>248447</v>
      </c>
      <c r="C21" s="6">
        <f t="shared" si="0"/>
        <v>248447</v>
      </c>
    </row>
    <row r="22" spans="1:4" x14ac:dyDescent="0.25">
      <c r="A22" s="3">
        <v>4</v>
      </c>
      <c r="B22" s="6">
        <v>248447</v>
      </c>
      <c r="C22" s="6">
        <f t="shared" si="0"/>
        <v>993788</v>
      </c>
    </row>
    <row r="23" spans="1:4" x14ac:dyDescent="0.25">
      <c r="A23" s="3">
        <v>1</v>
      </c>
      <c r="B23" s="6">
        <v>745344</v>
      </c>
      <c r="C23" s="6">
        <f t="shared" si="0"/>
        <v>745344</v>
      </c>
    </row>
    <row r="24" spans="1:4" x14ac:dyDescent="0.25">
      <c r="A24" s="3">
        <v>1</v>
      </c>
      <c r="B24" s="6">
        <v>496894</v>
      </c>
      <c r="C24" s="6">
        <f t="shared" si="0"/>
        <v>496894</v>
      </c>
    </row>
    <row r="25" spans="1:4" x14ac:dyDescent="0.25">
      <c r="C25" s="4">
        <f>SUM(C16:C24)</f>
        <v>12422361</v>
      </c>
    </row>
    <row r="29" spans="1:4" x14ac:dyDescent="0.25">
      <c r="B29" s="1">
        <v>8</v>
      </c>
      <c r="C29" s="7">
        <v>1128390</v>
      </c>
      <c r="D29" s="7">
        <f>B29*C29</f>
        <v>9027120</v>
      </c>
    </row>
    <row r="30" spans="1:4" x14ac:dyDescent="0.25">
      <c r="B30" s="1">
        <v>8</v>
      </c>
      <c r="C30" s="7">
        <v>423146</v>
      </c>
      <c r="D30" s="7">
        <f t="shared" ref="D30:D37" si="1">B30*C30</f>
        <v>3385168</v>
      </c>
    </row>
    <row r="31" spans="1:4" x14ac:dyDescent="0.25">
      <c r="B31" s="1">
        <v>8</v>
      </c>
      <c r="C31" s="7">
        <v>310307</v>
      </c>
      <c r="D31" s="7">
        <f t="shared" si="1"/>
        <v>2482456</v>
      </c>
    </row>
    <row r="32" spans="1:4" x14ac:dyDescent="0.25">
      <c r="B32" s="1">
        <v>8</v>
      </c>
      <c r="C32" s="7">
        <v>253888</v>
      </c>
      <c r="D32" s="7">
        <f t="shared" si="1"/>
        <v>2031104</v>
      </c>
    </row>
    <row r="33" spans="2:4" x14ac:dyDescent="0.25">
      <c r="B33" s="1">
        <v>8</v>
      </c>
      <c r="C33" s="7">
        <v>141049</v>
      </c>
      <c r="D33" s="7">
        <f t="shared" si="1"/>
        <v>1128392</v>
      </c>
    </row>
    <row r="34" spans="2:4" x14ac:dyDescent="0.25">
      <c r="B34" s="1">
        <v>1</v>
      </c>
      <c r="C34" s="7">
        <v>368655</v>
      </c>
      <c r="D34" s="7">
        <f t="shared" si="1"/>
        <v>368655</v>
      </c>
    </row>
    <row r="35" spans="2:4" x14ac:dyDescent="0.25">
      <c r="B35" s="1">
        <v>8</v>
      </c>
      <c r="C35" s="7">
        <v>225678</v>
      </c>
      <c r="D35" s="7">
        <f t="shared" si="1"/>
        <v>1805424</v>
      </c>
    </row>
    <row r="36" spans="2:4" x14ac:dyDescent="0.25">
      <c r="B36" s="1">
        <v>1</v>
      </c>
      <c r="C36" s="7">
        <v>1353380</v>
      </c>
      <c r="D36" s="7">
        <f t="shared" si="1"/>
        <v>1353380</v>
      </c>
    </row>
    <row r="37" spans="2:4" x14ac:dyDescent="0.25">
      <c r="B37" s="1">
        <v>1</v>
      </c>
      <c r="C37" s="7">
        <v>903629</v>
      </c>
      <c r="D37" s="7">
        <f t="shared" si="1"/>
        <v>903629</v>
      </c>
    </row>
    <row r="38" spans="2:4" x14ac:dyDescent="0.25">
      <c r="D38" s="4">
        <f>SUM(D29:D37)</f>
        <v>22485328</v>
      </c>
    </row>
    <row r="42" spans="2:4" x14ac:dyDescent="0.25">
      <c r="D42" s="8">
        <f>D38+C25+B12</f>
        <v>36815763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Quinonez Correa, Katherine</dc:creator>
  <cp:lastModifiedBy>Soñarte</cp:lastModifiedBy>
  <dcterms:created xsi:type="dcterms:W3CDTF">2019-01-30T20:59:05Z</dcterms:created>
  <dcterms:modified xsi:type="dcterms:W3CDTF">2019-07-06T03:51:58Z</dcterms:modified>
</cp:coreProperties>
</file>