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png" ContentType="image/png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externalLinks/externalLink3.xml" ContentType="application/vnd.openxmlformats-officedocument.spreadsheetml.externalLink+xml"/>
  <Override PartName="/xl/externalLinks/externalLink4.xml" ContentType="application/vnd.openxmlformats-officedocument.spreadsheetml.externalLink+xml"/>
  <Override PartName="/xl/externalLinks/externalLink5.xml" ContentType="application/vnd.openxmlformats-officedocument.spreadsheetml.externalLink+xml"/>
  <Override PartName="/xl/externalLinks/externalLink6.xml" ContentType="application/vnd.openxmlformats-officedocument.spreadsheetml.externalLink+xml"/>
  <Override PartName="/xl/externalLinks/externalLink7.xml" ContentType="application/vnd.openxmlformats-officedocument.spreadsheetml.externalLink+xml"/>
  <Override PartName="/xl/externalLinks/externalLink8.xml" ContentType="application/vnd.openxmlformats-officedocument.spreadsheetml.externalLink+xml"/>
  <Override PartName="/xl/externalLinks/externalLink9.xml" ContentType="application/vnd.openxmlformats-officedocument.spreadsheetml.externalLink+xml"/>
  <Override PartName="/xl/externalLinks/externalLink10.xml" ContentType="application/vnd.openxmlformats-officedocument.spreadsheetml.externalLink+xml"/>
  <Override PartName="/xl/externalLinks/externalLink11.xml" ContentType="application/vnd.openxmlformats-officedocument.spreadsheetml.externalLink+xml"/>
  <Override PartName="/xl/externalLinks/externalLink12.xml" ContentType="application/vnd.openxmlformats-officedocument.spreadsheetml.externalLink+xml"/>
  <Override PartName="/xl/externalLinks/externalLink13.xml" ContentType="application/vnd.openxmlformats-officedocument.spreadsheetml.externalLink+xml"/>
  <Override PartName="/xl/externalLinks/externalLink14.xml" ContentType="application/vnd.openxmlformats-officedocument.spreadsheetml.externalLink+xml"/>
  <Override PartName="/xl/externalLinks/externalLink15.xml" ContentType="application/vnd.openxmlformats-officedocument.spreadsheetml.externalLink+xml"/>
  <Override PartName="/xl/externalLinks/externalLink16.xml" ContentType="application/vnd.openxmlformats-officedocument.spreadsheetml.externalLink+xml"/>
  <Override PartName="/xl/externalLinks/externalLink17.xml" ContentType="application/vnd.openxmlformats-officedocument.spreadsheetml.externalLink+xml"/>
  <Override PartName="/xl/externalLinks/externalLink18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029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URA ALVAREZ\Desktop\"/>
    </mc:Choice>
  </mc:AlternateContent>
  <xr:revisionPtr revIDLastSave="0" documentId="13_ncr:1_{895A7344-0911-4192-A579-353C16039937}" xr6:coauthVersionLast="45" xr6:coauthVersionMax="45" xr10:uidLastSave="{00000000-0000-0000-0000-000000000000}"/>
  <bookViews>
    <workbookView xWindow="10" yWindow="20" windowWidth="19190" windowHeight="10180" tabRatio="862" xr2:uid="{00000000-000D-0000-FFFF-FFFF00000000}"/>
  </bookViews>
  <sheets>
    <sheet name="SEMANA 1" sheetId="12" r:id="rId1"/>
  </sheets>
  <externalReferences>
    <externalReference r:id="rId2"/>
    <externalReference r:id="rId3"/>
    <externalReference r:id="rId4"/>
    <externalReference r:id="rId5"/>
    <externalReference r:id="rId6"/>
    <externalReference r:id="rId7"/>
    <externalReference r:id="rId8"/>
    <externalReference r:id="rId9"/>
    <externalReference r:id="rId10"/>
    <externalReference r:id="rId11"/>
    <externalReference r:id="rId12"/>
    <externalReference r:id="rId13"/>
    <externalReference r:id="rId14"/>
    <externalReference r:id="rId15"/>
    <externalReference r:id="rId16"/>
    <externalReference r:id="rId17"/>
    <externalReference r:id="rId18"/>
    <externalReference r:id="rId19"/>
  </externalReferences>
  <definedNames>
    <definedName name="_A17000">#REF!</definedName>
    <definedName name="_A20000">#REF!</definedName>
    <definedName name="_A30000">#REF!</definedName>
    <definedName name="_AFC1">[1]INV!$A$25:$D$28</definedName>
    <definedName name="_AFC3">[1]INV!$F$25:$I$28</definedName>
    <definedName name="_AFC5">[1]INV!$K$25:$N$28</definedName>
    <definedName name="_BGC1">[1]INV!$A$5:$D$8</definedName>
    <definedName name="_BGC3">[1]INV!$F$5:$I$8</definedName>
    <definedName name="_BGC5">[1]INV!$K$5:$N$8</definedName>
    <definedName name="_CAC1">[1]INV!$A$19:$D$22</definedName>
    <definedName name="_CAC3">[1]INV!$F$19:$I$22</definedName>
    <definedName name="_CAC5">[1]INV!$K$19:$N$22</definedName>
    <definedName name="_rc">#REF!</definedName>
    <definedName name="_SBC1">[1]INV!$A$12:$D$15</definedName>
    <definedName name="_SBC3">[1]INV!$F$12:$I$15</definedName>
    <definedName name="_SBC5">[1]INV!$K$12:$N$15</definedName>
    <definedName name="a">#REF!</definedName>
    <definedName name="A_impresión_IM">#REF!</definedName>
    <definedName name="AAC">[1]AASHTO!$A$14:$F$17</definedName>
    <definedName name="ABG">[1]AASHTO!$A$2:$F$5</definedName>
    <definedName name="AccessDatabase" hidden="1">"A:\SAIN.mdb"</definedName>
    <definedName name="actual">'[2]ESTADO RED'!#REF!</definedName>
    <definedName name="ad">#REF!</definedName>
    <definedName name="ADMINISTRADOR">[3]CUMPLIMIENTO!$C$5</definedName>
    <definedName name="ADMINISTRADOR_VIAL__ARMANDO_SANCHEZ_SANCHEZ">[4]INDICMICROEMP!$A$20</definedName>
    <definedName name="admon">[5]DATOS!$B$16</definedName>
    <definedName name="admon1">[6]DATOS!$B$16</definedName>
    <definedName name="ah">#REF!</definedName>
    <definedName name="ahe">#REF!</definedName>
    <definedName name="aj">#REF!</definedName>
    <definedName name="ANTONIA">IF(FABIAN,Header_Row+Number_of_Payments,Header_Row)</definedName>
    <definedName name="año">'[2]ESTADO RED'!#REF!</definedName>
    <definedName name="año1">'[7]ESTADO RED'!#REF!</definedName>
    <definedName name="ao">#REF!</definedName>
    <definedName name="_xlnm.Print_Area" localSheetId="0">'SEMANA 1'!$A$1:$AJ$72</definedName>
    <definedName name="as">#REF!</definedName>
    <definedName name="ASB">[1]AASHTO!$A$8:$F$11</definedName>
    <definedName name="au">#REF!</definedName>
    <definedName name="aur">#REF!</definedName>
    <definedName name="av">#REF!</definedName>
    <definedName name="ax">#REF!</definedName>
    <definedName name="b">#REF!</definedName>
    <definedName name="bb">#REF!</definedName>
    <definedName name="Beg_Bal">#REF!</definedName>
    <definedName name="bgh">#REF!</definedName>
    <definedName name="BHT">#REF!</definedName>
    <definedName name="bimestre">'[8]ESTADO RED'!$E$8</definedName>
    <definedName name="BJHVVHGH">DATE(YEAR(Loan_Start),MONTH(Loan_Start)+Payment_Number,DAY(Loan_Start))</definedName>
    <definedName name="BL">[9]INDICE!$A$9:$G$281</definedName>
    <definedName name="bnm">#REF!</definedName>
    <definedName name="BUENO4006">#REF!</definedName>
    <definedName name="BUENO4006A">#REF!</definedName>
    <definedName name="BUENO40CN01">#REF!</definedName>
    <definedName name="BUENO40CNA">#REF!</definedName>
    <definedName name="BUENO40CNB">#REF!</definedName>
    <definedName name="BUENO55CN01">#REF!</definedName>
    <definedName name="BUENO55CN03">#REF!</definedName>
    <definedName name="BUENO5607">#REF!</definedName>
    <definedName name="BUENOAFIR5607">#REF!</definedName>
    <definedName name="bw">#REF!</definedName>
    <definedName name="cantiobra">#REF!</definedName>
    <definedName name="CARLOS">DATE(YEAR(Loan_Start),MONTH(Loan_Start)+Payment_Number,DAY(Loan_Start))</definedName>
    <definedName name="CAROL">'[5]precios-básicos2002'!$C$12:$C$56</definedName>
    <definedName name="carol1">'[6]precios-básicos2002'!$C$12:$C$56</definedName>
    <definedName name="CARRETERAS">[5]DATOS!$A$9</definedName>
    <definedName name="causa">#REF!</definedName>
    <definedName name="cc">#REF!</definedName>
    <definedName name="cd">#REF!</definedName>
    <definedName name="Cesar">[10]Modificacion!#REF!</definedName>
    <definedName name="clase">#REF!</definedName>
    <definedName name="co">#REF!</definedName>
    <definedName name="componentes">[11]Listado!$U$2:$U$9</definedName>
    <definedName name="cp">#REF!</definedName>
    <definedName name="Criticos">#REF!</definedName>
    <definedName name="cv">#REF!</definedName>
    <definedName name="cx">#REF!</definedName>
    <definedName name="D">Scheduled_Payment+Extra_Payment</definedName>
    <definedName name="DANI">[5]ITEMS!$B$6:$B$176</definedName>
    <definedName name="Data">#REF!</definedName>
    <definedName name="dc">#REF!</definedName>
    <definedName name="DCF">#REF!</definedName>
    <definedName name="dd">#REF!</definedName>
    <definedName name="DDDD">IF(Values_Entered,Header_Row+Number_of_Payments,Header_Row)</definedName>
    <definedName name="df">#REF!</definedName>
    <definedName name="di">#REF!</definedName>
    <definedName name="dj">#REF!</definedName>
    <definedName name="dl">#REF!</definedName>
    <definedName name="dlmc1">#REF!</definedName>
    <definedName name="dlmc12">#REF!</definedName>
    <definedName name="dm">#REF!</definedName>
    <definedName name="do">#REF!</definedName>
    <definedName name="DOR">#REF!</definedName>
    <definedName name="drf">#REF!</definedName>
    <definedName name="DSA">#REF!</definedName>
    <definedName name="dt">#REF!</definedName>
    <definedName name="DTS">#REF!</definedName>
    <definedName name="ee">#REF!</definedName>
    <definedName name="ef">#REF!</definedName>
    <definedName name="el">#REF!</definedName>
    <definedName name="End_Bal">#REF!</definedName>
    <definedName name="equi">'[5]precios-básicos2002'!$C$12:$C$56</definedName>
    <definedName name="equipo">'[5]precios-básicos2002'!$C$12:$E$56</definedName>
    <definedName name="er">#REF!</definedName>
    <definedName name="Extra_Pay">#REF!</definedName>
    <definedName name="fa">#REF!</definedName>
    <definedName name="FABI">Scheduled_Payment+Extra_Payment</definedName>
    <definedName name="FABIAN">IF(Loan_Amount*Interest_Rate*Loan_Years*Loan_Start&gt;0,1,0)</definedName>
    <definedName name="fb">#REF!</definedName>
    <definedName name="fd">#REF!</definedName>
    <definedName name="fda">#REF!</definedName>
    <definedName name="ff">#REF!</definedName>
    <definedName name="fg">#REF!</definedName>
    <definedName name="FGV">#REF!</definedName>
    <definedName name="fi">#REF!</definedName>
    <definedName name="fk">#REF!</definedName>
    <definedName name="flq">#REF!</definedName>
    <definedName name="fu">#REF!</definedName>
    <definedName name="Full_Print">#REF!</definedName>
    <definedName name="fv">#REF!</definedName>
    <definedName name="fy">#REF!</definedName>
    <definedName name="ga">#REF!</definedName>
    <definedName name="gb">#REF!</definedName>
    <definedName name="gc">#REF!</definedName>
    <definedName name="gd">#REF!</definedName>
    <definedName name="gdj">#REF!</definedName>
    <definedName name="gf">#REF!</definedName>
    <definedName name="gft">#REF!</definedName>
    <definedName name="gg">#REF!</definedName>
    <definedName name="gh">#REF!</definedName>
    <definedName name="ghu">#REF!</definedName>
    <definedName name="gj">#REF!</definedName>
    <definedName name="gl">#REF!</definedName>
    <definedName name="gmt">#REF!</definedName>
    <definedName name="gn">#REF!</definedName>
    <definedName name="gnm">#REF!</definedName>
    <definedName name="gñ">#REF!</definedName>
    <definedName name="gp">#REF!</definedName>
    <definedName name="grl">#REF!</definedName>
    <definedName name="gte">#REF!</definedName>
    <definedName name="GTI">#REF!</definedName>
    <definedName name="gy">#REF!</definedName>
    <definedName name="ha">#REF!</definedName>
    <definedName name="Header_Row">ROW(#REF!)</definedName>
    <definedName name="hgt">#REF!</definedName>
    <definedName name="hgu">#REF!</definedName>
    <definedName name="hh">#REF!</definedName>
    <definedName name="hj">#REF!</definedName>
    <definedName name="hjk">#REF!</definedName>
    <definedName name="hl">#REF!</definedName>
    <definedName name="hnt">#REF!</definedName>
    <definedName name="HOJA">DATE(YEAR([0]!Loan_Start),MONTH([0]!Loan_Start)+Payment_Number,DAY([0]!Loan_Start))</definedName>
    <definedName name="HOJA444">DATE(YEAR([0]!Loan_Start),MONTH([0]!Loan_Start)+Payment_Number,DAY([0]!Loan_Start))</definedName>
    <definedName name="hp">#REF!</definedName>
    <definedName name="hqi">#REF!</definedName>
    <definedName name="ht">#REF!</definedName>
    <definedName name="htk">#REF!</definedName>
    <definedName name="HYT">#REF!</definedName>
    <definedName name="id">#REF!</definedName>
    <definedName name="ig">#REF!</definedName>
    <definedName name="ii">#REF!</definedName>
    <definedName name="ik">#REF!</definedName>
    <definedName name="ikj">#REF!</definedName>
    <definedName name="imprevistos">[5]DATOS!$B$17</definedName>
    <definedName name="Incre17">[10]Modificacion!#REF!</definedName>
    <definedName name="Incre27">[12]Modificacion!#REF!</definedName>
    <definedName name="IND">[13]items!$C$4:$J$247</definedName>
    <definedName name="inf">#REF!</definedName>
    <definedName name="Int">#REF!</definedName>
    <definedName name="Interest_Rate">#REF!</definedName>
    <definedName name="INV_11">'[14]PR 1'!$A$2:$N$655</definedName>
    <definedName name="io">#REF!</definedName>
    <definedName name="ir">#REF!</definedName>
    <definedName name="it.">#REF!</definedName>
    <definedName name="ITEM">#N/A</definedName>
    <definedName name="ITEM1">#REF!</definedName>
    <definedName name="ITEM15">#REF!</definedName>
    <definedName name="ITEM2">#REF!</definedName>
    <definedName name="ITEM3">#REF!</definedName>
    <definedName name="items">[5]ITEMS!$B$6:$B$176</definedName>
    <definedName name="jh">#REF!</definedName>
    <definedName name="jj">#REF!</definedName>
    <definedName name="jk">#REF!</definedName>
    <definedName name="jn">#REF!</definedName>
    <definedName name="jñ">#REF!</definedName>
    <definedName name="jo">#REF!</definedName>
    <definedName name="jt">#REF!</definedName>
    <definedName name="jui">#REF!</definedName>
    <definedName name="jun">#REF!</definedName>
    <definedName name="juy">#REF!</definedName>
    <definedName name="kio">#REF!</definedName>
    <definedName name="kip">#REF!</definedName>
    <definedName name="KJH">#REF!</definedName>
    <definedName name="kl">#REF!</definedName>
    <definedName name="kñy">#REF!</definedName>
    <definedName name="ko">[15]items!$C$4:$J$247</definedName>
    <definedName name="kuh">#REF!</definedName>
    <definedName name="kuy">#REF!</definedName>
    <definedName name="L_L">IF(Values_Entered,Header_Row+Number_of_Payments,Header_Row)</definedName>
    <definedName name="Last_Row">IF(Values_Entered,Header_Row+Number_of_Payments,Header_Row)</definedName>
    <definedName name="LINEA">[5]DATOS!$B$16</definedName>
    <definedName name="ll">#REF!</definedName>
    <definedName name="LÑP">#REF!</definedName>
    <definedName name="Loan_Amount">#REF!</definedName>
    <definedName name="Loan_Start">#REF!</definedName>
    <definedName name="Loan_Years">#REF!</definedName>
    <definedName name="LOCA">IF(RICO,Header_Row+TUPI,Header_Row)</definedName>
    <definedName name="LOI">#REF!</definedName>
    <definedName name="LUCY">OFFSET(Full_Print,0,0,LOCA)</definedName>
    <definedName name="MALO4006">#REF!</definedName>
    <definedName name="MALO4006A">#REF!</definedName>
    <definedName name="MALO40CN01">#REF!</definedName>
    <definedName name="MALO40CNA">#REF!</definedName>
    <definedName name="MALO40CNB">#REF!</definedName>
    <definedName name="MALO55CN01">#REF!</definedName>
    <definedName name="MALO55CN03">#REF!</definedName>
    <definedName name="MALO5607">#REF!</definedName>
    <definedName name="MALOAFIR5607">#REF!</definedName>
    <definedName name="Manobra">'[16]m.de o.'!$A$41:$D$1135</definedName>
    <definedName name="MARTA">IF(Loan_Amount*Interest_Rate*Loan_Years*Loan_Start&gt;0,1,0)</definedName>
    <definedName name="MARTHA">[5]DATOS!$A$9</definedName>
    <definedName name="Mat">[16]Mat.!$A$13:$I$2466</definedName>
    <definedName name="mater">'[5]precios-básicos2002'!$C$59:$C$127</definedName>
    <definedName name="materiales">'[5]precios-básicos2002'!$C$59:$E$127</definedName>
    <definedName name="mdo">'[5]precios-básicos2002'!$C$131:$C$140</definedName>
    <definedName name="mf">#REF!</definedName>
    <definedName name="mhg">#REF!</definedName>
    <definedName name="mht">#REF!</definedName>
    <definedName name="mhy">#REF!</definedName>
    <definedName name="mju">#REF!</definedName>
    <definedName name="mku">#REF!</definedName>
    <definedName name="mm">#REF!</definedName>
    <definedName name="mmm">#REF!</definedName>
    <definedName name="mobra">'[5]precios-básicos2002'!$C$131:$E$140</definedName>
    <definedName name="mr">#REF!</definedName>
    <definedName name="nb">#REF!</definedName>
    <definedName name="nbv">#REF!</definedName>
    <definedName name="nece.cab">#REF!</definedName>
    <definedName name="NHG">#REF!</definedName>
    <definedName name="NJH">#REF!</definedName>
    <definedName name="nm">#REF!</definedName>
    <definedName name="nr">#REF!</definedName>
    <definedName name="nt">#REF!</definedName>
    <definedName name="Num_Pmt_Per_Year">#REF!</definedName>
    <definedName name="Number_of_Payments">MATCH(0.01,End_Bal,-1)+1</definedName>
    <definedName name="ñl">#REF!</definedName>
    <definedName name="ññ">#REF!</definedName>
    <definedName name="ñok">#REF!</definedName>
    <definedName name="ñp">#REF!</definedName>
    <definedName name="ñpo">#REF!</definedName>
    <definedName name="oo">#REF!</definedName>
    <definedName name="os">#REF!</definedName>
    <definedName name="PATIOS">[9]INDICE!$A$9:$G$281</definedName>
    <definedName name="Pay_Date">#REF!</definedName>
    <definedName name="Pay_Num">#REF!</definedName>
    <definedName name="Payment_Date">DATE(YEAR(Loan_Start),MONTH(Loan_Start)+Payment_Number,DAY(Loan_Start))</definedName>
    <definedName name="PAZ">#REF!</definedName>
    <definedName name="PERIODO">[3]CUMPLIMIENTO!$M$5</definedName>
    <definedName name="pñ">#REF!</definedName>
    <definedName name="po">#REF!</definedName>
    <definedName name="poi">#REF!</definedName>
    <definedName name="POO">#REF!</definedName>
    <definedName name="pp">#REF!</definedName>
    <definedName name="PRECIO">#REF!</definedName>
    <definedName name="precios">#REF!</definedName>
    <definedName name="prestaciones">[5]DATOS!$B$14</definedName>
    <definedName name="primer">'[2]ESTADO RED'!#REF!</definedName>
    <definedName name="Princ">#REF!</definedName>
    <definedName name="Print_Area_MI">#REF!</definedName>
    <definedName name="Print_Area_Reset">OFFSET(Full_Print,0,0,Last_Row)</definedName>
    <definedName name="q">#REF!</definedName>
    <definedName name="qq">#REF!</definedName>
    <definedName name="qw">#REF!</definedName>
    <definedName name="rds">#REF!</definedName>
    <definedName name="regional">[8]CARRETERAS!$A$2</definedName>
    <definedName name="REGULAR4006">#REF!</definedName>
    <definedName name="REGULAR4006A">#REF!</definedName>
    <definedName name="REGULAR40CN01">#REF!</definedName>
    <definedName name="REGULAR40CNA">#REF!</definedName>
    <definedName name="REGULAR40CNB">#REF!</definedName>
    <definedName name="REGULAR55CN01">#REF!</definedName>
    <definedName name="REGULAR55CN03">#REF!</definedName>
    <definedName name="REGULAR5607">#REF!</definedName>
    <definedName name="REGULARAFIR5607">#REF!</definedName>
    <definedName name="residente">'[8]GENERALIDADES '!$E$9</definedName>
    <definedName name="RICO">IF(Loan_Amount*Interest_Rate*Loan_Years*Loan_Start&gt;0,1,0)</definedName>
    <definedName name="rl">#REF!</definedName>
    <definedName name="rlo">#REF!</definedName>
    <definedName name="rm">#REF!</definedName>
    <definedName name="rñ">#REF!</definedName>
    <definedName name="rr">#REF!</definedName>
    <definedName name="rt">#REF!</definedName>
    <definedName name="rte">#REF!</definedName>
    <definedName name="rty">#REF!</definedName>
    <definedName name="RUTA">DATE(YEAR([0]!Loan_Start),MONTH([0]!Loan_Start)+Payment_Number,DAY([0]!Loan_Start))</definedName>
    <definedName name="RW">[17]items!$C$4:$J$248</definedName>
    <definedName name="ry">#REF!</definedName>
    <definedName name="sbe">#REF!</definedName>
    <definedName name="s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sd">#REF!</definedName>
    <definedName name="SDE">#REF!</definedName>
    <definedName name="SE">[18]Datos!$B$3:$D$72</definedName>
    <definedName name="segundo">'[2]ESTADO RED'!#REF!</definedName>
    <definedName name="si">#REF!</definedName>
    <definedName name="sk">#REF!</definedName>
    <definedName name="sm">#REF!</definedName>
    <definedName name="sn">#REF!</definedName>
    <definedName name="snw">#REF!</definedName>
    <definedName name="sñ">#REF!</definedName>
    <definedName name="so">#REF!</definedName>
    <definedName name="sr">#REF!</definedName>
    <definedName name="ss">#REF!</definedName>
    <definedName name="SSSSSSS">IF(Loan_Amount*Interest_Rate*Loan_Years*Loan_Start&gt;0,1,0)</definedName>
    <definedName name="tb">#REF!</definedName>
    <definedName name="TECN">DATE(YEAR(Loan_Start),MONTH(Loan_Start)+Payment_Number,DAY(Loan_Start))</definedName>
    <definedName name="th">#REF!</definedName>
    <definedName name="tipov">#REF!</definedName>
    <definedName name="titi">IF(Loan_Amount*Interest_Rate*Loan_Years*Loan_Start&gt;0,1,0)</definedName>
    <definedName name="TITO">IF(RICO,Header_Row+TUPI,Header_Row)</definedName>
    <definedName name="TITOF">IF(RICO,Header_Row+TUPI,Header_Row)</definedName>
    <definedName name="TITULO">#REF!</definedName>
    <definedName name="tj">#REF!</definedName>
    <definedName name="tl">#REF!</definedName>
    <definedName name="tn">#REF!</definedName>
    <definedName name="Total_Interest">#REF!</definedName>
    <definedName name="Total_Pay">#REF!</definedName>
    <definedName name="Total_Payment">Scheduled_Payment+Extra_Payment</definedName>
    <definedName name="TOTALAFIR4006">#REF!</definedName>
    <definedName name="TOTALAFIR4006A">#REF!</definedName>
    <definedName name="TOTALAFIR40CN01">#REF!</definedName>
    <definedName name="TOTALAFIR55CN01">#REF!</definedName>
    <definedName name="TOTALAFIR55CN03">#REF!</definedName>
    <definedName name="TOTALAFIR5607">#REF!</definedName>
    <definedName name="TOTALPAV4006">#REF!</definedName>
    <definedName name="TOTALPAV4006A">#REF!</definedName>
    <definedName name="TOTALPAV40CN01">#REF!</definedName>
    <definedName name="TOTALPAV40CNA">#REF!</definedName>
    <definedName name="TOTALPAV40CNB">#REF!</definedName>
    <definedName name="TOTALPAV55CN01">#REF!</definedName>
    <definedName name="TOTALPAV55CN03">#REF!</definedName>
    <definedName name="TOTALPAV55CNO3">#REF!</definedName>
    <definedName name="TOTALPAV5607">#REF!</definedName>
    <definedName name="trimestre1">'[7]ESTADO RED'!$E$8</definedName>
    <definedName name="tt">#REF!</definedName>
    <definedName name="TUPI">MATCH(0.01,End_Bal,-1)+1</definedName>
    <definedName name="ty">#REF!</definedName>
    <definedName name="tyu">#REF!</definedName>
    <definedName name="ui">#REF!</definedName>
    <definedName name="unidades">[11]Listado!$AI$2:$AI$85</definedName>
    <definedName name="ut">#REF!</definedName>
    <definedName name="utilidad">[5]DATOS!$B$18</definedName>
    <definedName name="uu">#REF!</definedName>
    <definedName name="uxd">#REF!</definedName>
    <definedName name="uy">#REF!</definedName>
    <definedName name="valor1">#REF!</definedName>
    <definedName name="valor2">#REF!</definedName>
    <definedName name="VALOR3">#REF!</definedName>
    <definedName name="Values_Entered">IF(Loan_Amount*Interest_Rate*Loan_Years*Loan_Start&gt;0,1,0)</definedName>
    <definedName name="vb">#REF!</definedName>
    <definedName name="vc">#REF!</definedName>
    <definedName name="vck">#REF!</definedName>
    <definedName name="vd">#REF!</definedName>
    <definedName name="vfn">#REF!</definedName>
    <definedName name="vg">#REF!</definedName>
    <definedName name="vias">[18]Datos!$H$2:$H$6</definedName>
    <definedName name="vm">#REF!</definedName>
    <definedName name="vv">#REF!</definedName>
    <definedName name="w">Scheduled_Payment+Extra_Payment</definedName>
    <definedName name="we">#REF!</definedName>
    <definedName name="wj">#REF!</definedName>
    <definedName name="wl">#REF!</definedName>
    <definedName name="ws">#REF!</definedName>
    <definedName name="ww">#REF!</definedName>
    <definedName name="xb">#REF!</definedName>
    <definedName name="xo">#REF!</definedName>
    <definedName name="xx">#REF!</definedName>
    <definedName name="yn">#REF!</definedName>
    <definedName name="yu">#REF!</definedName>
    <definedName name="yui">#REF!</definedName>
    <definedName name="yy">#REF!</definedName>
    <definedName name="zc">#REF!</definedName>
    <definedName name="zd">#REF!</definedName>
    <definedName name="zdr">#REF!</definedName>
    <definedName name="zx">#REF!</definedName>
    <definedName name="zz">#REF!</definedName>
  </definedNames>
  <calcPr calcId="191029" fullPrecision="0"/>
</workbook>
</file>

<file path=xl/calcChain.xml><?xml version="1.0" encoding="utf-8"?>
<calcChain xmlns="http://schemas.openxmlformats.org/spreadsheetml/2006/main">
  <c r="G33" i="12" l="1"/>
  <c r="G32" i="12" l="1"/>
  <c r="AG29" i="12" l="1"/>
  <c r="P29" i="12"/>
  <c r="X31" i="12" l="1"/>
  <c r="X33" i="12" l="1"/>
  <c r="AG33" i="12" s="1"/>
  <c r="X32" i="12"/>
  <c r="AG32" i="12" s="1"/>
  <c r="X35" i="12" l="1"/>
  <c r="X38" i="12"/>
  <c r="G31" i="12"/>
  <c r="P33" i="12" l="1"/>
  <c r="G42" i="12"/>
  <c r="X41" i="12" s="1"/>
  <c r="X42" i="12" s="1"/>
  <c r="S35" i="12" l="1"/>
  <c r="G34" i="12" l="1"/>
  <c r="S39" i="12"/>
  <c r="X34" i="12" l="1"/>
  <c r="G35" i="12" l="1"/>
  <c r="M35" i="12" s="1"/>
  <c r="P32" i="12"/>
  <c r="M36" i="12" l="1"/>
  <c r="G38" i="12" l="1"/>
  <c r="G46" i="12" l="1"/>
  <c r="X45" i="12" s="1"/>
  <c r="X46" i="12" s="1"/>
  <c r="G44" i="12"/>
  <c r="X43" i="12" s="1"/>
  <c r="X44" i="12" s="1"/>
  <c r="X36" i="12"/>
</calcChain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Autor</author>
  </authors>
  <commentList>
    <comment ref="B12" authorId="0" shapeId="0" xr:uid="{00000000-0006-0000-0200-000001000000}">
      <text>
        <r>
          <rPr>
            <b/>
            <sz val="8"/>
            <color indexed="81"/>
            <rFont val="Arial"/>
            <family val="2"/>
          </rPr>
          <t>Registre el objeto del contrato de obra o de consultoría, según sea el caso.</t>
        </r>
      </text>
    </comment>
    <comment ref="G29" authorId="0" shapeId="0" xr:uid="{00000000-0006-0000-0200-000002000000}">
      <text>
        <r>
          <rPr>
            <b/>
            <sz val="8"/>
            <color indexed="81"/>
            <rFont val="Tahoma"/>
            <family val="2"/>
          </rPr>
          <t xml:space="preserve">
En días calendario</t>
        </r>
      </text>
    </comment>
    <comment ref="X29" authorId="0" shapeId="0" xr:uid="{00000000-0006-0000-0200-000003000000}">
      <text>
        <r>
          <rPr>
            <b/>
            <sz val="8"/>
            <color indexed="81"/>
            <rFont val="Tahoma"/>
            <family val="2"/>
          </rPr>
          <t xml:space="preserve">
En días calendario</t>
        </r>
      </text>
    </comment>
    <comment ref="G32" authorId="0" shapeId="0" xr:uid="{00000000-0006-0000-0200-000006000000}">
      <text>
        <r>
          <rPr>
            <b/>
            <sz val="8"/>
            <color indexed="81"/>
            <rFont val="Tahoma"/>
            <family val="2"/>
          </rPr>
          <t xml:space="preserve">
En días calendario</t>
        </r>
      </text>
    </comment>
    <comment ref="G33" authorId="0" shapeId="0" xr:uid="{00000000-0006-0000-0200-000007000000}">
      <text>
        <r>
          <rPr>
            <b/>
            <sz val="8"/>
            <color indexed="81"/>
            <rFont val="Tahoma"/>
            <family val="2"/>
          </rPr>
          <t xml:space="preserve">
En días calendario</t>
        </r>
      </text>
    </comment>
  </commentList>
</comments>
</file>

<file path=xl/sharedStrings.xml><?xml version="1.0" encoding="utf-8"?>
<sst xmlns="http://schemas.openxmlformats.org/spreadsheetml/2006/main" count="93" uniqueCount="58">
  <si>
    <t>|</t>
  </si>
  <si>
    <t>INFORME SEMANAL DE INTERVENTORÍA</t>
  </si>
  <si>
    <t>FECHA</t>
  </si>
  <si>
    <t>OBJETO DEL CONTRATO</t>
  </si>
  <si>
    <t>LOCALIZACIÓN</t>
  </si>
  <si>
    <t>CONTRATO DE  INTERVENTORIA</t>
  </si>
  <si>
    <t>CONTRATISTA:</t>
  </si>
  <si>
    <t xml:space="preserve">CONTRATO No.: </t>
  </si>
  <si>
    <t xml:space="preserve">PLAZO INICIAL: </t>
  </si>
  <si>
    <t>FECHA DE INICIACIÓN:</t>
  </si>
  <si>
    <t>PLAZO TRANSCURRIDO:</t>
  </si>
  <si>
    <t xml:space="preserve">EQUIVALE AL </t>
  </si>
  <si>
    <t>VALOR CONTRATO :</t>
  </si>
  <si>
    <t>VALOR INTERVENTORIA:</t>
  </si>
  <si>
    <t>EQUIVALE AL</t>
  </si>
  <si>
    <t>ATRASO O ADELANTO</t>
  </si>
  <si>
    <t>GOBERNACIÓN DEPARTAMENTO ARCHIPIÉLAGO DE SAN ANDRÉS,
PROVIDENCIA Y SANTA CATALINA</t>
  </si>
  <si>
    <t>Fecha de Aprobación:</t>
  </si>
  <si>
    <t>Código:
1600</t>
  </si>
  <si>
    <t xml:space="preserve">Página
  de </t>
  </si>
  <si>
    <t>FECHA TERMINACIÓN INICIAL:</t>
  </si>
  <si>
    <t>EJECUCION FISICA</t>
  </si>
  <si>
    <t>% TOTAL DE LA OBRA:</t>
  </si>
  <si>
    <t>% PROGRAMADO:</t>
  </si>
  <si>
    <t>% EJECUTADO:</t>
  </si>
  <si>
    <t>EJECUCION FINANCIERA</t>
  </si>
  <si>
    <t>PAGOS REALIZADOS:</t>
  </si>
  <si>
    <t>1, DATOS DEL CONTRATO</t>
  </si>
  <si>
    <t xml:space="preserve">ANTICIPO </t>
  </si>
  <si>
    <t>AVANCE DE LA SEMANA</t>
  </si>
  <si>
    <t>VALOR TOTAL DEL CONTRATO:</t>
  </si>
  <si>
    <t>VALOR DEL CONTRATO</t>
  </si>
  <si>
    <t>POR EJECUTAR:</t>
  </si>
  <si>
    <t xml:space="preserve"> POR EJECUTAR:</t>
  </si>
  <si>
    <t>,,,,,,,,,,,,,,,,,,,,,,,,,,,,,,,,,,,,,,,,,,,,,,,,,,,,,,,,,,,,,,,,,,,,,,,,,,,,,,,,,,,,,,,,,,,,,,,,,,,,,,,,,,,,,,,,,,,,,,,,,,,</t>
  </si>
  <si>
    <t>,,,,,,,,,,,,,,,,,,,,,,,,,,,,,,,,,,,,,,,,,,,,,,,,,,,,,,,,</t>
  </si>
  <si>
    <t>INTERVENTORIA FINANCIERA, TECNICA, ADMINISTRATIVA DE LAS OBRAS DE MANTENIMIENTO Y ADECUACIÓN PARA LA IE MISIÓN CRISTIANA – SEDE CENTRO, EN SAN ANDRÉS ISLA</t>
  </si>
  <si>
    <t>San Andrés Isla, Avenida 20 de Julio</t>
  </si>
  <si>
    <t xml:space="preserve"> </t>
  </si>
  <si>
    <t>CONSORCIO CRISTIANO TC</t>
  </si>
  <si>
    <t>N°CO1.PCCNTR. 4096381 de 2022</t>
  </si>
  <si>
    <t>UNION TEMPORAL JUAL</t>
  </si>
  <si>
    <t>CO1.PCCNTR.3640871</t>
  </si>
  <si>
    <t>TRES (03) MESES</t>
  </si>
  <si>
    <t>Versión: 03</t>
  </si>
  <si>
    <t>FECHA DE SUSPENSIÓN:</t>
  </si>
  <si>
    <t>FECHA DE REINICIO:</t>
  </si>
  <si>
    <t>ADICION:</t>
  </si>
  <si>
    <t>FECHA DE TERMINACION :</t>
  </si>
  <si>
    <t>40 DIAS</t>
  </si>
  <si>
    <t>VALOR ACTA 1:</t>
  </si>
  <si>
    <t>VALOR ACTA 2:</t>
  </si>
  <si>
    <t>SALDO PENDIENTE:</t>
  </si>
  <si>
    <t>PORCENTAJE ACTA 1:</t>
  </si>
  <si>
    <t>PORCENTAJE PENDIENTE:</t>
  </si>
  <si>
    <t xml:space="preserve">1. PROGRAMACION </t>
  </si>
  <si>
    <t>2. OBSERVACIONES:</t>
  </si>
  <si>
    <t>El contrato se encuentra en proceso de liquidacion , el contratista debe sub sanar los detalles constructivos evidenciados por la interventoria , por lo cual a pesar de haberse terminado el plazo no se ha recibido a satisfaccion en su totalidad.
Detalles en cielo raso, enchape escaleras primer piso,filtracion en salon de segundo piso.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</si>
</sst>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2">
    <numFmt numFmtId="42" formatCode="_-&quot;$&quot;* #,##0_-;\-&quot;$&quot;* #,##0_-;_-&quot;$&quot;* &quot;-&quot;_-;_-@_-"/>
    <numFmt numFmtId="44" formatCode="_-&quot;$&quot;* #,##0.00_-;\-&quot;$&quot;* #,##0.00_-;_-&quot;$&quot;* &quot;-&quot;??_-;_-@_-"/>
    <numFmt numFmtId="164" formatCode="_-* #,##0.00\ &quot;€&quot;_-;\-* #,##0.00\ &quot;€&quot;_-;_-* &quot;-&quot;??\ &quot;€&quot;_-;_-@_-"/>
    <numFmt numFmtId="165" formatCode="_(&quot;$&quot;\ * #,##0.00_);_(&quot;$&quot;\ * \(#,##0.00\);_(&quot;$&quot;\ * &quot;-&quot;??_);_(@_)"/>
    <numFmt numFmtId="166" formatCode="_(* #,##0.00_);_(* \(#,##0.00\);_(* &quot;-&quot;??_);_(@_)"/>
    <numFmt numFmtId="167" formatCode="_-* #,##0.00\ _P_t_a_-;\-* #,##0.00\ _P_t_a_-;_-* &quot;-&quot;??\ _P_t_a_-;_-@_-"/>
    <numFmt numFmtId="168" formatCode="_ [$€-2]\ * #,##0.00_ ;_ [$€-2]\ * \-#,##0.00_ ;_ [$€-2]\ * &quot;-&quot;??_ "/>
    <numFmt numFmtId="169" formatCode="_-* #,##0.00\ [$€]_-;\-* #,##0.00\ [$€]_-;_-* &quot;-&quot;??\ [$€]_-;_-@_-"/>
    <numFmt numFmtId="170" formatCode="_ * #,##0.00_ ;_ * \-#,##0.00_ ;_ * &quot;-&quot;??_ ;_ @_ "/>
    <numFmt numFmtId="171" formatCode="[$€-2]\ #,##0.00_);[Red]\([$€-2]\ #,##0.00\)"/>
    <numFmt numFmtId="172" formatCode="_-* #,##0\ _P_t_s_-;\-* #,##0\ _P_t_s_-;_-* &quot;-&quot;??\ _P_t_s_-;_-@_-"/>
    <numFmt numFmtId="173" formatCode="#,##0.0"/>
    <numFmt numFmtId="174" formatCode="_(* #,##0\ &quot;pta&quot;_);_(* \(#,##0\ &quot;pta&quot;\);_(* &quot;-&quot;??\ &quot;pta&quot;_);_(@_)"/>
    <numFmt numFmtId="175" formatCode="_(&quot;$&quot;* #,##0.00_);_(&quot;$&quot;* \(#,##0.00\);_(&quot;$&quot;* &quot;-&quot;??_);_(@_)"/>
    <numFmt numFmtId="176" formatCode="_-* #,##0.00\ &quot;Pts&quot;_-;\-* #,##0.00\ &quot;Pts&quot;_-;_-* &quot;-&quot;??\ &quot;Pts&quot;_-;_-@_-"/>
    <numFmt numFmtId="177" formatCode="_(&quot;CO$&quot;* #,##0.00_);_(&quot;CO$&quot;* \(#,##0.00\);_(&quot;CO$&quot;* &quot;-&quot;??_);_(@_)"/>
    <numFmt numFmtId="178" formatCode="0.0%"/>
    <numFmt numFmtId="179" formatCode="_-[$$-240A]\ * #,##0.00_ ;_-[$$-240A]\ * \-#,##0.00\ ;_-[$$-240A]\ * &quot;-&quot;??_ ;_-@_ "/>
    <numFmt numFmtId="180" formatCode="dd/mm/yyyy;@"/>
    <numFmt numFmtId="182" formatCode="[$$-240A]\ #,##0"/>
    <numFmt numFmtId="183" formatCode="[$$-240A]\ #,##0_ ;\-[$$-240A]\ #,##0\ "/>
    <numFmt numFmtId="184" formatCode="yyyy\-mm\-dd;@"/>
  </numFmts>
  <fonts count="27" x14ac:knownFonts="1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2"/>
      <name val="Arial"/>
      <family val="2"/>
    </font>
    <font>
      <sz val="10"/>
      <name val="Arial"/>
      <family val="2"/>
    </font>
    <font>
      <b/>
      <sz val="10"/>
      <name val="Arial"/>
      <family val="2"/>
    </font>
    <font>
      <u/>
      <sz val="10"/>
      <color indexed="12"/>
      <name val="Arial"/>
      <family val="2"/>
    </font>
    <font>
      <sz val="11"/>
      <color rgb="FF000000"/>
      <name val="Calibri"/>
      <family val="2"/>
    </font>
    <font>
      <sz val="11"/>
      <color indexed="8"/>
      <name val="Calibri"/>
      <family val="2"/>
    </font>
    <font>
      <sz val="10"/>
      <color theme="1"/>
      <name val="Stylus BT"/>
      <family val="2"/>
    </font>
    <font>
      <sz val="12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b/>
      <sz val="8"/>
      <color indexed="81"/>
      <name val="Arial"/>
      <family val="2"/>
    </font>
    <font>
      <b/>
      <sz val="8"/>
      <color indexed="81"/>
      <name val="Tahoma"/>
      <family val="2"/>
    </font>
    <font>
      <sz val="12"/>
      <name val="Tahoma"/>
      <family val="2"/>
    </font>
    <font>
      <sz val="15"/>
      <name val="Arial"/>
      <family val="2"/>
    </font>
    <font>
      <sz val="10"/>
      <name val="Arial Narrow"/>
      <family val="2"/>
    </font>
    <font>
      <b/>
      <sz val="15"/>
      <name val="Arial"/>
      <family val="2"/>
    </font>
    <font>
      <sz val="16"/>
      <name val="Arial Narrow"/>
      <family val="2"/>
    </font>
    <font>
      <b/>
      <sz val="16"/>
      <name val="Arial Narrow"/>
      <family val="2"/>
    </font>
    <font>
      <sz val="12"/>
      <color rgb="FF000000"/>
      <name val="Arial Narrow"/>
      <family val="2"/>
    </font>
    <font>
      <b/>
      <sz val="14"/>
      <color theme="1"/>
      <name val="Arial Narrow"/>
      <family val="2"/>
    </font>
    <font>
      <sz val="12"/>
      <name val="Arial Narrow"/>
      <family val="2"/>
    </font>
    <font>
      <sz val="14"/>
      <name val="Arial Narrow"/>
      <family val="2"/>
    </font>
    <font>
      <sz val="10"/>
      <name val="Arial"/>
      <family val="2"/>
    </font>
    <font>
      <sz val="18"/>
      <name val="Arial Narrow"/>
      <family val="2"/>
    </font>
  </fonts>
  <fills count="8">
    <fill>
      <patternFill patternType="none"/>
    </fill>
    <fill>
      <patternFill patternType="gray125"/>
    </fill>
    <fill>
      <patternFill patternType="solid">
        <fgColor rgb="FFFFFFCC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rgb="FFC9F4AC"/>
        <bgColor indexed="64"/>
      </patternFill>
    </fill>
  </fills>
  <borders count="65">
    <border>
      <left/>
      <right/>
      <top/>
      <bottom/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 style="hair">
        <color indexed="64"/>
      </bottom>
      <diagonal/>
    </border>
    <border>
      <left style="thin">
        <color indexed="64"/>
      </left>
      <right/>
      <top/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hair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hair">
        <color indexed="64"/>
      </top>
      <bottom/>
      <diagonal/>
    </border>
    <border>
      <left/>
      <right style="medium">
        <color indexed="64"/>
      </right>
      <top style="hair">
        <color indexed="64"/>
      </top>
      <bottom/>
      <diagonal/>
    </border>
    <border>
      <left/>
      <right/>
      <top/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hair">
        <color indexed="64"/>
      </right>
      <top style="hair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/>
      <right style="hair">
        <color indexed="64"/>
      </right>
      <top style="hair">
        <color indexed="64"/>
      </top>
      <bottom/>
      <diagonal/>
    </border>
    <border>
      <left style="medium">
        <color indexed="64"/>
      </left>
      <right style="hair">
        <color indexed="64"/>
      </right>
      <top/>
      <bottom style="hair">
        <color indexed="64"/>
      </bottom>
      <diagonal/>
    </border>
    <border>
      <left style="hair">
        <color indexed="64"/>
      </left>
      <right/>
      <top/>
      <bottom style="hair">
        <color indexed="64"/>
      </bottom>
      <diagonal/>
    </border>
    <border>
      <left style="hair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hair">
        <color indexed="64"/>
      </right>
      <top style="medium">
        <color indexed="64"/>
      </top>
      <bottom/>
      <diagonal/>
    </border>
    <border>
      <left style="hair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/>
      <bottom/>
      <diagonal/>
    </border>
    <border>
      <left style="hair">
        <color indexed="64"/>
      </left>
      <right/>
      <top/>
      <bottom/>
      <diagonal/>
    </border>
    <border>
      <left style="medium">
        <color indexed="64"/>
      </left>
      <right style="hair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82">
    <xf numFmtId="0" fontId="0" fillId="0" borderId="0"/>
    <xf numFmtId="166" fontId="4" fillId="0" borderId="0" applyFont="0" applyFill="0" applyBorder="0" applyAlignment="0" applyProtection="0"/>
    <xf numFmtId="0" fontId="4" fillId="0" borderId="0"/>
    <xf numFmtId="0" fontId="4" fillId="0" borderId="0"/>
    <xf numFmtId="167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8" fontId="4" fillId="0" borderId="0" applyFont="0" applyFill="0" applyBorder="0" applyAlignment="0" applyProtection="0"/>
    <xf numFmtId="169" fontId="4" fillId="0" borderId="0" applyFont="0" applyFill="0" applyBorder="0" applyAlignment="0" applyProtection="0"/>
    <xf numFmtId="0" fontId="6" fillId="0" borderId="0" applyNumberFormat="0" applyFill="0" applyBorder="0" applyAlignment="0" applyProtection="0">
      <alignment vertical="top"/>
      <protection locked="0"/>
    </xf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2" fontId="4" fillId="0" borderId="0" applyFont="0" applyFill="0" applyBorder="0" applyAlignment="0" applyProtection="0"/>
    <xf numFmtId="173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0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71" fontId="4" fillId="0" borderId="0" applyFont="0" applyFill="0" applyBorder="0" applyAlignment="0" applyProtection="0"/>
    <xf numFmtId="166" fontId="7" fillId="0" borderId="0" applyFont="0" applyFill="0" applyBorder="0" applyAlignment="0" applyProtection="0"/>
    <xf numFmtId="171" fontId="4" fillId="0" borderId="0" applyFont="0" applyFill="0" applyBorder="0" applyAlignment="0" applyProtection="0"/>
    <xf numFmtId="42" fontId="7" fillId="0" borderId="0" applyFont="0" applyFill="0" applyBorder="0" applyAlignment="0" applyProtection="0"/>
    <xf numFmtId="164" fontId="8" fillId="0" borderId="0" applyFont="0" applyFill="0" applyBorder="0" applyAlignment="0" applyProtection="0"/>
    <xf numFmtId="165" fontId="7" fillId="0" borderId="0" applyFont="0" applyFill="0" applyBorder="0" applyAlignment="0" applyProtection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9" fillId="0" borderId="0"/>
    <xf numFmtId="0" fontId="4" fillId="0" borderId="0"/>
    <xf numFmtId="0" fontId="7" fillId="0" borderId="0" applyNumberFormat="0" applyBorder="0" applyAlignment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2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4" fillId="0" borderId="0"/>
    <xf numFmtId="0" fontId="7" fillId="2" borderId="1" applyNumberFormat="0" applyFont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9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9" fontId="4" fillId="0" borderId="0" applyFont="0" applyFill="0" applyBorder="0" applyAlignment="0" applyProtection="0"/>
    <xf numFmtId="174" fontId="4" fillId="0" borderId="0" applyFont="0" applyFill="0" applyBorder="0" applyAlignment="0" applyProtection="0"/>
    <xf numFmtId="0" fontId="1" fillId="0" borderId="0"/>
    <xf numFmtId="165" fontId="1" fillId="0" borderId="0" applyFont="0" applyFill="0" applyBorder="0" applyAlignment="0" applyProtection="0"/>
    <xf numFmtId="166" fontId="1" fillId="0" borderId="0" applyFont="0" applyFill="0" applyBorder="0" applyAlignment="0" applyProtection="0"/>
    <xf numFmtId="166" fontId="4" fillId="0" borderId="0" applyFont="0" applyFill="0" applyBorder="0" applyAlignment="0" applyProtection="0"/>
    <xf numFmtId="166" fontId="4" fillId="0" borderId="0" applyFont="0" applyFill="0" applyBorder="0" applyAlignment="0" applyProtection="0"/>
    <xf numFmtId="175" fontId="4" fillId="0" borderId="0" applyFont="0" applyFill="0" applyBorder="0" applyAlignment="0" applyProtection="0"/>
    <xf numFmtId="176" fontId="4" fillId="0" borderId="0" applyFont="0" applyFill="0" applyBorder="0" applyAlignment="0" applyProtection="0"/>
    <xf numFmtId="177" fontId="10" fillId="0" borderId="0" applyFont="0" applyFill="0" applyBorder="0" applyAlignment="0" applyProtection="0"/>
    <xf numFmtId="177" fontId="10" fillId="0" borderId="0" applyFont="0" applyFill="0" applyBorder="0" applyAlignment="0" applyProtection="0"/>
    <xf numFmtId="0" fontId="4" fillId="0" borderId="0"/>
    <xf numFmtId="9" fontId="4" fillId="0" borderId="0" applyFont="0" applyFill="0" applyBorder="0" applyAlignment="0" applyProtection="0"/>
    <xf numFmtId="0" fontId="11" fillId="0" borderId="0"/>
    <xf numFmtId="9" fontId="12" fillId="0" borderId="0" applyFont="0" applyFill="0" applyBorder="0" applyAlignment="0" applyProtection="0"/>
    <xf numFmtId="44" fontId="25" fillId="0" borderId="0" applyFont="0" applyFill="0" applyBorder="0" applyAlignment="0" applyProtection="0"/>
  </cellStyleXfs>
  <cellXfs count="210">
    <xf numFmtId="0" fontId="0" fillId="0" borderId="0" xfId="0"/>
    <xf numFmtId="0" fontId="4" fillId="0" borderId="0" xfId="3"/>
    <xf numFmtId="0" fontId="4" fillId="0" borderId="23" xfId="0" applyFont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17" fillId="0" borderId="0" xfId="0" applyFont="1" applyBorder="1" applyAlignment="1">
      <alignment vertical="center"/>
    </xf>
    <xf numFmtId="0" fontId="4" fillId="0" borderId="0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16" xfId="0" applyFont="1" applyBorder="1" applyAlignment="1">
      <alignment vertical="center"/>
    </xf>
    <xf numFmtId="0" fontId="4" fillId="0" borderId="22" xfId="0" applyFont="1" applyBorder="1" applyAlignment="1">
      <alignment vertical="center"/>
    </xf>
    <xf numFmtId="0" fontId="3" fillId="0" borderId="20" xfId="0" applyFont="1" applyBorder="1" applyAlignment="1">
      <alignment vertical="center" wrapText="1"/>
    </xf>
    <xf numFmtId="0" fontId="3" fillId="0" borderId="20" xfId="0" applyFont="1" applyBorder="1" applyAlignment="1">
      <alignment vertical="center"/>
    </xf>
    <xf numFmtId="49" fontId="5" fillId="3" borderId="20" xfId="0" applyNumberFormat="1" applyFont="1" applyFill="1" applyBorder="1" applyAlignment="1">
      <alignment vertical="center"/>
    </xf>
    <xf numFmtId="0" fontId="5" fillId="0" borderId="20" xfId="0" applyFont="1" applyFill="1" applyBorder="1" applyAlignment="1">
      <alignment vertical="center"/>
    </xf>
    <xf numFmtId="0" fontId="19" fillId="0" borderId="0" xfId="3" applyFont="1" applyBorder="1"/>
    <xf numFmtId="179" fontId="19" fillId="0" borderId="0" xfId="3" applyNumberFormat="1" applyFont="1" applyBorder="1" applyAlignment="1">
      <alignment horizontal="right"/>
    </xf>
    <xf numFmtId="0" fontId="17" fillId="0" borderId="0" xfId="3" applyFont="1"/>
    <xf numFmtId="0" fontId="19" fillId="0" borderId="0" xfId="3" applyFont="1" applyBorder="1" applyAlignment="1">
      <alignment horizontal="center"/>
    </xf>
    <xf numFmtId="0" fontId="21" fillId="0" borderId="0" xfId="0" applyFont="1"/>
    <xf numFmtId="0" fontId="22" fillId="0" borderId="0" xfId="0" applyFont="1" applyAlignment="1">
      <alignment horizontal="center" vertical="center"/>
    </xf>
    <xf numFmtId="0" fontId="23" fillId="0" borderId="0" xfId="3" applyFont="1"/>
    <xf numFmtId="14" fontId="17" fillId="0" borderId="0" xfId="3" applyNumberFormat="1" applyFont="1"/>
    <xf numFmtId="4" fontId="17" fillId="0" borderId="0" xfId="3" applyNumberFormat="1" applyFont="1"/>
    <xf numFmtId="183" fontId="23" fillId="0" borderId="29" xfId="10" applyNumberFormat="1" applyFont="1" applyFill="1" applyBorder="1" applyAlignment="1"/>
    <xf numFmtId="166" fontId="17" fillId="0" borderId="0" xfId="1" applyFont="1"/>
    <xf numFmtId="0" fontId="19" fillId="0" borderId="0" xfId="3" applyFont="1" applyBorder="1" applyAlignment="1">
      <alignment vertical="center" wrapText="1"/>
    </xf>
    <xf numFmtId="182" fontId="17" fillId="0" borderId="0" xfId="3" applyNumberFormat="1" applyFont="1"/>
    <xf numFmtId="0" fontId="17" fillId="0" borderId="0" xfId="1" applyNumberFormat="1" applyFont="1"/>
    <xf numFmtId="182" fontId="19" fillId="0" borderId="42" xfId="10" applyNumberFormat="1" applyFont="1" applyFill="1" applyBorder="1" applyAlignment="1"/>
    <xf numFmtId="182" fontId="19" fillId="0" borderId="29" xfId="10" applyNumberFormat="1" applyFont="1" applyFill="1" applyBorder="1" applyAlignment="1"/>
    <xf numFmtId="0" fontId="19" fillId="0" borderId="0" xfId="3" applyFont="1" applyBorder="1" applyAlignment="1">
      <alignment horizontal="justify" vertical="justify" wrapText="1"/>
    </xf>
    <xf numFmtId="183" fontId="19" fillId="0" borderId="50" xfId="3" applyNumberFormat="1" applyFont="1" applyFill="1" applyBorder="1" applyAlignment="1">
      <alignment horizontal="right"/>
    </xf>
    <xf numFmtId="183" fontId="19" fillId="0" borderId="0" xfId="3" applyNumberFormat="1" applyFont="1" applyFill="1" applyBorder="1" applyAlignment="1">
      <alignment horizontal="right"/>
    </xf>
    <xf numFmtId="183" fontId="19" fillId="0" borderId="3" xfId="3" applyNumberFormat="1" applyFont="1" applyFill="1" applyBorder="1" applyAlignment="1">
      <alignment horizontal="right"/>
    </xf>
    <xf numFmtId="183" fontId="19" fillId="0" borderId="37" xfId="3" applyNumberFormat="1" applyFont="1" applyFill="1" applyBorder="1" applyAlignment="1">
      <alignment horizontal="right"/>
    </xf>
    <xf numFmtId="183" fontId="19" fillId="0" borderId="32" xfId="3" applyNumberFormat="1" applyFont="1" applyFill="1" applyBorder="1" applyAlignment="1">
      <alignment horizontal="right"/>
    </xf>
    <xf numFmtId="183" fontId="19" fillId="0" borderId="33" xfId="3" applyNumberFormat="1" applyFont="1" applyFill="1" applyBorder="1" applyAlignment="1">
      <alignment horizontal="right"/>
    </xf>
    <xf numFmtId="0" fontId="19" fillId="4" borderId="36" xfId="3" applyFont="1" applyFill="1" applyBorder="1" applyAlignment="1"/>
    <xf numFmtId="0" fontId="19" fillId="4" borderId="9" xfId="3" applyFont="1" applyFill="1" applyBorder="1" applyAlignment="1"/>
    <xf numFmtId="9" fontId="19" fillId="0" borderId="28" xfId="80" applyFont="1" applyFill="1" applyBorder="1" applyAlignment="1">
      <alignment horizontal="right"/>
    </xf>
    <xf numFmtId="9" fontId="19" fillId="0" borderId="29" xfId="80" applyFont="1" applyFill="1" applyBorder="1" applyAlignment="1">
      <alignment horizontal="right"/>
    </xf>
    <xf numFmtId="9" fontId="19" fillId="0" borderId="30" xfId="80" applyFont="1" applyFill="1" applyBorder="1" applyAlignment="1">
      <alignment horizontal="right"/>
    </xf>
    <xf numFmtId="9" fontId="19" fillId="0" borderId="37" xfId="80" applyFont="1" applyFill="1" applyBorder="1" applyAlignment="1">
      <alignment horizontal="right"/>
    </xf>
    <xf numFmtId="9" fontId="19" fillId="0" borderId="32" xfId="80" applyFont="1" applyFill="1" applyBorder="1" applyAlignment="1">
      <alignment horizontal="right"/>
    </xf>
    <xf numFmtId="9" fontId="19" fillId="0" borderId="33" xfId="80" applyFont="1" applyFill="1" applyBorder="1" applyAlignment="1">
      <alignment horizontal="right"/>
    </xf>
    <xf numFmtId="0" fontId="19" fillId="4" borderId="51" xfId="3" applyFont="1" applyFill="1" applyBorder="1" applyAlignment="1"/>
    <xf numFmtId="0" fontId="19" fillId="4" borderId="49" xfId="3" applyFont="1" applyFill="1" applyBorder="1" applyAlignment="1"/>
    <xf numFmtId="0" fontId="20" fillId="6" borderId="43" xfId="3" applyFont="1" applyFill="1" applyBorder="1" applyAlignment="1">
      <alignment horizontal="left" vertical="center"/>
    </xf>
    <xf numFmtId="0" fontId="20" fillId="0" borderId="12" xfId="3" applyFont="1" applyBorder="1" applyAlignment="1">
      <alignment horizontal="center"/>
    </xf>
    <xf numFmtId="0" fontId="20" fillId="0" borderId="0" xfId="3" applyFont="1" applyBorder="1" applyAlignment="1">
      <alignment horizontal="center"/>
    </xf>
    <xf numFmtId="0" fontId="20" fillId="0" borderId="25" xfId="3" applyFont="1" applyBorder="1" applyAlignment="1">
      <alignment horizontal="center"/>
    </xf>
    <xf numFmtId="0" fontId="20" fillId="6" borderId="20" xfId="3" applyFont="1" applyFill="1" applyBorder="1" applyAlignment="1">
      <alignment horizontal="justify" vertical="justify"/>
    </xf>
    <xf numFmtId="183" fontId="19" fillId="0" borderId="28" xfId="3" applyNumberFormat="1" applyFont="1" applyFill="1" applyBorder="1" applyAlignment="1">
      <alignment horizontal="right"/>
    </xf>
    <xf numFmtId="183" fontId="19" fillId="0" borderId="29" xfId="3" applyNumberFormat="1" applyFont="1" applyFill="1" applyBorder="1" applyAlignment="1">
      <alignment horizontal="right"/>
    </xf>
    <xf numFmtId="183" fontId="19" fillId="0" borderId="30" xfId="3" applyNumberFormat="1" applyFont="1" applyFill="1" applyBorder="1" applyAlignment="1">
      <alignment horizontal="right"/>
    </xf>
    <xf numFmtId="0" fontId="19" fillId="4" borderId="26" xfId="3" applyFont="1" applyFill="1" applyBorder="1" applyAlignment="1"/>
    <xf numFmtId="0" fontId="19" fillId="4" borderId="27" xfId="3" applyFont="1" applyFill="1" applyBorder="1" applyAlignment="1"/>
    <xf numFmtId="166" fontId="19" fillId="4" borderId="26" xfId="1" applyFont="1" applyFill="1" applyBorder="1" applyAlignment="1"/>
    <xf numFmtId="166" fontId="19" fillId="4" borderId="27" xfId="1" applyFont="1" applyFill="1" applyBorder="1" applyAlignment="1"/>
    <xf numFmtId="9" fontId="19" fillId="5" borderId="28" xfId="80" applyFont="1" applyFill="1" applyBorder="1" applyAlignment="1">
      <alignment horizontal="right"/>
    </xf>
    <xf numFmtId="9" fontId="19" fillId="5" borderId="29" xfId="80" applyFont="1" applyFill="1" applyBorder="1" applyAlignment="1">
      <alignment horizontal="right"/>
    </xf>
    <xf numFmtId="9" fontId="19" fillId="5" borderId="30" xfId="80" applyFont="1" applyFill="1" applyBorder="1" applyAlignment="1">
      <alignment horizontal="right"/>
    </xf>
    <xf numFmtId="183" fontId="19" fillId="0" borderId="28" xfId="10" applyNumberFormat="1" applyFont="1" applyFill="1" applyBorder="1" applyAlignment="1">
      <alignment horizontal="center"/>
    </xf>
    <xf numFmtId="183" fontId="19" fillId="0" borderId="29" xfId="10" applyNumberFormat="1" applyFont="1" applyFill="1" applyBorder="1" applyAlignment="1">
      <alignment horizontal="center"/>
    </xf>
    <xf numFmtId="166" fontId="19" fillId="5" borderId="28" xfId="1" applyFont="1" applyFill="1" applyBorder="1" applyAlignment="1">
      <alignment horizontal="center"/>
    </xf>
    <xf numFmtId="166" fontId="19" fillId="5" borderId="29" xfId="1" applyFont="1" applyFill="1" applyBorder="1" applyAlignment="1">
      <alignment horizontal="center"/>
    </xf>
    <xf numFmtId="166" fontId="19" fillId="5" borderId="31" xfId="1" applyFont="1" applyFill="1" applyBorder="1" applyAlignment="1">
      <alignment horizontal="center"/>
    </xf>
    <xf numFmtId="0" fontId="23" fillId="5" borderId="28" xfId="3" applyFont="1" applyFill="1" applyBorder="1" applyAlignment="1">
      <alignment horizontal="right"/>
    </xf>
    <xf numFmtId="0" fontId="23" fillId="5" borderId="29" xfId="3" applyFont="1" applyFill="1" applyBorder="1" applyAlignment="1">
      <alignment horizontal="right"/>
    </xf>
    <xf numFmtId="0" fontId="23" fillId="5" borderId="31" xfId="3" applyFont="1" applyFill="1" applyBorder="1" applyAlignment="1">
      <alignment horizontal="right"/>
    </xf>
    <xf numFmtId="10" fontId="19" fillId="5" borderId="28" xfId="57" applyNumberFormat="1" applyFont="1" applyFill="1" applyBorder="1" applyAlignment="1">
      <alignment horizontal="center"/>
    </xf>
    <xf numFmtId="10" fontId="19" fillId="5" borderId="29" xfId="57" applyNumberFormat="1" applyFont="1" applyFill="1" applyBorder="1" applyAlignment="1">
      <alignment horizontal="center"/>
    </xf>
    <xf numFmtId="10" fontId="19" fillId="5" borderId="30" xfId="57" applyNumberFormat="1" applyFont="1" applyFill="1" applyBorder="1" applyAlignment="1">
      <alignment horizontal="center"/>
    </xf>
    <xf numFmtId="178" fontId="19" fillId="0" borderId="29" xfId="57" applyNumberFormat="1" applyFont="1" applyFill="1" applyBorder="1" applyAlignment="1">
      <alignment horizontal="center"/>
    </xf>
    <xf numFmtId="178" fontId="19" fillId="0" borderId="30" xfId="57" applyNumberFormat="1" applyFont="1" applyFill="1" applyBorder="1" applyAlignment="1">
      <alignment horizontal="center"/>
    </xf>
    <xf numFmtId="182" fontId="19" fillId="0" borderId="37" xfId="10" applyNumberFormat="1" applyFont="1" applyFill="1" applyBorder="1" applyAlignment="1">
      <alignment horizontal="right"/>
    </xf>
    <xf numFmtId="182" fontId="19" fillId="0" borderId="32" xfId="10" applyNumberFormat="1" applyFont="1" applyFill="1" applyBorder="1" applyAlignment="1">
      <alignment horizontal="right"/>
    </xf>
    <xf numFmtId="182" fontId="19" fillId="0" borderId="33" xfId="10" applyNumberFormat="1" applyFont="1" applyFill="1" applyBorder="1" applyAlignment="1">
      <alignment horizontal="right"/>
    </xf>
    <xf numFmtId="0" fontId="19" fillId="0" borderId="36" xfId="3" applyFont="1" applyFill="1" applyBorder="1" applyAlignment="1"/>
    <xf numFmtId="0" fontId="19" fillId="0" borderId="9" xfId="3" applyFont="1" applyFill="1" applyBorder="1" applyAlignment="1"/>
    <xf numFmtId="0" fontId="19" fillId="4" borderId="39" xfId="3" applyFont="1" applyFill="1" applyBorder="1" applyAlignment="1"/>
    <xf numFmtId="0" fontId="19" fillId="4" borderId="11" xfId="3" applyFont="1" applyFill="1" applyBorder="1" applyAlignment="1"/>
    <xf numFmtId="0" fontId="19" fillId="7" borderId="19" xfId="3" applyFont="1" applyFill="1" applyBorder="1" applyAlignment="1">
      <alignment horizontal="left"/>
    </xf>
    <xf numFmtId="0" fontId="19" fillId="7" borderId="20" xfId="3" applyFont="1" applyFill="1" applyBorder="1" applyAlignment="1">
      <alignment horizontal="left"/>
    </xf>
    <xf numFmtId="0" fontId="19" fillId="7" borderId="24" xfId="3" applyFont="1" applyFill="1" applyBorder="1" applyAlignment="1">
      <alignment horizontal="left"/>
    </xf>
    <xf numFmtId="14" fontId="19" fillId="0" borderId="28" xfId="3" applyNumberFormat="1" applyFont="1" applyFill="1" applyBorder="1" applyAlignment="1">
      <alignment horizontal="right"/>
    </xf>
    <xf numFmtId="0" fontId="19" fillId="0" borderId="29" xfId="3" applyFont="1" applyFill="1" applyBorder="1" applyAlignment="1">
      <alignment horizontal="right"/>
    </xf>
    <xf numFmtId="0" fontId="19" fillId="0" borderId="30" xfId="3" applyFont="1" applyFill="1" applyBorder="1" applyAlignment="1">
      <alignment horizontal="right"/>
    </xf>
    <xf numFmtId="14" fontId="19" fillId="3" borderId="28" xfId="3" applyNumberFormat="1" applyFont="1" applyFill="1" applyBorder="1" applyAlignment="1">
      <alignment horizontal="right"/>
    </xf>
    <xf numFmtId="14" fontId="19" fillId="3" borderId="29" xfId="3" applyNumberFormat="1" applyFont="1" applyFill="1" applyBorder="1" applyAlignment="1">
      <alignment horizontal="right"/>
    </xf>
    <xf numFmtId="14" fontId="19" fillId="3" borderId="30" xfId="3" applyNumberFormat="1" applyFont="1" applyFill="1" applyBorder="1" applyAlignment="1">
      <alignment horizontal="right"/>
    </xf>
    <xf numFmtId="182" fontId="19" fillId="5" borderId="28" xfId="10" applyNumberFormat="1" applyFont="1" applyFill="1" applyBorder="1" applyAlignment="1">
      <alignment horizontal="right"/>
    </xf>
    <xf numFmtId="182" fontId="19" fillId="5" borderId="29" xfId="10" applyNumberFormat="1" applyFont="1" applyFill="1" applyBorder="1" applyAlignment="1">
      <alignment horizontal="right"/>
    </xf>
    <xf numFmtId="10" fontId="19" fillId="5" borderId="28" xfId="80" applyNumberFormat="1" applyFont="1" applyFill="1" applyBorder="1" applyAlignment="1">
      <alignment horizontal="right"/>
    </xf>
    <xf numFmtId="10" fontId="19" fillId="5" borderId="29" xfId="80" applyNumberFormat="1" applyFont="1" applyFill="1" applyBorder="1" applyAlignment="1">
      <alignment horizontal="right"/>
    </xf>
    <xf numFmtId="10" fontId="19" fillId="5" borderId="30" xfId="80" applyNumberFormat="1" applyFont="1" applyFill="1" applyBorder="1" applyAlignment="1">
      <alignment horizontal="right"/>
    </xf>
    <xf numFmtId="3" fontId="19" fillId="0" borderId="37" xfId="3" applyNumberFormat="1" applyFont="1" applyFill="1" applyBorder="1" applyAlignment="1">
      <alignment horizontal="center"/>
    </xf>
    <xf numFmtId="3" fontId="19" fillId="0" borderId="32" xfId="3" applyNumberFormat="1" applyFont="1" applyFill="1" applyBorder="1" applyAlignment="1">
      <alignment horizontal="center"/>
    </xf>
    <xf numFmtId="3" fontId="19" fillId="0" borderId="38" xfId="3" applyNumberFormat="1" applyFont="1" applyFill="1" applyBorder="1" applyAlignment="1">
      <alignment horizontal="center"/>
    </xf>
    <xf numFmtId="0" fontId="24" fillId="0" borderId="37" xfId="3" applyFont="1" applyFill="1" applyBorder="1" applyAlignment="1">
      <alignment horizontal="right"/>
    </xf>
    <xf numFmtId="0" fontId="24" fillId="0" borderId="32" xfId="3" applyFont="1" applyFill="1" applyBorder="1" applyAlignment="1">
      <alignment horizontal="right"/>
    </xf>
    <xf numFmtId="0" fontId="24" fillId="0" borderId="38" xfId="3" applyFont="1" applyFill="1" applyBorder="1" applyAlignment="1">
      <alignment horizontal="right"/>
    </xf>
    <xf numFmtId="178" fontId="19" fillId="0" borderId="37" xfId="57" applyNumberFormat="1" applyFont="1" applyFill="1" applyBorder="1" applyAlignment="1">
      <alignment horizontal="center"/>
    </xf>
    <xf numFmtId="178" fontId="19" fillId="0" borderId="32" xfId="57" applyNumberFormat="1" applyFont="1" applyFill="1" applyBorder="1" applyAlignment="1">
      <alignment horizontal="center"/>
    </xf>
    <xf numFmtId="178" fontId="19" fillId="0" borderId="33" xfId="57" applyNumberFormat="1" applyFont="1" applyFill="1" applyBorder="1" applyAlignment="1">
      <alignment horizontal="center"/>
    </xf>
    <xf numFmtId="0" fontId="19" fillId="4" borderId="20" xfId="3" applyFont="1" applyFill="1" applyBorder="1" applyAlignment="1">
      <alignment vertical="center"/>
    </xf>
    <xf numFmtId="0" fontId="19" fillId="4" borderId="47" xfId="3" applyFont="1" applyFill="1" applyBorder="1" applyAlignment="1">
      <alignment vertical="center"/>
    </xf>
    <xf numFmtId="0" fontId="19" fillId="0" borderId="48" xfId="3" applyFont="1" applyFill="1" applyBorder="1" applyAlignment="1">
      <alignment horizontal="right" vertical="center"/>
    </xf>
    <xf numFmtId="0" fontId="19" fillId="0" borderId="20" xfId="3" applyFont="1" applyFill="1" applyBorder="1" applyAlignment="1">
      <alignment horizontal="right" vertical="center"/>
    </xf>
    <xf numFmtId="0" fontId="19" fillId="0" borderId="24" xfId="3" applyFont="1" applyFill="1" applyBorder="1" applyAlignment="1">
      <alignment horizontal="right" vertical="center"/>
    </xf>
    <xf numFmtId="0" fontId="20" fillId="0" borderId="2" xfId="3" applyFont="1" applyBorder="1" applyAlignment="1">
      <alignment horizontal="center" vertical="center"/>
    </xf>
    <xf numFmtId="0" fontId="20" fillId="0" borderId="0" xfId="3" applyFont="1" applyBorder="1" applyAlignment="1">
      <alignment horizontal="center" vertical="center"/>
    </xf>
    <xf numFmtId="0" fontId="20" fillId="0" borderId="0" xfId="3" applyFont="1" applyBorder="1" applyAlignment="1">
      <alignment horizontal="left" vertical="center" wrapText="1"/>
    </xf>
    <xf numFmtId="0" fontId="20" fillId="0" borderId="3" xfId="3" applyFont="1" applyBorder="1" applyAlignment="1">
      <alignment horizontal="left" vertical="center" wrapText="1"/>
    </xf>
    <xf numFmtId="0" fontId="19" fillId="0" borderId="4" xfId="3" applyFont="1" applyBorder="1" applyAlignment="1">
      <alignment horizontal="center"/>
    </xf>
    <xf numFmtId="0" fontId="19" fillId="0" borderId="5" xfId="3" applyFont="1" applyBorder="1" applyAlignment="1">
      <alignment horizontal="center"/>
    </xf>
    <xf numFmtId="0" fontId="19" fillId="0" borderId="5" xfId="3" applyFont="1" applyBorder="1" applyAlignment="1">
      <alignment horizontal="left"/>
    </xf>
    <xf numFmtId="0" fontId="19" fillId="0" borderId="6" xfId="3" applyFont="1" applyBorder="1" applyAlignment="1">
      <alignment horizontal="left"/>
    </xf>
    <xf numFmtId="0" fontId="20" fillId="0" borderId="44" xfId="3" applyFont="1" applyFill="1" applyBorder="1" applyAlignment="1">
      <alignment horizontal="center"/>
    </xf>
    <xf numFmtId="0" fontId="20" fillId="0" borderId="45" xfId="3" applyFont="1" applyFill="1" applyBorder="1" applyAlignment="1">
      <alignment horizontal="center"/>
    </xf>
    <xf numFmtId="0" fontId="20" fillId="0" borderId="46" xfId="3" applyFont="1" applyFill="1" applyBorder="1" applyAlignment="1">
      <alignment horizontal="center"/>
    </xf>
    <xf numFmtId="0" fontId="20" fillId="0" borderId="44" xfId="3" applyFont="1" applyBorder="1" applyAlignment="1">
      <alignment horizontal="center"/>
    </xf>
    <xf numFmtId="0" fontId="20" fillId="0" borderId="45" xfId="3" applyFont="1" applyBorder="1" applyAlignment="1">
      <alignment horizontal="center"/>
    </xf>
    <xf numFmtId="0" fontId="20" fillId="0" borderId="46" xfId="3" applyFont="1" applyBorder="1" applyAlignment="1">
      <alignment horizontal="center"/>
    </xf>
    <xf numFmtId="0" fontId="19" fillId="0" borderId="26" xfId="3" applyFont="1" applyFill="1" applyBorder="1" applyAlignment="1"/>
    <xf numFmtId="0" fontId="19" fillId="0" borderId="27" xfId="3" applyFont="1" applyFill="1" applyBorder="1" applyAlignment="1"/>
    <xf numFmtId="0" fontId="19" fillId="0" borderId="28" xfId="3" applyFont="1" applyFill="1" applyBorder="1" applyAlignment="1">
      <alignment horizontal="right"/>
    </xf>
    <xf numFmtId="0" fontId="19" fillId="4" borderId="19" xfId="3" applyFont="1" applyFill="1" applyBorder="1" applyAlignment="1">
      <alignment vertical="center"/>
    </xf>
    <xf numFmtId="166" fontId="19" fillId="0" borderId="28" xfId="1" applyFont="1" applyFill="1" applyBorder="1" applyAlignment="1">
      <alignment horizontal="right"/>
    </xf>
    <xf numFmtId="166" fontId="19" fillId="0" borderId="29" xfId="1" applyFont="1" applyFill="1" applyBorder="1" applyAlignment="1">
      <alignment horizontal="right"/>
    </xf>
    <xf numFmtId="166" fontId="19" fillId="0" borderId="30" xfId="1" applyFont="1" applyFill="1" applyBorder="1" applyAlignment="1">
      <alignment horizontal="right"/>
    </xf>
    <xf numFmtId="0" fontId="15" fillId="0" borderId="17" xfId="0" applyFont="1" applyFill="1" applyBorder="1" applyAlignment="1">
      <alignment horizontal="center" vertical="center" wrapText="1"/>
    </xf>
    <xf numFmtId="0" fontId="15" fillId="0" borderId="23" xfId="0" applyFont="1" applyFill="1" applyBorder="1" applyAlignment="1">
      <alignment horizontal="center" vertical="center" wrapText="1"/>
    </xf>
    <xf numFmtId="0" fontId="15" fillId="0" borderId="15" xfId="0" applyFont="1" applyFill="1" applyBorder="1" applyAlignment="1">
      <alignment horizontal="center" vertical="center" wrapText="1"/>
    </xf>
    <xf numFmtId="0" fontId="15" fillId="0" borderId="7" xfId="0" applyFont="1" applyFill="1" applyBorder="1" applyAlignment="1">
      <alignment horizontal="center" vertical="center" wrapText="1"/>
    </xf>
    <xf numFmtId="0" fontId="15" fillId="0" borderId="16" xfId="0" applyFont="1" applyFill="1" applyBorder="1" applyAlignment="1">
      <alignment horizontal="center" vertical="center" wrapText="1"/>
    </xf>
    <xf numFmtId="0" fontId="15" fillId="0" borderId="22" xfId="0" applyFont="1" applyFill="1" applyBorder="1" applyAlignment="1">
      <alignment horizontal="center" vertical="center" wrapText="1"/>
    </xf>
    <xf numFmtId="0" fontId="16" fillId="0" borderId="17" xfId="0" applyFont="1" applyFill="1" applyBorder="1" applyAlignment="1">
      <alignment horizontal="center" vertical="center" wrapText="1"/>
    </xf>
    <xf numFmtId="0" fontId="16" fillId="0" borderId="23" xfId="0" applyFont="1" applyFill="1" applyBorder="1" applyAlignment="1">
      <alignment horizontal="center" vertical="center" wrapText="1"/>
    </xf>
    <xf numFmtId="0" fontId="16" fillId="0" borderId="15" xfId="0" applyFont="1" applyFill="1" applyBorder="1" applyAlignment="1">
      <alignment horizontal="center" vertical="center" wrapText="1"/>
    </xf>
    <xf numFmtId="0" fontId="16" fillId="0" borderId="7" xfId="0" applyFont="1" applyFill="1" applyBorder="1" applyAlignment="1">
      <alignment horizontal="center" vertical="center" wrapText="1"/>
    </xf>
    <xf numFmtId="0" fontId="16" fillId="0" borderId="16" xfId="0" applyFont="1" applyFill="1" applyBorder="1" applyAlignment="1">
      <alignment horizontal="center" vertical="center" wrapText="1"/>
    </xf>
    <xf numFmtId="0" fontId="16" fillId="0" borderId="22" xfId="0" applyFont="1" applyFill="1" applyBorder="1" applyAlignment="1">
      <alignment horizontal="center" vertical="center" wrapText="1"/>
    </xf>
    <xf numFmtId="0" fontId="3" fillId="0" borderId="17" xfId="0" applyFont="1" applyFill="1" applyBorder="1" applyAlignment="1">
      <alignment horizontal="center" vertical="center" wrapText="1"/>
    </xf>
    <xf numFmtId="0" fontId="3" fillId="0" borderId="23" xfId="0" applyFont="1" applyFill="1" applyBorder="1" applyAlignment="1">
      <alignment horizontal="center" vertical="center" wrapText="1"/>
    </xf>
    <xf numFmtId="0" fontId="3" fillId="0" borderId="7" xfId="0" applyFont="1" applyFill="1" applyBorder="1" applyAlignment="1">
      <alignment horizontal="center" vertical="center" wrapText="1"/>
    </xf>
    <xf numFmtId="0" fontId="3" fillId="0" borderId="16" xfId="0" applyFont="1" applyFill="1" applyBorder="1" applyAlignment="1">
      <alignment horizontal="center" vertical="center" wrapText="1"/>
    </xf>
    <xf numFmtId="0" fontId="18" fillId="0" borderId="10" xfId="0" applyFont="1" applyFill="1" applyBorder="1" applyAlignment="1">
      <alignment horizontal="center" vertical="center"/>
    </xf>
    <xf numFmtId="0" fontId="18" fillId="0" borderId="20" xfId="0" applyFont="1" applyFill="1" applyBorder="1" applyAlignment="1">
      <alignment horizontal="center" vertical="center"/>
    </xf>
    <xf numFmtId="0" fontId="18" fillId="0" borderId="14" xfId="0" applyFont="1" applyFill="1" applyBorder="1" applyAlignment="1">
      <alignment horizontal="center" vertical="center"/>
    </xf>
    <xf numFmtId="0" fontId="16" fillId="0" borderId="10" xfId="0" applyFont="1" applyFill="1" applyBorder="1" applyAlignment="1">
      <alignment horizontal="center" vertical="center"/>
    </xf>
    <xf numFmtId="0" fontId="16" fillId="0" borderId="20" xfId="0" applyFont="1" applyFill="1" applyBorder="1" applyAlignment="1">
      <alignment horizontal="center" vertical="center"/>
    </xf>
    <xf numFmtId="0" fontId="16" fillId="0" borderId="14" xfId="0" applyFont="1" applyFill="1" applyBorder="1" applyAlignment="1">
      <alignment horizontal="center" vertical="center"/>
    </xf>
    <xf numFmtId="184" fontId="3" fillId="0" borderId="10" xfId="0" applyNumberFormat="1" applyFont="1" applyFill="1" applyBorder="1" applyAlignment="1">
      <alignment horizontal="center" vertical="center" wrapText="1"/>
    </xf>
    <xf numFmtId="184" fontId="3" fillId="0" borderId="20" xfId="0" applyNumberFormat="1" applyFont="1" applyFill="1" applyBorder="1" applyAlignment="1">
      <alignment horizontal="center" vertical="center" wrapText="1"/>
    </xf>
    <xf numFmtId="0" fontId="20" fillId="6" borderId="18" xfId="3" applyFont="1" applyFill="1" applyBorder="1" applyAlignment="1">
      <alignment horizontal="left"/>
    </xf>
    <xf numFmtId="0" fontId="20" fillId="6" borderId="13" xfId="3" applyFont="1" applyFill="1" applyBorder="1" applyAlignment="1">
      <alignment horizontal="left"/>
    </xf>
    <xf numFmtId="0" fontId="20" fillId="6" borderId="21" xfId="3" applyFont="1" applyFill="1" applyBorder="1" applyAlignment="1">
      <alignment horizontal="left"/>
    </xf>
    <xf numFmtId="0" fontId="19" fillId="0" borderId="2" xfId="3" applyFont="1" applyBorder="1" applyAlignment="1">
      <alignment horizontal="left" vertical="center"/>
    </xf>
    <xf numFmtId="0" fontId="19" fillId="0" borderId="0" xfId="3" applyFont="1" applyBorder="1" applyAlignment="1">
      <alignment horizontal="left" vertical="center"/>
    </xf>
    <xf numFmtId="0" fontId="19" fillId="0" borderId="0" xfId="3" applyFont="1" applyBorder="1" applyAlignment="1">
      <alignment horizontal="justify" vertical="justify" wrapText="1"/>
    </xf>
    <xf numFmtId="0" fontId="19" fillId="0" borderId="3" xfId="3" applyFont="1" applyBorder="1" applyAlignment="1">
      <alignment horizontal="justify" vertical="justify" wrapText="1"/>
    </xf>
    <xf numFmtId="0" fontId="19" fillId="0" borderId="8" xfId="3" applyFont="1" applyBorder="1" applyAlignment="1">
      <alignment horizontal="center"/>
    </xf>
    <xf numFmtId="180" fontId="19" fillId="0" borderId="10" xfId="3" applyNumberFormat="1" applyFont="1" applyBorder="1" applyAlignment="1">
      <alignment horizontal="center"/>
    </xf>
    <xf numFmtId="180" fontId="19" fillId="0" borderId="20" xfId="3" applyNumberFormat="1" applyFont="1" applyBorder="1" applyAlignment="1">
      <alignment horizontal="center"/>
    </xf>
    <xf numFmtId="44" fontId="19" fillId="0" borderId="28" xfId="81" applyFont="1" applyFill="1" applyBorder="1" applyAlignment="1">
      <alignment horizontal="right"/>
    </xf>
    <xf numFmtId="44" fontId="19" fillId="0" borderId="29" xfId="81" applyFont="1" applyFill="1" applyBorder="1" applyAlignment="1">
      <alignment horizontal="right"/>
    </xf>
    <xf numFmtId="44" fontId="19" fillId="0" borderId="30" xfId="81" applyFont="1" applyFill="1" applyBorder="1" applyAlignment="1">
      <alignment horizontal="right"/>
    </xf>
    <xf numFmtId="182" fontId="19" fillId="0" borderId="40" xfId="10" applyNumberFormat="1" applyFont="1" applyFill="1" applyBorder="1" applyAlignment="1">
      <alignment horizontal="right"/>
    </xf>
    <xf numFmtId="182" fontId="19" fillId="0" borderId="34" xfId="10" applyNumberFormat="1" applyFont="1" applyFill="1" applyBorder="1" applyAlignment="1">
      <alignment horizontal="right"/>
    </xf>
    <xf numFmtId="182" fontId="19" fillId="0" borderId="35" xfId="10" applyNumberFormat="1" applyFont="1" applyFill="1" applyBorder="1" applyAlignment="1">
      <alignment horizontal="right"/>
    </xf>
    <xf numFmtId="183" fontId="19" fillId="3" borderId="11" xfId="10" applyNumberFormat="1" applyFont="1" applyFill="1" applyBorder="1" applyAlignment="1">
      <alignment horizontal="right"/>
    </xf>
    <xf numFmtId="183" fontId="19" fillId="3" borderId="41" xfId="10" applyNumberFormat="1" applyFont="1" applyFill="1" applyBorder="1" applyAlignment="1">
      <alignment horizontal="right"/>
    </xf>
    <xf numFmtId="182" fontId="19" fillId="0" borderId="40" xfId="10" quotePrefix="1" applyNumberFormat="1" applyFont="1" applyFill="1" applyBorder="1" applyAlignment="1">
      <alignment horizontal="right"/>
    </xf>
    <xf numFmtId="0" fontId="19" fillId="0" borderId="39" xfId="3" applyFont="1" applyFill="1" applyBorder="1" applyAlignment="1"/>
    <xf numFmtId="0" fontId="19" fillId="0" borderId="11" xfId="3" applyFont="1" applyFill="1" applyBorder="1" applyAlignment="1"/>
    <xf numFmtId="182" fontId="19" fillId="0" borderId="28" xfId="10" applyNumberFormat="1" applyFont="1" applyFill="1" applyBorder="1" applyAlignment="1">
      <alignment horizontal="right"/>
    </xf>
    <xf numFmtId="182" fontId="19" fillId="0" borderId="29" xfId="10" applyNumberFormat="1" applyFont="1" applyFill="1" applyBorder="1" applyAlignment="1">
      <alignment horizontal="right"/>
    </xf>
    <xf numFmtId="182" fontId="19" fillId="0" borderId="30" xfId="10" applyNumberFormat="1" applyFont="1" applyFill="1" applyBorder="1" applyAlignment="1">
      <alignment horizontal="right"/>
    </xf>
    <xf numFmtId="14" fontId="19" fillId="0" borderId="28" xfId="81" applyNumberFormat="1" applyFont="1" applyFill="1" applyBorder="1" applyAlignment="1">
      <alignment horizontal="right"/>
    </xf>
    <xf numFmtId="0" fontId="19" fillId="4" borderId="42" xfId="3" applyFont="1" applyFill="1" applyBorder="1" applyAlignment="1">
      <alignment horizontal="left"/>
    </xf>
    <xf numFmtId="0" fontId="19" fillId="4" borderId="29" xfId="3" applyFont="1" applyFill="1" applyBorder="1" applyAlignment="1">
      <alignment horizontal="left"/>
    </xf>
    <xf numFmtId="0" fontId="19" fillId="4" borderId="31" xfId="3" applyFont="1" applyFill="1" applyBorder="1" applyAlignment="1">
      <alignment horizontal="left"/>
    </xf>
    <xf numFmtId="0" fontId="4" fillId="0" borderId="52" xfId="3" applyBorder="1"/>
    <xf numFmtId="0" fontId="4" fillId="0" borderId="53" xfId="3" applyBorder="1"/>
    <xf numFmtId="0" fontId="4" fillId="0" borderId="54" xfId="3" applyBorder="1"/>
    <xf numFmtId="0" fontId="4" fillId="0" borderId="2" xfId="3" applyBorder="1"/>
    <xf numFmtId="0" fontId="4" fillId="0" borderId="0" xfId="3" applyBorder="1"/>
    <xf numFmtId="0" fontId="4" fillId="0" borderId="3" xfId="3" applyBorder="1"/>
    <xf numFmtId="0" fontId="4" fillId="0" borderId="55" xfId="0" applyFont="1" applyBorder="1" applyAlignment="1">
      <alignment vertical="center"/>
    </xf>
    <xf numFmtId="0" fontId="3" fillId="0" borderId="56" xfId="0" applyFont="1" applyFill="1" applyBorder="1" applyAlignment="1">
      <alignment horizontal="center" vertical="center" wrapText="1"/>
    </xf>
    <xf numFmtId="0" fontId="4" fillId="0" borderId="2" xfId="0" applyFont="1" applyBorder="1" applyAlignment="1">
      <alignment vertical="center"/>
    </xf>
    <xf numFmtId="0" fontId="3" fillId="0" borderId="57" xfId="0" applyFont="1" applyFill="1" applyBorder="1" applyAlignment="1">
      <alignment horizontal="center" vertical="center" wrapText="1"/>
    </xf>
    <xf numFmtId="0" fontId="4" fillId="0" borderId="58" xfId="0" applyFont="1" applyBorder="1" applyAlignment="1">
      <alignment vertical="center"/>
    </xf>
    <xf numFmtId="184" fontId="3" fillId="0" borderId="24" xfId="0" applyNumberFormat="1" applyFont="1" applyFill="1" applyBorder="1" applyAlignment="1">
      <alignment horizontal="center" vertical="center" wrapText="1"/>
    </xf>
    <xf numFmtId="0" fontId="4" fillId="0" borderId="3" xfId="0" applyFont="1" applyBorder="1" applyAlignment="1">
      <alignment vertical="center"/>
    </xf>
    <xf numFmtId="0" fontId="19" fillId="0" borderId="2" xfId="3" applyFont="1" applyBorder="1"/>
    <xf numFmtId="0" fontId="19" fillId="0" borderId="3" xfId="3" applyFont="1" applyBorder="1"/>
    <xf numFmtId="0" fontId="19" fillId="0" borderId="59" xfId="3" applyFont="1" applyBorder="1" applyAlignment="1">
      <alignment horizontal="center"/>
    </xf>
    <xf numFmtId="0" fontId="19" fillId="0" borderId="2" xfId="3" applyFont="1" applyBorder="1" applyAlignment="1">
      <alignment horizontal="center"/>
    </xf>
    <xf numFmtId="0" fontId="19" fillId="0" borderId="3" xfId="3" applyFont="1" applyBorder="1" applyAlignment="1">
      <alignment horizontal="center"/>
    </xf>
    <xf numFmtId="0" fontId="20" fillId="6" borderId="60" xfId="3" applyFont="1" applyFill="1" applyBorder="1" applyAlignment="1">
      <alignment horizontal="left" vertical="center"/>
    </xf>
    <xf numFmtId="0" fontId="20" fillId="6" borderId="61" xfId="3" applyFont="1" applyFill="1" applyBorder="1" applyAlignment="1">
      <alignment horizontal="left" vertical="center"/>
    </xf>
    <xf numFmtId="0" fontId="20" fillId="0" borderId="2" xfId="3" applyFont="1" applyBorder="1" applyAlignment="1">
      <alignment horizontal="center"/>
    </xf>
    <xf numFmtId="0" fontId="20" fillId="0" borderId="3" xfId="3" applyFont="1" applyBorder="1" applyAlignment="1">
      <alignment horizontal="center"/>
    </xf>
    <xf numFmtId="0" fontId="20" fillId="6" borderId="19" xfId="3" applyFont="1" applyFill="1" applyBorder="1" applyAlignment="1">
      <alignment horizontal="justify" vertical="justify"/>
    </xf>
    <xf numFmtId="0" fontId="20" fillId="6" borderId="24" xfId="3" applyFont="1" applyFill="1" applyBorder="1" applyAlignment="1">
      <alignment horizontal="justify" vertical="justify"/>
    </xf>
    <xf numFmtId="0" fontId="26" fillId="3" borderId="62" xfId="3" applyFont="1" applyFill="1" applyBorder="1" applyAlignment="1">
      <alignment horizontal="left" vertical="center" wrapText="1"/>
    </xf>
    <xf numFmtId="0" fontId="26" fillId="3" borderId="63" xfId="3" applyFont="1" applyFill="1" applyBorder="1" applyAlignment="1">
      <alignment horizontal="left" vertical="center" wrapText="1"/>
    </xf>
    <xf numFmtId="0" fontId="26" fillId="3" borderId="64" xfId="3" applyFont="1" applyFill="1" applyBorder="1" applyAlignment="1">
      <alignment horizontal="left" vertical="center" wrapText="1"/>
    </xf>
    <xf numFmtId="180" fontId="19" fillId="0" borderId="24" xfId="3" applyNumberFormat="1" applyFont="1" applyBorder="1" applyAlignment="1">
      <alignment horizontal="center"/>
    </xf>
  </cellXfs>
  <cellStyles count="82">
    <cellStyle name="Comma 2" xfId="71" xr:uid="{00000000-0005-0000-0000-000000000000}"/>
    <cellStyle name="Comma 2 2" xfId="72" xr:uid="{00000000-0005-0000-0000-000001000000}"/>
    <cellStyle name="Comma_SGT-FR-013-ACTA DE FIJACIÒN PRECIOS NO PREVISTOS-2" xfId="4" xr:uid="{00000000-0005-0000-0000-000002000000}"/>
    <cellStyle name="Euro" xfId="5" xr:uid="{00000000-0005-0000-0000-000003000000}"/>
    <cellStyle name="Euro 2" xfId="6" xr:uid="{00000000-0005-0000-0000-000004000000}"/>
    <cellStyle name="Euro_APU ANCLAJES SECRETARIA TECNICA" xfId="7" xr:uid="{00000000-0005-0000-0000-000005000000}"/>
    <cellStyle name="Hipervínculo 2" xfId="8" xr:uid="{00000000-0005-0000-0000-000006000000}"/>
    <cellStyle name="Millares" xfId="1" builtinId="3"/>
    <cellStyle name="Millares 10" xfId="70" xr:uid="{00000000-0005-0000-0000-000008000000}"/>
    <cellStyle name="Millares 2" xfId="9" xr:uid="{00000000-0005-0000-0000-000009000000}"/>
    <cellStyle name="Millares 2 2" xfId="10" xr:uid="{00000000-0005-0000-0000-00000A000000}"/>
    <cellStyle name="Millares 2 2 2" xfId="11" xr:uid="{00000000-0005-0000-0000-00000B000000}"/>
    <cellStyle name="Millares 2 3" xfId="12" xr:uid="{00000000-0005-0000-0000-00000C000000}"/>
    <cellStyle name="Millares 3" xfId="13" xr:uid="{00000000-0005-0000-0000-00000D000000}"/>
    <cellStyle name="Millares 4" xfId="14" xr:uid="{00000000-0005-0000-0000-00000E000000}"/>
    <cellStyle name="Millares 4 2" xfId="15" xr:uid="{00000000-0005-0000-0000-00000F000000}"/>
    <cellStyle name="Millares 5" xfId="16" xr:uid="{00000000-0005-0000-0000-000010000000}"/>
    <cellStyle name="Millares 6" xfId="17" xr:uid="{00000000-0005-0000-0000-000011000000}"/>
    <cellStyle name="Millares 7" xfId="18" xr:uid="{00000000-0005-0000-0000-000012000000}"/>
    <cellStyle name="Millares 8" xfId="19" xr:uid="{00000000-0005-0000-0000-000013000000}"/>
    <cellStyle name="Millares 9" xfId="20" xr:uid="{00000000-0005-0000-0000-000014000000}"/>
    <cellStyle name="Moneda" xfId="81" builtinId="4"/>
    <cellStyle name="Moneda [0] 2" xfId="21" xr:uid="{00000000-0005-0000-0000-000017000000}"/>
    <cellStyle name="Moneda 2" xfId="22" xr:uid="{00000000-0005-0000-0000-000018000000}"/>
    <cellStyle name="Moneda 2 2" xfId="73" xr:uid="{00000000-0005-0000-0000-000019000000}"/>
    <cellStyle name="Moneda 3" xfId="23" xr:uid="{00000000-0005-0000-0000-00001A000000}"/>
    <cellStyle name="Moneda 3 2" xfId="74" xr:uid="{00000000-0005-0000-0000-00001B000000}"/>
    <cellStyle name="Moneda 4" xfId="69" xr:uid="{00000000-0005-0000-0000-00001C000000}"/>
    <cellStyle name="Moneda 5" xfId="75" xr:uid="{00000000-0005-0000-0000-00001D000000}"/>
    <cellStyle name="Moneda 6" xfId="76" xr:uid="{00000000-0005-0000-0000-00001E000000}"/>
    <cellStyle name="Normal" xfId="0" builtinId="0"/>
    <cellStyle name="Normal 10" xfId="2" xr:uid="{00000000-0005-0000-0000-000021000000}"/>
    <cellStyle name="Normal 11" xfId="24" xr:uid="{00000000-0005-0000-0000-000022000000}"/>
    <cellStyle name="Normal 11 2" xfId="77" xr:uid="{00000000-0005-0000-0000-000023000000}"/>
    <cellStyle name="Normal 12" xfId="25" xr:uid="{00000000-0005-0000-0000-000024000000}"/>
    <cellStyle name="Normal 13" xfId="26" xr:uid="{00000000-0005-0000-0000-000025000000}"/>
    <cellStyle name="Normal 14" xfId="27" xr:uid="{00000000-0005-0000-0000-000026000000}"/>
    <cellStyle name="Normal 15" xfId="28" xr:uid="{00000000-0005-0000-0000-000027000000}"/>
    <cellStyle name="Normal 16" xfId="29" xr:uid="{00000000-0005-0000-0000-000028000000}"/>
    <cellStyle name="Normal 17" xfId="30" xr:uid="{00000000-0005-0000-0000-000029000000}"/>
    <cellStyle name="Normal 18" xfId="31" xr:uid="{00000000-0005-0000-0000-00002A000000}"/>
    <cellStyle name="Normal 19" xfId="68" xr:uid="{00000000-0005-0000-0000-00002B000000}"/>
    <cellStyle name="Normal 2" xfId="3" xr:uid="{00000000-0005-0000-0000-00002C000000}"/>
    <cellStyle name="Normal 2 10" xfId="32" xr:uid="{00000000-0005-0000-0000-00002D000000}"/>
    <cellStyle name="Normal 2 11" xfId="33" xr:uid="{00000000-0005-0000-0000-00002E000000}"/>
    <cellStyle name="Normal 2 12" xfId="34" xr:uid="{00000000-0005-0000-0000-00002F000000}"/>
    <cellStyle name="Normal 2 13" xfId="35" xr:uid="{00000000-0005-0000-0000-000030000000}"/>
    <cellStyle name="Normal 2 14" xfId="36" xr:uid="{00000000-0005-0000-0000-000031000000}"/>
    <cellStyle name="Normal 2 15" xfId="37" xr:uid="{00000000-0005-0000-0000-000032000000}"/>
    <cellStyle name="Normal 2 2" xfId="38" xr:uid="{00000000-0005-0000-0000-000033000000}"/>
    <cellStyle name="Normal 2 3" xfId="39" xr:uid="{00000000-0005-0000-0000-000034000000}"/>
    <cellStyle name="Normal 2 4" xfId="40" xr:uid="{00000000-0005-0000-0000-000035000000}"/>
    <cellStyle name="Normal 2 5" xfId="41" xr:uid="{00000000-0005-0000-0000-000036000000}"/>
    <cellStyle name="Normal 2 6" xfId="42" xr:uid="{00000000-0005-0000-0000-000037000000}"/>
    <cellStyle name="Normal 2 7" xfId="43" xr:uid="{00000000-0005-0000-0000-000038000000}"/>
    <cellStyle name="Normal 2 8" xfId="44" xr:uid="{00000000-0005-0000-0000-000039000000}"/>
    <cellStyle name="Normal 2 9" xfId="45" xr:uid="{00000000-0005-0000-0000-00003A000000}"/>
    <cellStyle name="Normal 2_GRUPO 2 v0 INVIAS" xfId="46" xr:uid="{00000000-0005-0000-0000-00003B000000}"/>
    <cellStyle name="Normal 20" xfId="79" xr:uid="{00000000-0005-0000-0000-00003C000000}"/>
    <cellStyle name="Normal 3" xfId="47" xr:uid="{00000000-0005-0000-0000-00003D000000}"/>
    <cellStyle name="Normal 3 2" xfId="48" xr:uid="{00000000-0005-0000-0000-00003E000000}"/>
    <cellStyle name="Normal 3 3" xfId="49" xr:uid="{00000000-0005-0000-0000-00003F000000}"/>
    <cellStyle name="Normal 4" xfId="50" xr:uid="{00000000-0005-0000-0000-000040000000}"/>
    <cellStyle name="Normal 5" xfId="51" xr:uid="{00000000-0005-0000-0000-000041000000}"/>
    <cellStyle name="Normal 6" xfId="52" xr:uid="{00000000-0005-0000-0000-000042000000}"/>
    <cellStyle name="Normal 7" xfId="53" xr:uid="{00000000-0005-0000-0000-000043000000}"/>
    <cellStyle name="Normal 8" xfId="54" xr:uid="{00000000-0005-0000-0000-000044000000}"/>
    <cellStyle name="Normal 9" xfId="55" xr:uid="{00000000-0005-0000-0000-000045000000}"/>
    <cellStyle name="Notas 2" xfId="56" xr:uid="{00000000-0005-0000-0000-000047000000}"/>
    <cellStyle name="Percent 2" xfId="78" xr:uid="{00000000-0005-0000-0000-000048000000}"/>
    <cellStyle name="Porcentaje" xfId="80" builtinId="5"/>
    <cellStyle name="Porcentaje 2" xfId="57" xr:uid="{00000000-0005-0000-0000-00004A000000}"/>
    <cellStyle name="Porcentaje 2 2" xfId="58" xr:uid="{00000000-0005-0000-0000-00004B000000}"/>
    <cellStyle name="Porcentaje 3" xfId="59" xr:uid="{00000000-0005-0000-0000-00004C000000}"/>
    <cellStyle name="Porcentual 2" xfId="60" xr:uid="{00000000-0005-0000-0000-00004D000000}"/>
    <cellStyle name="Porcentual 3" xfId="61" xr:uid="{00000000-0005-0000-0000-00004E000000}"/>
    <cellStyle name="Porcentual 4" xfId="62" xr:uid="{00000000-0005-0000-0000-00004F000000}"/>
    <cellStyle name="Porcentual 5" xfId="63" xr:uid="{00000000-0005-0000-0000-000050000000}"/>
    <cellStyle name="Porcentual 5 2" xfId="64" xr:uid="{00000000-0005-0000-0000-000051000000}"/>
    <cellStyle name="Porcentual 6" xfId="65" xr:uid="{00000000-0005-0000-0000-000052000000}"/>
    <cellStyle name="Porcentual 9" xfId="66" xr:uid="{00000000-0005-0000-0000-000053000000}"/>
    <cellStyle name="Währung" xfId="67" xr:uid="{00000000-0005-0000-0000-000054000000}"/>
  </cellStyles>
  <dxfs count="0"/>
  <tableStyles count="0" defaultTableStyle="TableStyleMedium2" defaultPivotStyle="PivotStyleLight16"/>
  <colors>
    <mruColors>
      <color rgb="FFCCFFCC"/>
      <color rgb="FF99FF66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externalLink" Target="externalLinks/externalLink7.xml"/><Relationship Id="rId13" Type="http://schemas.openxmlformats.org/officeDocument/2006/relationships/externalLink" Target="externalLinks/externalLink12.xml"/><Relationship Id="rId18" Type="http://schemas.openxmlformats.org/officeDocument/2006/relationships/externalLink" Target="externalLinks/externalLink17.xml"/><Relationship Id="rId3" Type="http://schemas.openxmlformats.org/officeDocument/2006/relationships/externalLink" Target="externalLinks/externalLink2.xml"/><Relationship Id="rId21" Type="http://schemas.openxmlformats.org/officeDocument/2006/relationships/styles" Target="styles.xml"/><Relationship Id="rId7" Type="http://schemas.openxmlformats.org/officeDocument/2006/relationships/externalLink" Target="externalLinks/externalLink6.xml"/><Relationship Id="rId12" Type="http://schemas.openxmlformats.org/officeDocument/2006/relationships/externalLink" Target="externalLinks/externalLink11.xml"/><Relationship Id="rId17" Type="http://schemas.openxmlformats.org/officeDocument/2006/relationships/externalLink" Target="externalLinks/externalLink16.xml"/><Relationship Id="rId2" Type="http://schemas.openxmlformats.org/officeDocument/2006/relationships/externalLink" Target="externalLinks/externalLink1.xml"/><Relationship Id="rId16" Type="http://schemas.openxmlformats.org/officeDocument/2006/relationships/externalLink" Target="externalLinks/externalLink15.xml"/><Relationship Id="rId20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externalLink" Target="externalLinks/externalLink5.xml"/><Relationship Id="rId11" Type="http://schemas.openxmlformats.org/officeDocument/2006/relationships/externalLink" Target="externalLinks/externalLink10.xml"/><Relationship Id="rId5" Type="http://schemas.openxmlformats.org/officeDocument/2006/relationships/externalLink" Target="externalLinks/externalLink4.xml"/><Relationship Id="rId15" Type="http://schemas.openxmlformats.org/officeDocument/2006/relationships/externalLink" Target="externalLinks/externalLink14.xml"/><Relationship Id="rId23" Type="http://schemas.openxmlformats.org/officeDocument/2006/relationships/calcChain" Target="calcChain.xml"/><Relationship Id="rId10" Type="http://schemas.openxmlformats.org/officeDocument/2006/relationships/externalLink" Target="externalLinks/externalLink9.xml"/><Relationship Id="rId19" Type="http://schemas.openxmlformats.org/officeDocument/2006/relationships/externalLink" Target="externalLinks/externalLink18.xml"/><Relationship Id="rId4" Type="http://schemas.openxmlformats.org/officeDocument/2006/relationships/externalLink" Target="externalLinks/externalLink3.xml"/><Relationship Id="rId9" Type="http://schemas.openxmlformats.org/officeDocument/2006/relationships/externalLink" Target="externalLinks/externalLink8.xml"/><Relationship Id="rId14" Type="http://schemas.openxmlformats.org/officeDocument/2006/relationships/externalLink" Target="externalLinks/externalLink13.xml"/><Relationship Id="rId22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emf"/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4666</xdr:colOff>
      <xdr:row>3</xdr:row>
      <xdr:rowOff>103027</xdr:rowOff>
    </xdr:from>
    <xdr:to>
      <xdr:col>4</xdr:col>
      <xdr:colOff>174949</xdr:colOff>
      <xdr:row>5</xdr:row>
      <xdr:rowOff>252705</xdr:rowOff>
    </xdr:to>
    <xdr:pic>
      <xdr:nvPicPr>
        <xdr:cNvPr id="2" name="Imagen 1">
          <a:extLst>
            <a:ext uri="{FF2B5EF4-FFF2-40B4-BE49-F238E27FC236}">
              <a16:creationId xmlns:a16="http://schemas.microsoft.com/office/drawing/2014/main" id="{00000000-0008-0000-0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85666" y="103027"/>
          <a:ext cx="732258" cy="740228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 editAs="oneCell">
    <xdr:from>
      <xdr:col>18</xdr:col>
      <xdr:colOff>0</xdr:colOff>
      <xdr:row>71</xdr:row>
      <xdr:rowOff>0</xdr:rowOff>
    </xdr:from>
    <xdr:to>
      <xdr:col>18</xdr:col>
      <xdr:colOff>304800</xdr:colOff>
      <xdr:row>72</xdr:row>
      <xdr:rowOff>140970</xdr:rowOff>
    </xdr:to>
    <xdr:sp macro="" textlink="">
      <xdr:nvSpPr>
        <xdr:cNvPr id="11282" name="AutoShape 18">
          <a:extLst>
            <a:ext uri="{FF2B5EF4-FFF2-40B4-BE49-F238E27FC236}">
              <a16:creationId xmlns:a16="http://schemas.microsoft.com/office/drawing/2014/main" id="{F0F0A234-7487-11EF-ED29-41FFCB191677}"/>
            </a:ext>
          </a:extLst>
        </xdr:cNvPr>
        <xdr:cNvSpPr>
          <a:spLocks noChangeAspect="1" noChangeArrowheads="1"/>
        </xdr:cNvSpPr>
      </xdr:nvSpPr>
      <xdr:spPr bwMode="auto">
        <a:xfrm>
          <a:off x="7345680" y="3475482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18</xdr:col>
      <xdr:colOff>0</xdr:colOff>
      <xdr:row>71</xdr:row>
      <xdr:rowOff>0</xdr:rowOff>
    </xdr:from>
    <xdr:ext cx="304800" cy="302895"/>
    <xdr:sp macro="" textlink="">
      <xdr:nvSpPr>
        <xdr:cNvPr id="47" name="AutoShape 18">
          <a:extLst>
            <a:ext uri="{FF2B5EF4-FFF2-40B4-BE49-F238E27FC236}">
              <a16:creationId xmlns:a16="http://schemas.microsoft.com/office/drawing/2014/main" id="{B0D0B217-3737-42F2-A5D8-DFF691EF1865}"/>
            </a:ext>
          </a:extLst>
        </xdr:cNvPr>
        <xdr:cNvSpPr>
          <a:spLocks noChangeAspect="1" noChangeArrowheads="1"/>
        </xdr:cNvSpPr>
      </xdr:nvSpPr>
      <xdr:spPr bwMode="auto">
        <a:xfrm>
          <a:off x="7343775" y="31203900"/>
          <a:ext cx="304800" cy="30289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5</xdr:col>
      <xdr:colOff>1564921</xdr:colOff>
      <xdr:row>47</xdr:row>
      <xdr:rowOff>159349</xdr:rowOff>
    </xdr:from>
    <xdr:to>
      <xdr:col>24</xdr:col>
      <xdr:colOff>33869</xdr:colOff>
      <xdr:row>67</xdr:row>
      <xdr:rowOff>232833</xdr:rowOff>
    </xdr:to>
    <xdr:pic>
      <xdr:nvPicPr>
        <xdr:cNvPr id="12" name="Imagen 11">
          <a:extLst>
            <a:ext uri="{FF2B5EF4-FFF2-40B4-BE49-F238E27FC236}">
              <a16:creationId xmlns:a16="http://schemas.microsoft.com/office/drawing/2014/main" id="{018C78D4-83DE-4A6F-AFBC-9C946D55C19E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947810" y="12026793"/>
          <a:ext cx="8544281" cy="439148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Javier_or_compa\zulma\Fin\Anexos\PRESUPUESTOS-REV1.xls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contratos-en-ejecuci&#243;n\contratos-inv&#237;as-2002\consulv&#237;as-advial\WINDOWS\TEMP\TD_0025.DIR\NOV-%20DIC-2002\INF%20NOV-DIC_2.xls" TargetMode="External"/></Relationships>
</file>

<file path=xl/externalLinks/_rels/externalLink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INFORMES%20TRIMESTRAL\INFORME%20FINAL\DIC-05-FEB-06.xls" TargetMode="External"/></Relationships>
</file>

<file path=xl/externalLinks/_rels/externalLink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invmeta\INFORMES\infabr98.xls" TargetMode="External"/></Relationships>
</file>

<file path=xl/externalLinks/_rels/externalLink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contratos-en-ejecuci&#243;n\contratos-inv&#237;as-2002\consulv&#237;as-advial\Mis%20documentos\Advial-Jul-01-jul-03\formatos\FORMATOS%20UTILES\APU.xls" TargetMode="External"/></Relationships>
</file>

<file path=xl/externalLinks/_rels/externalLink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Mis%20documentos\Advial-Jul-01-jul-03\formatos\FORMATOS%20UTILES\APU.xls" TargetMode="External"/></Relationships>
</file>

<file path=xl/externalLinks/_rels/externalLink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A:\WINDOWS\TEMP\TD_0025.DIR\NOV-%20DIC-2002\INF%20NOV-DIC_2.xls" TargetMode="External"/></Relationships>
</file>

<file path=xl/externalLinks/_rels/externalLink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Mis%20documentos\INF.BIMENSUAL\INFORME%20BIMENSUAL%20JUL-AGO-2001.xls" TargetMode="External"/></Relationships>
</file>

<file path=xl/externalLinks/_rels/externalLink9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ano\INTERVENTORIA%20PARALELA%20A%20LA%20PISTA(TABLITAS)\Users\dmanuel.GOBSAI\Downloads\daisy%20compartir\DAISYLIN%20MANUEL%202\DAISY%202011\INVIAS%205%20MIL%20MILLONES\17%20de%20febrero%20apu%20invias%20sai%20V0.xlsx" TargetMode="External"/></Relationships>
</file>

<file path=xl/externalLinks/_rels/externalLink10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ano\INTERVENTORIA%20PARALELA%20A%20LA%20PISTA(TABLITAS)\Users\dmanuel.GOBSAI\Downloads\Users\jalbarracin\Desktop\JACKE%202013\CONTRATOS\BACHEO%202013\MODIFICATORIO%201%20CON%20ACTA%201.xlsx" TargetMode="External"/></Relationships>
</file>

<file path=xl/externalLinks/_rels/externalLink1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ano\INTERVENTORIA%20PARALELA%20A%20LA%20PISTA(TABLITAS)\Users\dmanuel.GOBSAI\Downloads\METODOLO2\Usuario\VIA%20BARRIO%20OBRERO\PE_01.xls" TargetMode="External"/></Relationships>
</file>

<file path=xl/externalLinks/_rels/externalLink1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ano\INTERVENTORIA%20PARALELA%20A%20LA%20PISTA(TABLITAS)\Users\dmanuel.GOBSAI\Downloads\Users\Richard\AppData\Roaming\Microsoft\Excel\Verificacion%20APUS_OJO%20PENDIENTE%20POR%20REVISAR.xlsx" TargetMode="External"/></Relationships>
</file>

<file path=xl/externalLinks/_rels/externalLink13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rincipal\cund%20grupo%201\TECNICO\INFORMES%20TRIMESTRALES\INFORME%20TRIMESTRAL%20OCTUBRE%20DE%202009\Documents%20and%20Settings\Administrador\Escritorio\JULIO%20SEPTIEMBRE\Documents%20and%20Settings\Compaq_Propietari" TargetMode="External"/></Relationships>
</file>

<file path=xl/externalLinks/_rels/externalLink14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ano\INTERVENTORIA%20PARALELA%20A%20LA%20PISTA(TABLITAS)\Users\dmanuel.GOBSAI\Downloads\ADM%20VIAL%2003%20-%20CORDOBA\ESTADO%20DE%20RED\2103mar%20.xls" TargetMode="External"/></Relationships>
</file>

<file path=xl/externalLinks/_rels/externalLink15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PACO\Doc.%20ASPIRE\ADMONVIAL%20H-V-05\PRESUPUESTOS\sector%203.XLS" TargetMode="External"/></Relationships>
</file>

<file path=xl/externalLinks/_rels/externalLink16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ano\INTERVENTORIA%20PARALELA%20A%20LA%20PISTA(TABLITAS)\Users\dmanuel.GOBSAI\Downloads\RCM\Proyectos\2005\Gobernaci&#243;n%20SAI\Modificaciones%20canchas\Presupuesto_Lic009_Cancha%20sound%20bay.xls" TargetMode="External"/></Relationships>
</file>

<file path=xl/externalLinks/_rels/externalLink17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olano\INTERVENTORIA%20PARALELA%20A%20LA%20PISTA(TABLITAS)\Users\dmanuel.GOBSAI\Downloads\AMV%20GRUPO2-05\presupuestos\ajuste%20presupuestos\$%20PR20%20al%20PR23.XLS" TargetMode="External"/></Relationships>
</file>

<file path=xl/externalLinks/_rels/externalLink18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D:\Mis%20documentos\contratos-en-ejecuci&#243;n\contratos-inv&#237;as-2002\consulv&#237;as-advial\WINDOWS\TEMP\TD_0025.DIR\NOV-%20DIC-2002\oficina\accidentes%20le%20NOV-02-1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OY ORIGINAL"/>
      <sheetName val="PRESUP"/>
      <sheetName val="INV"/>
      <sheetName val="AASHTO"/>
      <sheetName val="PRECIOS"/>
      <sheetName val="PROY_ORIGINAL"/>
      <sheetName val="PU (2)"/>
      <sheetName val="PRESUPUESTOS-REV1"/>
      <sheetName val="PESOS"/>
      <sheetName val="G&amp;G"/>
      <sheetName val="Datos"/>
      <sheetName val="CABG"/>
      <sheetName val="COSTOS UNITARIOS"/>
      <sheetName val="CA-2909"/>
      <sheetName val="TRAYECTO 1"/>
      <sheetName val=""/>
      <sheetName val="PRESUPUESTO"/>
      <sheetName val="PPTONUEVOFORMATO"/>
      <sheetName val="PRESUPUESTO1"/>
      <sheetName val="200P.1"/>
      <sheetName val="210.2.2"/>
      <sheetName val="320.1"/>
      <sheetName val="640.1"/>
      <sheetName val="500P.1"/>
      <sheetName val="500P.2"/>
      <sheetName val="600.1"/>
      <sheetName val="610.1"/>
      <sheetName val="630.4"/>
      <sheetName val="640P.2"/>
      <sheetName val="640.1 (2)"/>
      <sheetName val="672P.1"/>
      <sheetName val="2P.1"/>
      <sheetName val="900.2"/>
      <sheetName val="materiales de insumo"/>
      <sheetName val="jornales y prestaciones"/>
      <sheetName val="CANTIDADES"/>
      <sheetName val="210.1"/>
      <sheetName val="310.1"/>
      <sheetName val="600.4"/>
      <sheetName val="661.1"/>
      <sheetName val="673.1"/>
      <sheetName val="673.2"/>
      <sheetName val="673.3"/>
      <sheetName val="3P"/>
      <sheetName val="672.1"/>
      <sheetName val="2P"/>
      <sheetName val="3P.1"/>
      <sheetName val="3P.2"/>
      <sheetName val="6.1P"/>
      <sheetName val="6.2P"/>
      <sheetName val="6.4P"/>
      <sheetName val="muros"/>
      <sheetName val="PROY_ORIGINAL2"/>
      <sheetName val="PU_(2)1"/>
      <sheetName val="PROY_ORIGINAL1"/>
      <sheetName val="PU_(2)"/>
      <sheetName val="PROY_ORIGINAL3"/>
      <sheetName val="PU_(2)2"/>
      <sheetName val="PROY_ORIGINAL5"/>
      <sheetName val="PU_(2)4"/>
      <sheetName val="PROY_ORIGINAL4"/>
      <sheetName val="PU_(2)3"/>
      <sheetName val="Seguim-16"/>
      <sheetName val="Información"/>
      <sheetName val="ACTIVIDADES"/>
      <sheetName val="Varios"/>
      <sheetName val="RESUMEN"/>
      <sheetName val="VALOR ENSAYOS"/>
      <sheetName val="K9+900"/>
      <sheetName val="PR10+760"/>
      <sheetName val="PR11+020"/>
      <sheetName val="PR12+400"/>
      <sheetName val="PR18+560"/>
      <sheetName val="PR19+100"/>
      <sheetName val="PR19+900"/>
      <sheetName val="PR21+380"/>
      <sheetName val="PR21+900"/>
      <sheetName val="PR23+350"/>
      <sheetName val="PR24+500"/>
      <sheetName val="PR25+700"/>
      <sheetName val="PR31+200"/>
      <sheetName val="PR33+010"/>
      <sheetName val="PR33+030"/>
      <sheetName val="PR35+400A"/>
      <sheetName val="PR35+400"/>
      <sheetName val="PR35+540"/>
      <sheetName val="ó&gt;_x0000__x0001__x0000__x0000__x0000_j0$_x0000_#_x0000__x0000__x0000_j.$_x0000_#_x0000__x0000__x0000_L_x0012_Óu_x0000__x0000__x0000__x0000_"/>
      <sheetName val="plantilla"/>
      <sheetName val="resumen preacta"/>
      <sheetName val="1"/>
      <sheetName val="2"/>
      <sheetName val="3"/>
      <sheetName val="4"/>
      <sheetName val="5"/>
      <sheetName val="7"/>
      <sheetName val="8"/>
      <sheetName val="9"/>
      <sheetName val="10"/>
      <sheetName val="11"/>
      <sheetName val="12"/>
      <sheetName val="13"/>
      <sheetName val="14"/>
      <sheetName val="16"/>
      <sheetName val="17"/>
      <sheetName val="19"/>
      <sheetName val="21"/>
      <sheetName val="22"/>
      <sheetName val="23"/>
      <sheetName val="24"/>
      <sheetName val="25"/>
      <sheetName val="26"/>
      <sheetName val="28"/>
      <sheetName val="29"/>
      <sheetName val="30"/>
      <sheetName val="31"/>
      <sheetName val="32"/>
      <sheetName val="33"/>
      <sheetName val="34"/>
      <sheetName val="38"/>
      <sheetName val="42"/>
      <sheetName val="43"/>
      <sheetName val="44"/>
      <sheetName val="Resalto en asfalto"/>
      <sheetName val="Mat fresado para ampliacion"/>
      <sheetName val="Tuberia filtro D=6&quot;"/>
      <sheetName val="Realce de bordillo"/>
      <sheetName val="Remocion tuberia d=24&quot;"/>
      <sheetName val="GRAVA ATRAQUES DE ALCANTARILLA"/>
      <sheetName val="RESALTO"/>
      <sheetName val="Geodren"/>
      <sheetName val="Hoja1"/>
      <sheetName val="FORMATO PREACTA"/>
      <sheetName val="SOPORTES"/>
      <sheetName val="FORMATO FECHA)"/>
      <sheetName val="DESMONTE LIMP."/>
      <sheetName val="REGISTRO FOTOGRAFICO"/>
      <sheetName val="S200.1 DESM. LIMP.B "/>
      <sheetName val="S200.2 DESM. LIMP. NB"/>
      <sheetName val="S201.7 DEMO. ESTRUCTURAS"/>
      <sheetName val="Remocion alcantarillas."/>
      <sheetName val="Excav. Mat. Comun."/>
      <sheetName val="s201.15-remoción de alcantarill"/>
      <sheetName val="s210.2.2-Exc de expl"/>
      <sheetName val="s210.2.1-Exc en roca"/>
      <sheetName val="s211.1 REMOCION DERR."/>
      <sheetName val="s220.1 Terraplenes"/>
      <sheetName val="s221.1 Pedraplen"/>
      <sheetName val="S900.3 TRANS. DERRUMBE"/>
      <sheetName val="s231.1 Geotextil"/>
      <sheetName val="S230.2 Mejora. de la Sub-Ra"/>
      <sheetName val="S320.1 Sub base"/>
      <sheetName val="S330.1 BASE GRANULAR"/>
      <sheetName val="SUB-BASE"/>
      <sheetName val="CONFM. DE CALZADA EXISTENTE"/>
      <sheetName val="S310.1 Confor. calzada existe "/>
      <sheetName val=" S450.1 MEZCLA MDC-1"/>
      <sheetName val=" S450.2MEZCLA MDC-2"/>
      <sheetName val="S420.1 RIEGO DE IMPRIMACION."/>
      <sheetName val="S421.1 RIEGO LIGA CRR-1"/>
      <sheetName val="S460.1 FRESADO."/>
      <sheetName val="Excav. REPARACION PAVIMENTO."/>
      <sheetName val="S465.1 EXC. PAV. ASFALTICO"/>
      <sheetName val="S500.1 PAVIMENTO CONCRETO"/>
      <sheetName val="S510.1 PAVIMENTO ADOQUIN"/>
      <sheetName val="S600.1 EXCAV. VARIAS "/>
      <sheetName val="Relleno Estructuras"/>
      <sheetName val="eXCAVACIONES VARIAS EN ROCA "/>
      <sheetName val="S600.2 EXCAV. ROCA"/>
      <sheetName val="S610.1 Relleno Estructuras"/>
      <sheetName val="S623.1 Anclajes "/>
      <sheetName val="S623P1 Pantalla Concreto"/>
      <sheetName val="S630.3 Concretos C"/>
      <sheetName val="S630.4a Concretos D"/>
      <sheetName val="S630.4b Concretos D"/>
      <sheetName val="S630.6 CONCRETO F"/>
      <sheetName val="CONCRETO G"/>
      <sheetName val="S630.7 CONCRETO G"/>
      <sheetName val="s640.1 Acero refuerzo"/>
      <sheetName val="S642.13 Juntas dilatacion"/>
      <sheetName val="S644.2 Tuberia PVC 4&quot;"/>
      <sheetName val=" TUBERIA 36&quot;"/>
      <sheetName val="S632.1 Baranda"/>
      <sheetName val=" S661.1 TUBERIA 36&quot; "/>
      <sheetName val="S673.1 MAT. FILTRANTE"/>
      <sheetName val="S673.2 GEOTEXTIL"/>
      <sheetName val="GAVIONES"/>
      <sheetName val="Señales"/>
      <sheetName val="TRANS. EXPLANACION"/>
      <sheetName val=" S673.3 GEODREN PLANAR 6&quot;"/>
      <sheetName val="S681.1 GAVIONES"/>
      <sheetName val="S700.1 Demarcacion"/>
      <sheetName val="S700.2 Marca víal"/>
      <sheetName val="S701.1 tachas reflectivas"/>
      <sheetName val="S710.1.1 SEÑ VERT. "/>
      <sheetName val="S710.2 SEÑ VERT.V"/>
      <sheetName val="S710.1.2 SEÑ VERT."/>
      <sheetName val="S730.1Defensas "/>
      <sheetName val="S800.2 CERCAS"/>
      <sheetName val="S810.1 PROTECCION TALUDES"/>
      <sheetName val="S900.2Trans explan"/>
      <sheetName val="Drenes"/>
      <sheetName val="Tratamiento fisuras"/>
      <sheetName val="MARCAS VIALES"/>
      <sheetName val="Geomalla con fibra de vidrio"/>
      <sheetName val="Anclajes pasivos 4#6"/>
      <sheetName val="SNP1-geomalla fibra Vidrio"/>
      <sheetName val="SNP2-geomalla Biaxial"/>
      <sheetName val="SNP3 concreto 3500 "/>
      <sheetName val="SNP4 CEM. ASFALTICO"/>
      <sheetName val="SNP5 MTTO RUTINARIO"/>
      <sheetName val="SNP6 Drenes"/>
      <sheetName val="SNP7 Anclajes pasivos 4#6"/>
      <sheetName val="SNP8 Anclajes activos 2 Tor"/>
      <sheetName val="SNP9 Anclajes activos 4 Tor"/>
      <sheetName val="SNP10 MATERIAL 3&quot; TRIT"/>
      <sheetName val="SNP11 Material Relleno"/>
      <sheetName val="SNP12 CUNETAS 3.000"/>
      <sheetName val="SNP13 PARCHEO"/>
      <sheetName val="SNP14 SELLO JUNTAS"/>
      <sheetName val="SNP15 Pilotes"/>
      <sheetName val="SNP16 EXCAV. PAVIMENTO"/>
      <sheetName val="SNP17 TRANS BASE"/>
      <sheetName val="SNP18 AFIRMADO 3&quot;"/>
      <sheetName val="alcantarilla K69+103"/>
      <sheetName val="alcantarilla K68+437"/>
      <sheetName val="alcantarilla K67+455"/>
      <sheetName val="BOXXXX"/>
      <sheetName val="BOX 110+520 PUENTE EL VERDE"/>
      <sheetName val="Muro K99+0703"/>
      <sheetName val="MURO K104+454"/>
      <sheetName val="Muro K109+0570"/>
      <sheetName val="BOX K"/>
      <sheetName val="CONVERCIONES"/>
      <sheetName val="PARCHEO"/>
      <sheetName val="APU´s"/>
      <sheetName val="INFORME SEMANAL"/>
      <sheetName val="201.7"/>
      <sheetName val="211.1"/>
      <sheetName val="320.2"/>
      <sheetName val="330.1"/>
      <sheetName val="330.2"/>
      <sheetName val="411.2"/>
      <sheetName val="450.2P"/>
      <sheetName val="450.9P"/>
      <sheetName val="461.1"/>
      <sheetName val="465.1"/>
      <sheetName val="464.1P"/>
      <sheetName val="600.2"/>
      <sheetName val="630.5"/>
      <sheetName val="630.6"/>
      <sheetName val="630.7"/>
      <sheetName val="681.1"/>
      <sheetName val="4P"/>
      <sheetName val="7P"/>
      <sheetName val="670.P"/>
      <sheetName val="671.P"/>
      <sheetName val="6P"/>
      <sheetName val="674.2"/>
      <sheetName val="450.3P"/>
      <sheetName val="621.1P"/>
      <sheetName val="8P"/>
      <sheetName val="9P"/>
      <sheetName val="610.2P"/>
      <sheetName val="465-3P"/>
      <sheetName val="11P"/>
      <sheetName val="230.2"/>
      <sheetName val="230.2P"/>
      <sheetName val="621.1-1P"/>
      <sheetName val="14P"/>
      <sheetName val="15P"/>
      <sheetName val="17P"/>
      <sheetName val="18P"/>
      <sheetName val="19P"/>
      <sheetName val="20P"/>
      <sheetName val="21P"/>
      <sheetName val="22P"/>
      <sheetName val="621.1.2P"/>
      <sheetName val="PESO VARILLAS"/>
      <sheetName val="proveedores"/>
      <sheetName val="PROY_ORIGINAL7"/>
      <sheetName val="PU_(2)6"/>
      <sheetName val="COSTOS_UNITARIOS1"/>
      <sheetName val="TRAYECTO_11"/>
      <sheetName val="200P_11"/>
      <sheetName val="210_2_21"/>
      <sheetName val="320_11"/>
      <sheetName val="640_11"/>
      <sheetName val="500P_11"/>
      <sheetName val="500P_21"/>
      <sheetName val="600_11"/>
      <sheetName val="610_11"/>
      <sheetName val="630_41"/>
      <sheetName val="640P_21"/>
      <sheetName val="640_1_(2)1"/>
      <sheetName val="672P_11"/>
      <sheetName val="2P_11"/>
      <sheetName val="900_21"/>
      <sheetName val="materiales_de_insumo1"/>
      <sheetName val="jornales_y_prestaciones1"/>
      <sheetName val="210_11"/>
      <sheetName val="310_11"/>
      <sheetName val="600_41"/>
      <sheetName val="661_11"/>
      <sheetName val="673_11"/>
      <sheetName val="673_21"/>
      <sheetName val="673_31"/>
      <sheetName val="672_11"/>
      <sheetName val="3P_11"/>
      <sheetName val="3P_21"/>
      <sheetName val="6_1P1"/>
      <sheetName val="6_2P1"/>
      <sheetName val="6_4P1"/>
      <sheetName val="VALOR_ENSAYOS1"/>
      <sheetName val="ó&gt;j0$#j_$#LÓu"/>
      <sheetName val="resumen_preacta1"/>
      <sheetName val="Resalto_en_asfalto1"/>
      <sheetName val="Mat_fresado_para_ampliacion1"/>
      <sheetName val="Tuberia_filtro_D=6&quot;1"/>
      <sheetName val="Realce_de_bordillo1"/>
      <sheetName val="Remocion_tuberia_d=24&quot;1"/>
      <sheetName val="GRAVA_ATRAQUES_DE_ALCANTARILLA1"/>
      <sheetName val="FORMATO_PREACTA1"/>
      <sheetName val="FORMATO_FECHA)1"/>
      <sheetName val="DESMONTE_LIMP_1"/>
      <sheetName val="REGISTRO_FOTOGRAFICO1"/>
      <sheetName val="S200_1_DESM__LIMP_B_1"/>
      <sheetName val="S200_2_DESM__LIMP__NB1"/>
      <sheetName val="S201_7_DEMO__ESTRUCTURAS1"/>
      <sheetName val="Remocion_alcantarillas_1"/>
      <sheetName val="Excav__Mat__Comun_1"/>
      <sheetName val="s201_15-remoción_de_alcantaril1"/>
      <sheetName val="s210_2_2-Exc_de_expl1"/>
      <sheetName val="s210_2_1-Exc_en_roca1"/>
      <sheetName val="s211_1_REMOCION_DERR_1"/>
      <sheetName val="s220_1_Terraplenes1"/>
      <sheetName val="s221_1_Pedraplen1"/>
      <sheetName val="S900_3_TRANS__DERRUMBE1"/>
      <sheetName val="s231_1_Geotextil1"/>
      <sheetName val="S230_2_Mejora__de_la_Sub-Ra1"/>
      <sheetName val="S320_1_Sub_base1"/>
      <sheetName val="S330_1_BASE_GRANULAR1"/>
      <sheetName val="CONFM__DE_CALZADA_EXISTENTE1"/>
      <sheetName val="S310_1_Confor__calzada_existe_1"/>
      <sheetName val="_S450_1_MEZCLA_MDC-11"/>
      <sheetName val="_S450_2MEZCLA_MDC-21"/>
      <sheetName val="S420_1_RIEGO_DE_IMPRIMACION_1"/>
      <sheetName val="S421_1_RIEGO_LIGA_CRR-11"/>
      <sheetName val="S460_1_FRESADO_1"/>
      <sheetName val="Excav__REPARACION_PAVIMENTO_1"/>
      <sheetName val="S465_1_EXC__PAV__ASFALTICO1"/>
      <sheetName val="S500_1_PAVIMENTO_CONCRETO1"/>
      <sheetName val="S510_1_PAVIMENTO_ADOQUIN1"/>
      <sheetName val="S600_1_EXCAV__VARIAS_1"/>
      <sheetName val="Relleno_Estructuras1"/>
      <sheetName val="eXCAVACIONES_VARIAS_EN_ROCA_1"/>
      <sheetName val="S600_2_EXCAV__ROCA1"/>
      <sheetName val="S610_1_Relleno_Estructuras1"/>
      <sheetName val="S623_1_Anclajes_1"/>
      <sheetName val="S623P1_Pantalla_Concreto1"/>
      <sheetName val="S630_3_Concretos_C1"/>
      <sheetName val="S630_4a_Concretos_D1"/>
      <sheetName val="S630_4b_Concretos_D1"/>
      <sheetName val="S630_6_CONCRETO_F1"/>
      <sheetName val="CONCRETO_G1"/>
      <sheetName val="S630_7_CONCRETO_G1"/>
      <sheetName val="s640_1_Acero_refuerzo1"/>
      <sheetName val="S642_13_Juntas_dilatacion1"/>
      <sheetName val="S644_2_Tuberia_PVC_4&quot;1"/>
      <sheetName val="_TUBERIA_36&quot;1"/>
      <sheetName val="S632_1_Baranda1"/>
      <sheetName val="_S661_1_TUBERIA_36&quot;_1"/>
      <sheetName val="S673_1_MAT__FILTRANTE1"/>
      <sheetName val="S673_2_GEOTEXTIL1"/>
      <sheetName val="TRANS__EXPLANACION1"/>
      <sheetName val="_S673_3_GEODREN_PLANAR_6&quot;1"/>
      <sheetName val="S681_1_GAVIONES1"/>
      <sheetName val="S700_1_Demarcacion1"/>
      <sheetName val="S700_2_Marca_víal1"/>
      <sheetName val="S701_1_tachas_reflectivas1"/>
      <sheetName val="S710_1_1_SEÑ_VERT__1"/>
      <sheetName val="S710_2_SEÑ_VERT_V1"/>
      <sheetName val="S710_1_2_SEÑ_VERT_1"/>
      <sheetName val="S730_1Defensas_1"/>
      <sheetName val="S800_2_CERCAS1"/>
      <sheetName val="S810_1_PROTECCION_TALUDES1"/>
      <sheetName val="S900_2Trans_explan1"/>
      <sheetName val="Tratamiento_fisuras1"/>
      <sheetName val="MARCAS_VIALES1"/>
      <sheetName val="Geomalla_con_fibra_de_vidrio1"/>
      <sheetName val="Anclajes_pasivos_4#61"/>
      <sheetName val="SNP1-geomalla_fibra_Vidrio1"/>
      <sheetName val="SNP2-geomalla_Biaxial1"/>
      <sheetName val="SNP3_concreto_3500_1"/>
      <sheetName val="SNP4_CEM__ASFALTICO1"/>
      <sheetName val="SNP5_MTTO_RUTINARIO1"/>
      <sheetName val="SNP6_Drenes1"/>
      <sheetName val="SNP7_Anclajes_pasivos_4#61"/>
      <sheetName val="SNP8_Anclajes_activos_2_Tor1"/>
      <sheetName val="SNP9_Anclajes_activos_4_Tor1"/>
      <sheetName val="SNP10_MATERIAL_3&quot;_TRIT1"/>
      <sheetName val="SNP11_Material_Relleno1"/>
      <sheetName val="SNP12_CUNETAS_3_0001"/>
      <sheetName val="SNP13_PARCHEO1"/>
      <sheetName val="SNP14_SELLO_JUNTAS1"/>
      <sheetName val="SNP15_Pilotes1"/>
      <sheetName val="SNP16_EXCAV__PAVIMENTO1"/>
      <sheetName val="SNP17_TRANS_BASE1"/>
      <sheetName val="SNP18_AFIRMADO_3&quot;1"/>
      <sheetName val="alcantarilla_K69+1031"/>
      <sheetName val="alcantarilla_K68+4371"/>
      <sheetName val="alcantarilla_K67+4551"/>
      <sheetName val="BOX_110+520_PUENTE_EL_VERDE1"/>
      <sheetName val="Muro_K99+07031"/>
      <sheetName val="MURO_K104+4541"/>
      <sheetName val="Muro_K109+05701"/>
      <sheetName val="BOX_K1"/>
      <sheetName val="PROY_ORIGINAL6"/>
      <sheetName val="PU_(2)5"/>
      <sheetName val="COSTOS_UNITARIOS"/>
      <sheetName val="TRAYECTO_1"/>
      <sheetName val="200P_1"/>
      <sheetName val="210_2_2"/>
      <sheetName val="320_1"/>
      <sheetName val="640_1"/>
      <sheetName val="500P_1"/>
      <sheetName val="500P_2"/>
      <sheetName val="600_1"/>
      <sheetName val="610_1"/>
      <sheetName val="630_4"/>
      <sheetName val="640P_2"/>
      <sheetName val="640_1_(2)"/>
      <sheetName val="672P_1"/>
      <sheetName val="2P_1"/>
      <sheetName val="900_2"/>
      <sheetName val="materiales_de_insumo"/>
      <sheetName val="jornales_y_prestaciones"/>
      <sheetName val="210_1"/>
      <sheetName val="310_1"/>
      <sheetName val="600_4"/>
      <sheetName val="661_1"/>
      <sheetName val="673_1"/>
      <sheetName val="673_2"/>
      <sheetName val="673_3"/>
      <sheetName val="672_1"/>
      <sheetName val="3P_1"/>
      <sheetName val="3P_2"/>
      <sheetName val="6_1P"/>
      <sheetName val="6_2P"/>
      <sheetName val="6_4P"/>
      <sheetName val="VALOR_ENSAYOS"/>
      <sheetName val="resumen_preacta"/>
      <sheetName val="Resalto_en_asfalto"/>
      <sheetName val="Mat_fresado_para_ampliacion"/>
      <sheetName val="Tuberia_filtro_D=6&quot;"/>
      <sheetName val="Realce_de_bordillo"/>
      <sheetName val="Remocion_tuberia_d=24&quot;"/>
      <sheetName val="GRAVA_ATRAQUES_DE_ALCANTARILLA"/>
      <sheetName val="FORMATO_PREACTA"/>
      <sheetName val="FORMATO_FECHA)"/>
      <sheetName val="DESMONTE_LIMP_"/>
      <sheetName val="REGISTRO_FOTOGRAFICO"/>
      <sheetName val="S200_1_DESM__LIMP_B_"/>
      <sheetName val="S200_2_DESM__LIMP__NB"/>
      <sheetName val="S201_7_DEMO__ESTRUCTURAS"/>
      <sheetName val="Remocion_alcantarillas_"/>
      <sheetName val="Excav__Mat__Comun_"/>
      <sheetName val="s201_15-remoción_de_alcantarill"/>
      <sheetName val="s210_2_2-Exc_de_expl"/>
      <sheetName val="s210_2_1-Exc_en_roca"/>
      <sheetName val="s211_1_REMOCION_DERR_"/>
      <sheetName val="s220_1_Terraplenes"/>
      <sheetName val="s221_1_Pedraplen"/>
      <sheetName val="S900_3_TRANS__DERRUMBE"/>
      <sheetName val="s231_1_Geotextil"/>
      <sheetName val="S230_2_Mejora__de_la_Sub-Ra"/>
      <sheetName val="S320_1_Sub_base"/>
      <sheetName val="S330_1_BASE_GRANULAR"/>
      <sheetName val="CONFM__DE_CALZADA_EXISTENTE"/>
      <sheetName val="S310_1_Confor__calzada_existe_"/>
      <sheetName val="_S450_1_MEZCLA_MDC-1"/>
      <sheetName val="_S450_2MEZCLA_MDC-2"/>
      <sheetName val="S420_1_RIEGO_DE_IMPRIMACION_"/>
      <sheetName val="S421_1_RIEGO_LIGA_CRR-1"/>
      <sheetName val="S460_1_FRESADO_"/>
      <sheetName val="Excav__REPARACION_PAVIMENTO_"/>
      <sheetName val="S465_1_EXC__PAV__ASFALTICO"/>
      <sheetName val="S500_1_PAVIMENTO_CONCRETO"/>
      <sheetName val="S510_1_PAVIMENTO_ADOQUIN"/>
      <sheetName val="S600_1_EXCAV__VARIAS_"/>
      <sheetName val="Relleno_Estructuras"/>
      <sheetName val="eXCAVACIONES_VARIAS_EN_ROCA_"/>
      <sheetName val="S600_2_EXCAV__ROCA"/>
      <sheetName val="S610_1_Relleno_Estructuras"/>
      <sheetName val="S623_1_Anclajes_"/>
      <sheetName val="S623P1_Pantalla_Concreto"/>
      <sheetName val="S630_3_Concretos_C"/>
      <sheetName val="S630_4a_Concretos_D"/>
      <sheetName val="S630_4b_Concretos_D"/>
      <sheetName val="S630_6_CONCRETO_F"/>
      <sheetName val="CONCRETO_G"/>
      <sheetName val="S630_7_CONCRETO_G"/>
      <sheetName val="s640_1_Acero_refuerzo"/>
      <sheetName val="S642_13_Juntas_dilatacion"/>
      <sheetName val="S644_2_Tuberia_PVC_4&quot;"/>
      <sheetName val="_TUBERIA_36&quot;"/>
      <sheetName val="S632_1_Baranda"/>
      <sheetName val="_S661_1_TUBERIA_36&quot;_"/>
      <sheetName val="S673_1_MAT__FILTRANTE"/>
      <sheetName val="S673_2_GEOTEXTIL"/>
      <sheetName val="TRANS__EXPLANACION"/>
      <sheetName val="_S673_3_GEODREN_PLANAR_6&quot;"/>
      <sheetName val="S681_1_GAVIONES"/>
      <sheetName val="S700_1_Demarcacion"/>
      <sheetName val="S700_2_Marca_víal"/>
      <sheetName val="S701_1_tachas_reflectivas"/>
      <sheetName val="S710_1_1_SEÑ_VERT__"/>
      <sheetName val="S710_2_SEÑ_VERT_V"/>
      <sheetName val="S710_1_2_SEÑ_VERT_"/>
      <sheetName val="S730_1Defensas_"/>
      <sheetName val="S800_2_CERCAS"/>
      <sheetName val="S810_1_PROTECCION_TALUDES"/>
      <sheetName val="S900_2Trans_explan"/>
      <sheetName val="Tratamiento_fisuras"/>
      <sheetName val="MARCAS_VIALES"/>
      <sheetName val="Geomalla_con_fibra_de_vidrio"/>
      <sheetName val="Anclajes_pasivos_4#6"/>
      <sheetName val="SNP1-geomalla_fibra_Vidrio"/>
      <sheetName val="SNP2-geomalla_Biaxial"/>
      <sheetName val="SNP3_concreto_3500_"/>
      <sheetName val="SNP4_CEM__ASFALTICO"/>
      <sheetName val="SNP5_MTTO_RUTINARIO"/>
      <sheetName val="SNP6_Drenes"/>
      <sheetName val="SNP7_Anclajes_pasivos_4#6"/>
      <sheetName val="SNP8_Anclajes_activos_2_Tor"/>
      <sheetName val="SNP9_Anclajes_activos_4_Tor"/>
      <sheetName val="SNP10_MATERIAL_3&quot;_TRIT"/>
      <sheetName val="SNP11_Material_Relleno"/>
      <sheetName val="SNP12_CUNETAS_3_000"/>
      <sheetName val="SNP13_PARCHEO"/>
      <sheetName val="SNP14_SELLO_JUNTAS"/>
      <sheetName val="SNP15_Pilotes"/>
      <sheetName val="SNP16_EXCAV__PAVIMENTO"/>
      <sheetName val="SNP17_TRANS_BASE"/>
      <sheetName val="SNP18_AFIRMADO_3&quot;"/>
      <sheetName val="alcantarilla_K69+103"/>
      <sheetName val="alcantarilla_K68+437"/>
      <sheetName val="alcantarilla_K67+455"/>
      <sheetName val="BOX_110+520_PUENTE_EL_VERDE"/>
      <sheetName val="Muro_K99+0703"/>
      <sheetName val="MURO_K104+454"/>
      <sheetName val="Muro_K109+0570"/>
      <sheetName val="BOX_K"/>
      <sheetName val="PROY_ORIGINAL8"/>
      <sheetName val="PU_(2)7"/>
      <sheetName val="COSTOS_UNITARIOS2"/>
      <sheetName val="TRAYECTO_12"/>
      <sheetName val="200P_12"/>
      <sheetName val="210_2_22"/>
      <sheetName val="320_12"/>
      <sheetName val="640_12"/>
      <sheetName val="500P_12"/>
      <sheetName val="500P_22"/>
      <sheetName val="600_12"/>
      <sheetName val="610_12"/>
      <sheetName val="630_42"/>
      <sheetName val="640P_22"/>
      <sheetName val="640_1_(2)2"/>
      <sheetName val="672P_12"/>
      <sheetName val="2P_12"/>
      <sheetName val="900_22"/>
      <sheetName val="materiales_de_insumo2"/>
      <sheetName val="jornales_y_prestaciones2"/>
      <sheetName val="210_12"/>
      <sheetName val="310_12"/>
      <sheetName val="600_42"/>
      <sheetName val="661_12"/>
      <sheetName val="673_12"/>
      <sheetName val="673_22"/>
      <sheetName val="673_32"/>
      <sheetName val="672_12"/>
      <sheetName val="3P_12"/>
      <sheetName val="3P_22"/>
      <sheetName val="6_1P2"/>
      <sheetName val="6_2P2"/>
      <sheetName val="6_4P2"/>
      <sheetName val="VALOR_ENSAYOS2"/>
      <sheetName val="resumen_preacta2"/>
      <sheetName val="Resalto_en_asfalto2"/>
      <sheetName val="Mat_fresado_para_ampliacion2"/>
      <sheetName val="Tuberia_filtro_D=6&quot;2"/>
      <sheetName val="Realce_de_bordillo2"/>
      <sheetName val="Remocion_tuberia_d=24&quot;2"/>
      <sheetName val="GRAVA_ATRAQUES_DE_ALCANTARILLA2"/>
      <sheetName val="FORMATO_PREACTA2"/>
      <sheetName val="FORMATO_FECHA)2"/>
      <sheetName val="DESMONTE_LIMP_2"/>
      <sheetName val="REGISTRO_FOTOGRAFICO2"/>
      <sheetName val="S200_1_DESM__LIMP_B_2"/>
      <sheetName val="S200_2_DESM__LIMP__NB2"/>
      <sheetName val="S201_7_DEMO__ESTRUCTURAS2"/>
      <sheetName val="Remocion_alcantarillas_2"/>
      <sheetName val="Excav__Mat__Comun_2"/>
      <sheetName val="s201_15-remoción_de_alcantaril2"/>
      <sheetName val="s210_2_2-Exc_de_expl2"/>
      <sheetName val="s210_2_1-Exc_en_roca2"/>
      <sheetName val="s211_1_REMOCION_DERR_2"/>
      <sheetName val="s220_1_Terraplenes2"/>
      <sheetName val="s221_1_Pedraplen2"/>
      <sheetName val="S900_3_TRANS__DERRUMBE2"/>
      <sheetName val="s231_1_Geotextil2"/>
      <sheetName val="S230_2_Mejora__de_la_Sub-Ra2"/>
      <sheetName val="S320_1_Sub_base2"/>
      <sheetName val="S330_1_BASE_GRANULAR2"/>
      <sheetName val="CONFM__DE_CALZADA_EXISTENTE2"/>
      <sheetName val="S310_1_Confor__calzada_existe_2"/>
      <sheetName val="_S450_1_MEZCLA_MDC-12"/>
      <sheetName val="_S450_2MEZCLA_MDC-22"/>
      <sheetName val="S420_1_RIEGO_DE_IMPRIMACION_2"/>
      <sheetName val="S421_1_RIEGO_LIGA_CRR-12"/>
      <sheetName val="S460_1_FRESADO_2"/>
      <sheetName val="Excav__REPARACION_PAVIMENTO_2"/>
      <sheetName val="S465_1_EXC__PAV__ASFALTICO2"/>
      <sheetName val="S500_1_PAVIMENTO_CONCRETO2"/>
      <sheetName val="S510_1_PAVIMENTO_ADOQUIN2"/>
      <sheetName val="S600_1_EXCAV__VARIAS_2"/>
      <sheetName val="Relleno_Estructuras2"/>
      <sheetName val="eXCAVACIONES_VARIAS_EN_ROCA_2"/>
      <sheetName val="S600_2_EXCAV__ROCA2"/>
      <sheetName val="S610_1_Relleno_Estructuras2"/>
      <sheetName val="S623_1_Anclajes_2"/>
      <sheetName val="S623P1_Pantalla_Concreto2"/>
      <sheetName val="S630_3_Concretos_C2"/>
      <sheetName val="S630_4a_Concretos_D2"/>
      <sheetName val="S630_4b_Concretos_D2"/>
      <sheetName val="S630_6_CONCRETO_F2"/>
      <sheetName val="CONCRETO_G2"/>
      <sheetName val="S630_7_CONCRETO_G2"/>
      <sheetName val="s640_1_Acero_refuerzo2"/>
      <sheetName val="S642_13_Juntas_dilatacion2"/>
      <sheetName val="S644_2_Tuberia_PVC_4&quot;2"/>
      <sheetName val="_TUBERIA_36&quot;2"/>
      <sheetName val="S632_1_Baranda2"/>
      <sheetName val="_S661_1_TUBERIA_36&quot;_2"/>
      <sheetName val="S673_1_MAT__FILTRANTE2"/>
      <sheetName val="S673_2_GEOTEXTIL2"/>
      <sheetName val="TRANS__EXPLANACION2"/>
      <sheetName val="_S673_3_GEODREN_PLANAR_6&quot;2"/>
      <sheetName val="S681_1_GAVIONES2"/>
      <sheetName val="S700_1_Demarcacion2"/>
      <sheetName val="S700_2_Marca_víal2"/>
      <sheetName val="S701_1_tachas_reflectivas2"/>
      <sheetName val="S710_1_1_SEÑ_VERT__2"/>
      <sheetName val="S710_2_SEÑ_VERT_V2"/>
      <sheetName val="S710_1_2_SEÑ_VERT_2"/>
      <sheetName val="S730_1Defensas_2"/>
      <sheetName val="S800_2_CERCAS2"/>
      <sheetName val="S810_1_PROTECCION_TALUDES2"/>
      <sheetName val="S900_2Trans_explan2"/>
      <sheetName val="Tratamiento_fisuras2"/>
      <sheetName val="MARCAS_VIALES2"/>
      <sheetName val="Geomalla_con_fibra_de_vidrio2"/>
      <sheetName val="Anclajes_pasivos_4#62"/>
      <sheetName val="SNP1-geomalla_fibra_Vidrio2"/>
      <sheetName val="SNP2-geomalla_Biaxial2"/>
      <sheetName val="SNP3_concreto_3500_2"/>
      <sheetName val="SNP4_CEM__ASFALTICO2"/>
      <sheetName val="SNP5_MTTO_RUTINARIO2"/>
      <sheetName val="SNP6_Drenes2"/>
      <sheetName val="SNP7_Anclajes_pasivos_4#62"/>
      <sheetName val="SNP8_Anclajes_activos_2_Tor2"/>
      <sheetName val="SNP9_Anclajes_activos_4_Tor2"/>
      <sheetName val="SNP10_MATERIAL_3&quot;_TRIT2"/>
      <sheetName val="SNP11_Material_Relleno2"/>
      <sheetName val="SNP12_CUNETAS_3_0002"/>
      <sheetName val="SNP13_PARCHEO2"/>
      <sheetName val="SNP14_SELLO_JUNTAS2"/>
      <sheetName val="SNP15_Pilotes2"/>
      <sheetName val="SNP16_EXCAV__PAVIMENTO2"/>
      <sheetName val="SNP17_TRANS_BASE2"/>
      <sheetName val="SNP18_AFIRMADO_3&quot;2"/>
      <sheetName val="alcantarilla_K69+1032"/>
      <sheetName val="alcantarilla_K68+4372"/>
      <sheetName val="alcantarilla_K67+4552"/>
      <sheetName val="BOX_110+520_PUENTE_EL_VERDE2"/>
      <sheetName val="Muro_K99+07032"/>
      <sheetName val="MURO_K104+4542"/>
      <sheetName val="Muro_K109+05702"/>
      <sheetName val="BOX_K2"/>
      <sheetName val="PROY_ORIGINAL9"/>
      <sheetName val="PU_(2)8"/>
      <sheetName val="COSTOS_UNITARIOS3"/>
      <sheetName val="TRAYECTO_13"/>
      <sheetName val="200P_13"/>
      <sheetName val="210_2_23"/>
      <sheetName val="320_13"/>
      <sheetName val="640_13"/>
      <sheetName val="500P_13"/>
      <sheetName val="500P_23"/>
      <sheetName val="600_13"/>
      <sheetName val="610_13"/>
      <sheetName val="630_43"/>
      <sheetName val="640P_23"/>
      <sheetName val="640_1_(2)3"/>
      <sheetName val="672P_13"/>
      <sheetName val="2P_13"/>
      <sheetName val="900_23"/>
      <sheetName val="materiales_de_insumo3"/>
      <sheetName val="jornales_y_prestaciones3"/>
      <sheetName val="210_13"/>
      <sheetName val="310_13"/>
      <sheetName val="600_43"/>
      <sheetName val="661_13"/>
      <sheetName val="673_13"/>
      <sheetName val="673_23"/>
      <sheetName val="673_33"/>
      <sheetName val="672_13"/>
      <sheetName val="3P_13"/>
      <sheetName val="3P_23"/>
      <sheetName val="6_1P3"/>
      <sheetName val="6_2P3"/>
      <sheetName val="6_4P3"/>
      <sheetName val="VALOR_ENSAYOS3"/>
      <sheetName val="resumen_preacta3"/>
      <sheetName val="Resalto_en_asfalto3"/>
      <sheetName val="Mat_fresado_para_ampliacion3"/>
      <sheetName val="Tuberia_filtro_D=6&quot;3"/>
      <sheetName val="Realce_de_bordillo3"/>
      <sheetName val="Remocion_tuberia_d=24&quot;3"/>
      <sheetName val="GRAVA_ATRAQUES_DE_ALCANTARILLA3"/>
      <sheetName val="FORMATO_PREACTA3"/>
      <sheetName val="FORMATO_FECHA)3"/>
      <sheetName val="DESMONTE_LIMP_3"/>
      <sheetName val="REGISTRO_FOTOGRAFICO3"/>
      <sheetName val="S200_1_DESM__LIMP_B_3"/>
      <sheetName val="S200_2_DESM__LIMP__NB3"/>
      <sheetName val="S201_7_DEMO__ESTRUCTURAS3"/>
      <sheetName val="Remocion_alcantarillas_3"/>
      <sheetName val="Excav__Mat__Comun_3"/>
      <sheetName val="s201_15-remoción_de_alcantaril3"/>
      <sheetName val="s210_2_2-Exc_de_expl3"/>
      <sheetName val="s210_2_1-Exc_en_roca3"/>
      <sheetName val="s211_1_REMOCION_DERR_3"/>
      <sheetName val="s220_1_Terraplenes3"/>
      <sheetName val="s221_1_Pedraplen3"/>
      <sheetName val="S900_3_TRANS__DERRUMBE3"/>
      <sheetName val="s231_1_Geotextil3"/>
      <sheetName val="S230_2_Mejora__de_la_Sub-Ra3"/>
      <sheetName val="S320_1_Sub_base3"/>
      <sheetName val="S330_1_BASE_GRANULAR3"/>
      <sheetName val="CONFM__DE_CALZADA_EXISTENTE3"/>
      <sheetName val="S310_1_Confor__calzada_existe_3"/>
      <sheetName val="_S450_1_MEZCLA_MDC-13"/>
      <sheetName val="_S450_2MEZCLA_MDC-23"/>
      <sheetName val="S420_1_RIEGO_DE_IMPRIMACION_3"/>
      <sheetName val="S421_1_RIEGO_LIGA_CRR-13"/>
      <sheetName val="S460_1_FRESADO_3"/>
      <sheetName val="Excav__REPARACION_PAVIMENTO_3"/>
      <sheetName val="S465_1_EXC__PAV__ASFALTICO3"/>
      <sheetName val="S500_1_PAVIMENTO_CONCRETO3"/>
      <sheetName val="S510_1_PAVIMENTO_ADOQUIN3"/>
      <sheetName val="S600_1_EXCAV__VARIAS_3"/>
      <sheetName val="Relleno_Estructuras3"/>
      <sheetName val="eXCAVACIONES_VARIAS_EN_ROCA_3"/>
      <sheetName val="S600_2_EXCAV__ROCA3"/>
      <sheetName val="S610_1_Relleno_Estructuras3"/>
      <sheetName val="S623_1_Anclajes_3"/>
      <sheetName val="S623P1_Pantalla_Concreto3"/>
      <sheetName val="S630_3_Concretos_C3"/>
      <sheetName val="S630_4a_Concretos_D3"/>
      <sheetName val="S630_4b_Concretos_D3"/>
      <sheetName val="S630_6_CONCRETO_F3"/>
      <sheetName val="CONCRETO_G3"/>
      <sheetName val="S630_7_CONCRETO_G3"/>
      <sheetName val="s640_1_Acero_refuerzo3"/>
      <sheetName val="S642_13_Juntas_dilatacion3"/>
      <sheetName val="S644_2_Tuberia_PVC_4&quot;3"/>
      <sheetName val="_TUBERIA_36&quot;3"/>
      <sheetName val="S632_1_Baranda3"/>
      <sheetName val="_S661_1_TUBERIA_36&quot;_3"/>
      <sheetName val="S673_1_MAT__FILTRANTE3"/>
      <sheetName val="S673_2_GEOTEXTIL3"/>
      <sheetName val="TRANS__EXPLANACION3"/>
      <sheetName val="_S673_3_GEODREN_PLANAR_6&quot;3"/>
      <sheetName val="S681_1_GAVIONES3"/>
      <sheetName val="S700_1_Demarcacion3"/>
      <sheetName val="S700_2_Marca_víal3"/>
      <sheetName val="S701_1_tachas_reflectivas3"/>
      <sheetName val="S710_1_1_SEÑ_VERT__3"/>
      <sheetName val="S710_2_SEÑ_VERT_V3"/>
      <sheetName val="S710_1_2_SEÑ_VERT_3"/>
      <sheetName val="S730_1Defensas_3"/>
      <sheetName val="S800_2_CERCAS3"/>
      <sheetName val="S810_1_PROTECCION_TALUDES3"/>
      <sheetName val="S900_2Trans_explan3"/>
      <sheetName val="Tratamiento_fisuras3"/>
      <sheetName val="MARCAS_VIALES3"/>
      <sheetName val="Geomalla_con_fibra_de_vidrio3"/>
      <sheetName val="Anclajes_pasivos_4#63"/>
      <sheetName val="SNP1-geomalla_fibra_Vidrio3"/>
      <sheetName val="SNP2-geomalla_Biaxial3"/>
      <sheetName val="SNP3_concreto_3500_3"/>
      <sheetName val="SNP4_CEM__ASFALTICO3"/>
      <sheetName val="SNP5_MTTO_RUTINARIO3"/>
      <sheetName val="SNP6_Drenes3"/>
      <sheetName val="SNP7_Anclajes_pasivos_4#63"/>
      <sheetName val="SNP8_Anclajes_activos_2_Tor3"/>
      <sheetName val="SNP9_Anclajes_activos_4_Tor3"/>
      <sheetName val="SNP10_MATERIAL_3&quot;_TRIT3"/>
      <sheetName val="SNP11_Material_Relleno3"/>
      <sheetName val="SNP12_CUNETAS_3_0003"/>
      <sheetName val="SNP13_PARCHEO3"/>
      <sheetName val="SNP14_SELLO_JUNTAS3"/>
      <sheetName val="SNP15_Pilotes3"/>
      <sheetName val="SNP16_EXCAV__PAVIMENTO3"/>
      <sheetName val="SNP17_TRANS_BASE3"/>
      <sheetName val="SNP18_AFIRMADO_3&quot;3"/>
      <sheetName val="alcantarilla_K69+1033"/>
      <sheetName val="alcantarilla_K68+4373"/>
      <sheetName val="alcantarilla_K67+4553"/>
      <sheetName val="BOX_110+520_PUENTE_EL_VERDE3"/>
      <sheetName val="Muro_K99+07033"/>
      <sheetName val="MURO_K104+4543"/>
      <sheetName val="Muro_K109+05703"/>
      <sheetName val="BOX_K3"/>
      <sheetName val="INVIAS"/>
      <sheetName val="LISTA_EPC"/>
      <sheetName val="210.1.1"/>
      <sheetName val="210.1.2"/>
      <sheetName val="210.2.1"/>
      <sheetName val="220.1"/>
      <sheetName val="420.1"/>
      <sheetName val="421.1"/>
      <sheetName val="450p"/>
      <sheetName val="630.4.1"/>
      <sheetName val="640.1.1"/>
      <sheetName val="4P.1.1"/>
      <sheetName val="671.1"/>
      <sheetName val="673P.1"/>
      <sheetName val="673-dren"/>
      <sheetName val="674p.2"/>
      <sheetName val="640.1.2"/>
      <sheetName val="640.1.4"/>
      <sheetName val="630.3.1"/>
      <sheetName val="700.1"/>
      <sheetName val="701.2"/>
      <sheetName val="710.1"/>
      <sheetName val="730.1"/>
      <sheetName val="Concret-Clase-A"/>
      <sheetName val="Concret-Clase-B"/>
      <sheetName val="Concret-Clase-C"/>
      <sheetName val="Concret-Clase-D"/>
      <sheetName val="Concret-Clase-E"/>
      <sheetName val="Concret-Clase-F"/>
      <sheetName val="Concret-Clase_G"/>
      <sheetName val="Mortero_13"/>
      <sheetName val="INFORME_SEMANAL"/>
      <sheetName val="201_7"/>
      <sheetName val="211_1"/>
      <sheetName val="320_2"/>
      <sheetName val="330_1"/>
      <sheetName val="330_2"/>
      <sheetName val="411_2"/>
      <sheetName val="450_2P"/>
      <sheetName val="450_9P"/>
      <sheetName val="461_1"/>
      <sheetName val="465_1"/>
      <sheetName val="464_1P"/>
      <sheetName val="600_2"/>
      <sheetName val="630_5"/>
      <sheetName val="630_6"/>
      <sheetName val="630_7"/>
      <sheetName val="681_1"/>
      <sheetName val="670_P"/>
      <sheetName val="671_P"/>
      <sheetName val="674_2"/>
      <sheetName val="450_3P"/>
      <sheetName val="621_1P"/>
      <sheetName val="610_2P"/>
      <sheetName val="230_2"/>
      <sheetName val="230_2P"/>
      <sheetName val="621_1-1P"/>
      <sheetName val="621_1_2P"/>
      <sheetName val="PESO_VARILLAS"/>
      <sheetName val="TORTA EST"/>
      <sheetName val="BD"/>
      <sheetName val="Indicadores Y Listas"/>
      <sheetName val="Tramo 2"/>
      <sheetName val="Accidentalidad"/>
      <sheetName val="Causa Posible"/>
      <sheetName val="TARIFAS MATERIALES"/>
      <sheetName val="TARIFAS EQUIPOS "/>
      <sheetName val="TARIFA SALARIOS"/>
      <sheetName val="PRES"/>
      <sheetName val="PROY_ORIGINAL10"/>
      <sheetName val="PU_(2)9"/>
      <sheetName val="COSTOS_UNITARIOS4"/>
      <sheetName val="TRAYECTO_14"/>
      <sheetName val="200P_14"/>
      <sheetName val="210_2_24"/>
      <sheetName val="320_14"/>
      <sheetName val="640_14"/>
      <sheetName val="500P_14"/>
      <sheetName val="500P_24"/>
      <sheetName val="600_14"/>
      <sheetName val="610_14"/>
      <sheetName val="630_44"/>
      <sheetName val="640P_24"/>
      <sheetName val="640_1_(2)4"/>
      <sheetName val="672P_14"/>
      <sheetName val="2P_14"/>
      <sheetName val="900_24"/>
      <sheetName val="materiales_de_insumo4"/>
      <sheetName val="jornales_y_prestaciones4"/>
      <sheetName val="210_14"/>
      <sheetName val="310_14"/>
      <sheetName val="600_44"/>
      <sheetName val="661_14"/>
      <sheetName val="673_14"/>
      <sheetName val="673_24"/>
      <sheetName val="673_34"/>
      <sheetName val="672_14"/>
      <sheetName val="3P_14"/>
      <sheetName val="3P_24"/>
      <sheetName val="6_1P4"/>
      <sheetName val="6_2P4"/>
      <sheetName val="6_4P4"/>
      <sheetName val="VALOR_ENSAYOS4"/>
      <sheetName val="resumen_preacta4"/>
      <sheetName val="Resalto_en_asfalto4"/>
      <sheetName val="Mat_fresado_para_ampliacion4"/>
      <sheetName val="Tuberia_filtro_D=6&quot;4"/>
      <sheetName val="Realce_de_bordillo4"/>
      <sheetName val="Remocion_tuberia_d=24&quot;4"/>
      <sheetName val="GRAVA_ATRAQUES_DE_ALCANTARILLA4"/>
      <sheetName val="FORMATO_PREACTA4"/>
      <sheetName val="FORMATO_FECHA)4"/>
      <sheetName val="DESMONTE_LIMP_4"/>
      <sheetName val="REGISTRO_FOTOGRAFICO4"/>
      <sheetName val="S200_1_DESM__LIMP_B_4"/>
      <sheetName val="S200_2_DESM__LIMP__NB4"/>
      <sheetName val="S201_7_DEMO__ESTRUCTURAS4"/>
      <sheetName val="Remocion_alcantarillas_4"/>
      <sheetName val="Excav__Mat__Comun_4"/>
      <sheetName val="s201_15-remoción_de_alcantaril4"/>
      <sheetName val="s210_2_2-Exc_de_expl4"/>
      <sheetName val="s210_2_1-Exc_en_roca4"/>
      <sheetName val="s211_1_REMOCION_DERR_4"/>
      <sheetName val="s220_1_Terraplenes4"/>
      <sheetName val="s221_1_Pedraplen4"/>
      <sheetName val="S900_3_TRANS__DERRUMBE4"/>
      <sheetName val="s231_1_Geotextil4"/>
      <sheetName val="S230_2_Mejora__de_la_Sub-Ra4"/>
      <sheetName val="S320_1_Sub_base4"/>
      <sheetName val="S330_1_BASE_GRANULAR4"/>
      <sheetName val="CONFM__DE_CALZADA_EXISTENTE4"/>
      <sheetName val="S310_1_Confor__calzada_existe_4"/>
      <sheetName val="_S450_1_MEZCLA_MDC-14"/>
      <sheetName val="_S450_2MEZCLA_MDC-24"/>
      <sheetName val="S420_1_RIEGO_DE_IMPRIMACION_4"/>
      <sheetName val="S421_1_RIEGO_LIGA_CRR-14"/>
      <sheetName val="S460_1_FRESADO_4"/>
      <sheetName val="Excav__REPARACION_PAVIMENTO_4"/>
      <sheetName val="S465_1_EXC__PAV__ASFALTICO4"/>
      <sheetName val="S500_1_PAVIMENTO_CONCRETO4"/>
      <sheetName val="S510_1_PAVIMENTO_ADOQUIN4"/>
      <sheetName val="S600_1_EXCAV__VARIAS_4"/>
      <sheetName val="Relleno_Estructuras4"/>
      <sheetName val="eXCAVACIONES_VARIAS_EN_ROCA_4"/>
      <sheetName val="S600_2_EXCAV__ROCA4"/>
      <sheetName val="S610_1_Relleno_Estructuras4"/>
      <sheetName val="S623_1_Anclajes_4"/>
      <sheetName val="S623P1_Pantalla_Concreto4"/>
      <sheetName val="S630_3_Concretos_C4"/>
      <sheetName val="S630_4a_Concretos_D4"/>
      <sheetName val="S630_4b_Concretos_D4"/>
      <sheetName val="S630_6_CONCRETO_F4"/>
      <sheetName val="CONCRETO_G4"/>
      <sheetName val="S630_7_CONCRETO_G4"/>
      <sheetName val="s640_1_Acero_refuerzo4"/>
      <sheetName val="S642_13_Juntas_dilatacion4"/>
      <sheetName val="S644_2_Tuberia_PVC_4&quot;4"/>
      <sheetName val="_TUBERIA_36&quot;4"/>
      <sheetName val="S632_1_Baranda4"/>
      <sheetName val="_S661_1_TUBERIA_36&quot;_4"/>
      <sheetName val="S673_1_MAT__FILTRANTE4"/>
      <sheetName val="S673_2_GEOTEXTIL4"/>
      <sheetName val="TRANS__EXPLANACION4"/>
      <sheetName val="_S673_3_GEODREN_PLANAR_6&quot;4"/>
      <sheetName val="S681_1_GAVIONES4"/>
      <sheetName val="S700_1_Demarcacion4"/>
      <sheetName val="S700_2_Marca_víal4"/>
      <sheetName val="S701_1_tachas_reflectivas4"/>
      <sheetName val="S710_1_1_SEÑ_VERT__4"/>
      <sheetName val="S710_2_SEÑ_VERT_V4"/>
      <sheetName val="S710_1_2_SEÑ_VERT_4"/>
      <sheetName val="S730_1Defensas_4"/>
      <sheetName val="S800_2_CERCAS4"/>
      <sheetName val="S810_1_PROTECCION_TALUDES4"/>
      <sheetName val="S900_2Trans_explan4"/>
      <sheetName val="Tratamiento_fisuras4"/>
      <sheetName val="MARCAS_VIALES4"/>
      <sheetName val="Geomalla_con_fibra_de_vidrio4"/>
      <sheetName val="Anclajes_pasivos_4#64"/>
      <sheetName val="SNP1-geomalla_fibra_Vidrio4"/>
      <sheetName val="SNP2-geomalla_Biaxial4"/>
      <sheetName val="SNP3_concreto_3500_4"/>
      <sheetName val="SNP4_CEM__ASFALTICO4"/>
      <sheetName val="SNP5_MTTO_RUTINARIO4"/>
      <sheetName val="SNP6_Drenes4"/>
      <sheetName val="SNP7_Anclajes_pasivos_4#64"/>
      <sheetName val="SNP8_Anclajes_activos_2_Tor4"/>
      <sheetName val="SNP9_Anclajes_activos_4_Tor4"/>
      <sheetName val="SNP10_MATERIAL_3&quot;_TRIT4"/>
      <sheetName val="SNP11_Material_Relleno4"/>
      <sheetName val="SNP12_CUNETAS_3_0004"/>
      <sheetName val="SNP13_PARCHEO4"/>
      <sheetName val="SNP14_SELLO_JUNTAS4"/>
      <sheetName val="SNP15_Pilotes4"/>
      <sheetName val="SNP16_EXCAV__PAVIMENTO4"/>
      <sheetName val="SNP17_TRANS_BASE4"/>
      <sheetName val="SNP18_AFIRMADO_3&quot;4"/>
      <sheetName val="alcantarilla_K69+1034"/>
      <sheetName val="alcantarilla_K68+4374"/>
      <sheetName val="alcantarilla_K67+4554"/>
      <sheetName val="BOX_110+520_PUENTE_EL_VERDE4"/>
      <sheetName val="Muro_K99+07034"/>
      <sheetName val="MURO_K104+4544"/>
      <sheetName val="Muro_K109+05704"/>
      <sheetName val="BOX_K4"/>
      <sheetName val="Base de Datos"/>
      <sheetName val="Elementos Involucrados"/>
    </sheetNames>
    <sheetDataSet>
      <sheetData sheetId="0">
        <row r="2">
          <cell r="A2">
            <v>0</v>
          </cell>
        </row>
      </sheetData>
      <sheetData sheetId="1">
        <row r="2">
          <cell r="A2">
            <v>0</v>
          </cell>
        </row>
      </sheetData>
      <sheetData sheetId="2" refreshError="1">
        <row r="2">
          <cell r="A2">
            <v>0</v>
          </cell>
        </row>
        <row r="5">
          <cell r="B5" t="str">
            <v>T1</v>
          </cell>
          <cell r="C5" t="str">
            <v>T2</v>
          </cell>
          <cell r="D5" t="str">
            <v>T3</v>
          </cell>
          <cell r="G5" t="str">
            <v>T1</v>
          </cell>
          <cell r="H5" t="str">
            <v>T2</v>
          </cell>
          <cell r="I5" t="str">
            <v>T3</v>
          </cell>
          <cell r="L5" t="str">
            <v>T1</v>
          </cell>
          <cell r="M5" t="str">
            <v>T2</v>
          </cell>
          <cell r="N5" t="str">
            <v>T3</v>
          </cell>
        </row>
        <row r="6">
          <cell r="A6" t="str">
            <v>S1</v>
          </cell>
          <cell r="B6">
            <v>20</v>
          </cell>
          <cell r="C6">
            <v>20</v>
          </cell>
          <cell r="D6">
            <v>20</v>
          </cell>
          <cell r="F6" t="str">
            <v>S1</v>
          </cell>
          <cell r="G6">
            <v>20</v>
          </cell>
          <cell r="H6">
            <v>20</v>
          </cell>
          <cell r="I6">
            <v>25</v>
          </cell>
          <cell r="K6" t="str">
            <v>S1</v>
          </cell>
          <cell r="L6">
            <v>25</v>
          </cell>
          <cell r="M6">
            <v>30</v>
          </cell>
          <cell r="N6">
            <v>35</v>
          </cell>
        </row>
        <row r="7">
          <cell r="A7" t="str">
            <v>S2</v>
          </cell>
          <cell r="B7">
            <v>15</v>
          </cell>
          <cell r="C7">
            <v>20</v>
          </cell>
          <cell r="D7">
            <v>20</v>
          </cell>
          <cell r="F7" t="str">
            <v>S2</v>
          </cell>
          <cell r="G7">
            <v>20</v>
          </cell>
          <cell r="H7">
            <v>20</v>
          </cell>
          <cell r="I7">
            <v>25</v>
          </cell>
          <cell r="K7" t="str">
            <v>S2</v>
          </cell>
          <cell r="L7">
            <v>20</v>
          </cell>
          <cell r="M7">
            <v>25</v>
          </cell>
          <cell r="N7">
            <v>25</v>
          </cell>
        </row>
        <row r="8">
          <cell r="A8" t="str">
            <v>S4</v>
          </cell>
          <cell r="B8">
            <v>15</v>
          </cell>
          <cell r="C8">
            <v>15</v>
          </cell>
          <cell r="D8">
            <v>15</v>
          </cell>
          <cell r="F8" t="str">
            <v>S4</v>
          </cell>
          <cell r="G8">
            <v>15</v>
          </cell>
          <cell r="H8">
            <v>20</v>
          </cell>
          <cell r="I8">
            <v>20</v>
          </cell>
          <cell r="K8" t="str">
            <v>S4</v>
          </cell>
          <cell r="L8">
            <v>15</v>
          </cell>
          <cell r="M8">
            <v>15</v>
          </cell>
          <cell r="N8">
            <v>20</v>
          </cell>
        </row>
        <row r="12">
          <cell r="B12" t="str">
            <v>T1</v>
          </cell>
          <cell r="C12" t="str">
            <v>T2</v>
          </cell>
          <cell r="D12" t="str">
            <v>T3</v>
          </cell>
          <cell r="G12" t="str">
            <v>T1</v>
          </cell>
          <cell r="H12" t="str">
            <v>T2</v>
          </cell>
          <cell r="I12" t="str">
            <v>T3</v>
          </cell>
          <cell r="L12" t="str">
            <v>T1</v>
          </cell>
          <cell r="M12" t="str">
            <v>T2</v>
          </cell>
          <cell r="N12" t="str">
            <v>T3</v>
          </cell>
        </row>
        <row r="13">
          <cell r="A13" t="str">
            <v>S1</v>
          </cell>
          <cell r="B13">
            <v>25</v>
          </cell>
          <cell r="C13">
            <v>35</v>
          </cell>
          <cell r="D13">
            <v>35</v>
          </cell>
          <cell r="F13" t="str">
            <v>S1</v>
          </cell>
          <cell r="G13">
            <v>35</v>
          </cell>
          <cell r="H13">
            <v>45</v>
          </cell>
          <cell r="I13">
            <v>45</v>
          </cell>
          <cell r="K13" t="str">
            <v>S1</v>
          </cell>
          <cell r="L13">
            <v>40</v>
          </cell>
          <cell r="M13">
            <v>40</v>
          </cell>
          <cell r="N13">
            <v>45</v>
          </cell>
        </row>
        <row r="14">
          <cell r="A14" t="str">
            <v>S2</v>
          </cell>
          <cell r="B14">
            <v>20</v>
          </cell>
          <cell r="C14">
            <v>20</v>
          </cell>
          <cell r="D14">
            <v>20</v>
          </cell>
          <cell r="F14" t="str">
            <v>S2</v>
          </cell>
          <cell r="G14">
            <v>35</v>
          </cell>
          <cell r="H14">
            <v>35</v>
          </cell>
          <cell r="I14">
            <v>35</v>
          </cell>
          <cell r="K14" t="str">
            <v>S2</v>
          </cell>
          <cell r="L14">
            <v>30</v>
          </cell>
          <cell r="M14">
            <v>30</v>
          </cell>
          <cell r="N14">
            <v>40</v>
          </cell>
        </row>
        <row r="15">
          <cell r="A15" t="str">
            <v>S4</v>
          </cell>
          <cell r="B15">
            <v>20</v>
          </cell>
          <cell r="C15">
            <v>20</v>
          </cell>
          <cell r="D15">
            <v>15</v>
          </cell>
          <cell r="F15" t="str">
            <v>S4</v>
          </cell>
          <cell r="G15">
            <v>30</v>
          </cell>
          <cell r="H15">
            <v>20</v>
          </cell>
          <cell r="I15">
            <v>20</v>
          </cell>
          <cell r="K15" t="str">
            <v>S4</v>
          </cell>
          <cell r="L15">
            <v>25</v>
          </cell>
          <cell r="M15">
            <v>30</v>
          </cell>
          <cell r="N15">
            <v>35</v>
          </cell>
        </row>
        <row r="19">
          <cell r="B19" t="str">
            <v>T1</v>
          </cell>
          <cell r="C19" t="str">
            <v>T2</v>
          </cell>
          <cell r="D19" t="str">
            <v>T3</v>
          </cell>
          <cell r="G19" t="str">
            <v>T1</v>
          </cell>
          <cell r="H19" t="str">
            <v>T2</v>
          </cell>
          <cell r="I19" t="str">
            <v>T3</v>
          </cell>
          <cell r="L19" t="str">
            <v>T1</v>
          </cell>
          <cell r="M19" t="str">
            <v>T2</v>
          </cell>
          <cell r="N19" t="str">
            <v>T3</v>
          </cell>
        </row>
        <row r="20">
          <cell r="A20" t="str">
            <v>S1</v>
          </cell>
          <cell r="B20">
            <v>10</v>
          </cell>
          <cell r="C20">
            <v>10</v>
          </cell>
          <cell r="D20">
            <v>12</v>
          </cell>
          <cell r="F20" t="str">
            <v>S1</v>
          </cell>
          <cell r="G20">
            <v>10</v>
          </cell>
          <cell r="H20">
            <v>10</v>
          </cell>
          <cell r="I20">
            <v>12</v>
          </cell>
          <cell r="K20" t="str">
            <v>S1</v>
          </cell>
          <cell r="L20">
            <v>10</v>
          </cell>
          <cell r="M20">
            <v>10</v>
          </cell>
          <cell r="N20">
            <v>10</v>
          </cell>
        </row>
        <row r="21">
          <cell r="A21" t="str">
            <v>S2</v>
          </cell>
          <cell r="B21">
            <v>10</v>
          </cell>
          <cell r="C21">
            <v>10</v>
          </cell>
          <cell r="D21">
            <v>12</v>
          </cell>
          <cell r="F21" t="str">
            <v>S2</v>
          </cell>
          <cell r="G21">
            <v>7.5</v>
          </cell>
          <cell r="H21">
            <v>7.5</v>
          </cell>
          <cell r="I21">
            <v>12</v>
          </cell>
          <cell r="K21" t="str">
            <v>S2</v>
          </cell>
          <cell r="L21">
            <v>10</v>
          </cell>
          <cell r="M21">
            <v>10</v>
          </cell>
          <cell r="N21">
            <v>10</v>
          </cell>
        </row>
        <row r="22">
          <cell r="A22" t="str">
            <v>S4</v>
          </cell>
          <cell r="B22">
            <v>5</v>
          </cell>
          <cell r="C22">
            <v>7.5</v>
          </cell>
          <cell r="D22">
            <v>10</v>
          </cell>
          <cell r="F22" t="str">
            <v>S4</v>
          </cell>
          <cell r="G22">
            <v>5</v>
          </cell>
          <cell r="H22">
            <v>7.5</v>
          </cell>
          <cell r="I22">
            <v>10</v>
          </cell>
          <cell r="K22" t="str">
            <v>S4</v>
          </cell>
          <cell r="L22">
            <v>7.5</v>
          </cell>
          <cell r="M22">
            <v>7.5</v>
          </cell>
          <cell r="N22">
            <v>7.5</v>
          </cell>
        </row>
        <row r="25">
          <cell r="B25" t="str">
            <v>T1</v>
          </cell>
          <cell r="C25" t="str">
            <v>T2</v>
          </cell>
          <cell r="D25" t="str">
            <v>T3</v>
          </cell>
          <cell r="G25" t="str">
            <v>T1</v>
          </cell>
          <cell r="H25" t="str">
            <v>T2</v>
          </cell>
          <cell r="I25" t="str">
            <v>T3</v>
          </cell>
          <cell r="L25" t="str">
            <v>T1</v>
          </cell>
          <cell r="M25" t="str">
            <v>T2</v>
          </cell>
          <cell r="N25" t="str">
            <v>T3</v>
          </cell>
        </row>
        <row r="26">
          <cell r="A26" t="str">
            <v>S0</v>
          </cell>
          <cell r="B26">
            <v>25</v>
          </cell>
          <cell r="C26">
            <v>25</v>
          </cell>
          <cell r="D26">
            <v>25</v>
          </cell>
          <cell r="F26" t="str">
            <v>S0</v>
          </cell>
          <cell r="G26">
            <v>25</v>
          </cell>
          <cell r="H26">
            <v>25</v>
          </cell>
          <cell r="I26">
            <v>25</v>
          </cell>
          <cell r="K26" t="str">
            <v>S0</v>
          </cell>
          <cell r="L26">
            <v>25</v>
          </cell>
          <cell r="M26">
            <v>25</v>
          </cell>
          <cell r="N26">
            <v>25</v>
          </cell>
        </row>
      </sheetData>
      <sheetData sheetId="3" refreshError="1">
        <row r="2">
          <cell r="B2">
            <v>100</v>
          </cell>
          <cell r="C2">
            <v>200</v>
          </cell>
          <cell r="D2">
            <v>500</v>
          </cell>
          <cell r="E2">
            <v>1000</v>
          </cell>
          <cell r="F2">
            <v>2500</v>
          </cell>
        </row>
        <row r="3">
          <cell r="A3" t="str">
            <v>S1</v>
          </cell>
          <cell r="B3">
            <v>12</v>
          </cell>
          <cell r="C3">
            <v>10</v>
          </cell>
          <cell r="D3">
            <v>10</v>
          </cell>
          <cell r="E3">
            <v>20</v>
          </cell>
          <cell r="F3">
            <v>25</v>
          </cell>
        </row>
        <row r="4">
          <cell r="A4" t="str">
            <v>S2</v>
          </cell>
          <cell r="B4">
            <v>12</v>
          </cell>
          <cell r="C4">
            <v>10</v>
          </cell>
          <cell r="D4">
            <v>10</v>
          </cell>
          <cell r="E4">
            <v>15</v>
          </cell>
          <cell r="F4">
            <v>20</v>
          </cell>
        </row>
        <row r="5">
          <cell r="A5" t="str">
            <v>S4</v>
          </cell>
          <cell r="B5">
            <v>12</v>
          </cell>
          <cell r="C5">
            <v>10</v>
          </cell>
          <cell r="D5">
            <v>15</v>
          </cell>
          <cell r="E5">
            <v>15</v>
          </cell>
          <cell r="F5">
            <v>20</v>
          </cell>
        </row>
        <row r="8">
          <cell r="A8" t="str">
            <v>S4</v>
          </cell>
          <cell r="B8">
            <v>100</v>
          </cell>
          <cell r="C8">
            <v>200</v>
          </cell>
          <cell r="D8">
            <v>500</v>
          </cell>
          <cell r="E8">
            <v>1000</v>
          </cell>
          <cell r="F8">
            <v>2500</v>
          </cell>
        </row>
        <row r="9">
          <cell r="A9" t="str">
            <v>S1</v>
          </cell>
          <cell r="B9">
            <v>24</v>
          </cell>
          <cell r="C9">
            <v>26</v>
          </cell>
          <cell r="D9">
            <v>31</v>
          </cell>
          <cell r="E9">
            <v>26</v>
          </cell>
          <cell r="F9">
            <v>31</v>
          </cell>
        </row>
        <row r="10">
          <cell r="A10" t="str">
            <v>S2</v>
          </cell>
          <cell r="B10">
            <v>12</v>
          </cell>
          <cell r="C10">
            <v>14</v>
          </cell>
          <cell r="D10">
            <v>20</v>
          </cell>
          <cell r="E10">
            <v>18</v>
          </cell>
          <cell r="F10">
            <v>33</v>
          </cell>
        </row>
        <row r="11">
          <cell r="A11" t="str">
            <v>S4</v>
          </cell>
          <cell r="B11">
            <v>5</v>
          </cell>
          <cell r="C11">
            <v>11</v>
          </cell>
          <cell r="D11">
            <v>11</v>
          </cell>
          <cell r="E11">
            <v>18</v>
          </cell>
          <cell r="F11">
            <v>33</v>
          </cell>
        </row>
        <row r="14">
          <cell r="A14" t="str">
            <v>S2</v>
          </cell>
          <cell r="B14">
            <v>100</v>
          </cell>
          <cell r="C14">
            <v>200</v>
          </cell>
          <cell r="D14">
            <v>500</v>
          </cell>
          <cell r="E14">
            <v>1000</v>
          </cell>
          <cell r="F14">
            <v>2500</v>
          </cell>
        </row>
        <row r="15">
          <cell r="A15" t="str">
            <v>S1</v>
          </cell>
          <cell r="B15">
            <v>9</v>
          </cell>
          <cell r="C15">
            <v>11</v>
          </cell>
          <cell r="D15">
            <v>12</v>
          </cell>
          <cell r="E15">
            <v>12</v>
          </cell>
          <cell r="F15">
            <v>12</v>
          </cell>
        </row>
        <row r="16">
          <cell r="A16" t="str">
            <v>S2</v>
          </cell>
          <cell r="B16">
            <v>9</v>
          </cell>
          <cell r="C16">
            <v>11</v>
          </cell>
          <cell r="D16">
            <v>12</v>
          </cell>
          <cell r="E16">
            <v>12</v>
          </cell>
          <cell r="F16">
            <v>12</v>
          </cell>
        </row>
        <row r="17">
          <cell r="A17" t="str">
            <v>S4</v>
          </cell>
          <cell r="B17">
            <v>9</v>
          </cell>
          <cell r="C17">
            <v>7</v>
          </cell>
          <cell r="D17">
            <v>12</v>
          </cell>
          <cell r="E17">
            <v>12</v>
          </cell>
          <cell r="F17">
            <v>12</v>
          </cell>
        </row>
      </sheetData>
      <sheetData sheetId="4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>
        <row r="2">
          <cell r="A2">
            <v>0</v>
          </cell>
        </row>
      </sheetData>
      <sheetData sheetId="53">
        <row r="2">
          <cell r="A2">
            <v>0</v>
          </cell>
        </row>
      </sheetData>
      <sheetData sheetId="54">
        <row r="2">
          <cell r="A2">
            <v>0</v>
          </cell>
        </row>
      </sheetData>
      <sheetData sheetId="55">
        <row r="2">
          <cell r="A2">
            <v>0</v>
          </cell>
        </row>
      </sheetData>
      <sheetData sheetId="56">
        <row r="2">
          <cell r="A2">
            <v>0</v>
          </cell>
        </row>
      </sheetData>
      <sheetData sheetId="57">
        <row r="2">
          <cell r="A2">
            <v>0</v>
          </cell>
        </row>
      </sheetData>
      <sheetData sheetId="58">
        <row r="2">
          <cell r="A2">
            <v>0</v>
          </cell>
        </row>
      </sheetData>
      <sheetData sheetId="59">
        <row r="2">
          <cell r="A2">
            <v>0</v>
          </cell>
        </row>
      </sheetData>
      <sheetData sheetId="60" refreshError="1"/>
      <sheetData sheetId="61" refreshError="1"/>
      <sheetData sheetId="62"/>
      <sheetData sheetId="63" refreshError="1"/>
      <sheetData sheetId="64" refreshError="1"/>
      <sheetData sheetId="65" refreshError="1"/>
      <sheetData sheetId="66">
        <row r="2">
          <cell r="A2">
            <v>0</v>
          </cell>
        </row>
      </sheetData>
      <sheetData sheetId="67">
        <row r="2">
          <cell r="A2">
            <v>0</v>
          </cell>
        </row>
      </sheetData>
      <sheetData sheetId="68">
        <row r="2">
          <cell r="A2">
            <v>0</v>
          </cell>
        </row>
      </sheetData>
      <sheetData sheetId="69">
        <row r="2">
          <cell r="A2">
            <v>0</v>
          </cell>
        </row>
      </sheetData>
      <sheetData sheetId="70">
        <row r="2">
          <cell r="A2">
            <v>0</v>
          </cell>
        </row>
      </sheetData>
      <sheetData sheetId="71" refreshError="1"/>
      <sheetData sheetId="72" refreshError="1"/>
      <sheetData sheetId="73">
        <row r="2">
          <cell r="A2">
            <v>0</v>
          </cell>
        </row>
      </sheetData>
      <sheetData sheetId="74">
        <row r="2">
          <cell r="A2">
            <v>0</v>
          </cell>
        </row>
      </sheetData>
      <sheetData sheetId="75">
        <row r="2">
          <cell r="A2">
            <v>0</v>
          </cell>
        </row>
      </sheetData>
      <sheetData sheetId="76">
        <row r="2">
          <cell r="A2">
            <v>0</v>
          </cell>
        </row>
      </sheetData>
      <sheetData sheetId="77">
        <row r="2">
          <cell r="A2">
            <v>0</v>
          </cell>
        </row>
      </sheetData>
      <sheetData sheetId="78">
        <row r="2">
          <cell r="A2">
            <v>0</v>
          </cell>
        </row>
      </sheetData>
      <sheetData sheetId="79">
        <row r="2">
          <cell r="A2">
            <v>0</v>
          </cell>
        </row>
      </sheetData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>
        <row r="2">
          <cell r="A2">
            <v>0</v>
          </cell>
        </row>
      </sheetData>
      <sheetData sheetId="91">
        <row r="2">
          <cell r="A2">
            <v>0</v>
          </cell>
        </row>
      </sheetData>
      <sheetData sheetId="92">
        <row r="2">
          <cell r="A2">
            <v>0</v>
          </cell>
        </row>
      </sheetData>
      <sheetData sheetId="93">
        <row r="2">
          <cell r="A2">
            <v>0</v>
          </cell>
        </row>
      </sheetData>
      <sheetData sheetId="94">
        <row r="2">
          <cell r="A2">
            <v>0</v>
          </cell>
        </row>
      </sheetData>
      <sheetData sheetId="95">
        <row r="2">
          <cell r="A2">
            <v>0</v>
          </cell>
        </row>
      </sheetData>
      <sheetData sheetId="96">
        <row r="2">
          <cell r="A2">
            <v>0</v>
          </cell>
        </row>
      </sheetData>
      <sheetData sheetId="97">
        <row r="2">
          <cell r="A2">
            <v>0</v>
          </cell>
        </row>
      </sheetData>
      <sheetData sheetId="98">
        <row r="2">
          <cell r="A2">
            <v>0</v>
          </cell>
        </row>
      </sheetData>
      <sheetData sheetId="99">
        <row r="2">
          <cell r="A2">
            <v>0</v>
          </cell>
        </row>
      </sheetData>
      <sheetData sheetId="100">
        <row r="2">
          <cell r="A2">
            <v>0</v>
          </cell>
        </row>
      </sheetData>
      <sheetData sheetId="101">
        <row r="2">
          <cell r="A2">
            <v>0</v>
          </cell>
        </row>
      </sheetData>
      <sheetData sheetId="102">
        <row r="2">
          <cell r="A2">
            <v>0</v>
          </cell>
        </row>
      </sheetData>
      <sheetData sheetId="103">
        <row r="2">
          <cell r="A2">
            <v>0</v>
          </cell>
        </row>
      </sheetData>
      <sheetData sheetId="104">
        <row r="2">
          <cell r="A2">
            <v>0</v>
          </cell>
        </row>
      </sheetData>
      <sheetData sheetId="105">
        <row r="2">
          <cell r="A2">
            <v>0</v>
          </cell>
        </row>
      </sheetData>
      <sheetData sheetId="106">
        <row r="2">
          <cell r="A2">
            <v>0</v>
          </cell>
        </row>
      </sheetData>
      <sheetData sheetId="107">
        <row r="2">
          <cell r="A2">
            <v>0</v>
          </cell>
        </row>
      </sheetData>
      <sheetData sheetId="108">
        <row r="2">
          <cell r="A2">
            <v>0</v>
          </cell>
        </row>
      </sheetData>
      <sheetData sheetId="109">
        <row r="2">
          <cell r="A2">
            <v>0</v>
          </cell>
        </row>
      </sheetData>
      <sheetData sheetId="110">
        <row r="2">
          <cell r="A2">
            <v>0</v>
          </cell>
        </row>
      </sheetData>
      <sheetData sheetId="111">
        <row r="2">
          <cell r="A2">
            <v>0</v>
          </cell>
        </row>
      </sheetData>
      <sheetData sheetId="112">
        <row r="2">
          <cell r="A2">
            <v>0</v>
          </cell>
        </row>
      </sheetData>
      <sheetData sheetId="113">
        <row r="2">
          <cell r="A2">
            <v>0</v>
          </cell>
        </row>
      </sheetData>
      <sheetData sheetId="114">
        <row r="2">
          <cell r="A2">
            <v>0</v>
          </cell>
        </row>
      </sheetData>
      <sheetData sheetId="115">
        <row r="2">
          <cell r="A2">
            <v>0</v>
          </cell>
        </row>
      </sheetData>
      <sheetData sheetId="116">
        <row r="2">
          <cell r="A2">
            <v>0</v>
          </cell>
        </row>
      </sheetData>
      <sheetData sheetId="117">
        <row r="2">
          <cell r="A2">
            <v>0</v>
          </cell>
        </row>
      </sheetData>
      <sheetData sheetId="118">
        <row r="2">
          <cell r="A2">
            <v>0</v>
          </cell>
        </row>
      </sheetData>
      <sheetData sheetId="119">
        <row r="2">
          <cell r="A2">
            <v>0</v>
          </cell>
        </row>
      </sheetData>
      <sheetData sheetId="120">
        <row r="2">
          <cell r="A2">
            <v>0</v>
          </cell>
        </row>
      </sheetData>
      <sheetData sheetId="121">
        <row r="2">
          <cell r="A2">
            <v>0</v>
          </cell>
        </row>
      </sheetData>
      <sheetData sheetId="122">
        <row r="2">
          <cell r="A2">
            <v>0</v>
          </cell>
        </row>
      </sheetData>
      <sheetData sheetId="123">
        <row r="2">
          <cell r="A2">
            <v>0</v>
          </cell>
        </row>
      </sheetData>
      <sheetData sheetId="124">
        <row r="2">
          <cell r="A2">
            <v>0</v>
          </cell>
        </row>
      </sheetData>
      <sheetData sheetId="125">
        <row r="2">
          <cell r="A2">
            <v>0</v>
          </cell>
        </row>
      </sheetData>
      <sheetData sheetId="126">
        <row r="2">
          <cell r="A2">
            <v>0</v>
          </cell>
        </row>
      </sheetData>
      <sheetData sheetId="127">
        <row r="2">
          <cell r="A2">
            <v>0</v>
          </cell>
        </row>
      </sheetData>
      <sheetData sheetId="128">
        <row r="2">
          <cell r="A2">
            <v>0</v>
          </cell>
        </row>
      </sheetData>
      <sheetData sheetId="129">
        <row r="2">
          <cell r="A2">
            <v>0</v>
          </cell>
        </row>
      </sheetData>
      <sheetData sheetId="130">
        <row r="2">
          <cell r="A2">
            <v>0</v>
          </cell>
        </row>
      </sheetData>
      <sheetData sheetId="131">
        <row r="2">
          <cell r="A2">
            <v>0</v>
          </cell>
        </row>
      </sheetData>
      <sheetData sheetId="132">
        <row r="2">
          <cell r="A2">
            <v>0</v>
          </cell>
        </row>
      </sheetData>
      <sheetData sheetId="133">
        <row r="2">
          <cell r="A2">
            <v>0</v>
          </cell>
        </row>
      </sheetData>
      <sheetData sheetId="134">
        <row r="2">
          <cell r="A2">
            <v>0</v>
          </cell>
        </row>
      </sheetData>
      <sheetData sheetId="135">
        <row r="2">
          <cell r="A2">
            <v>0</v>
          </cell>
        </row>
      </sheetData>
      <sheetData sheetId="136">
        <row r="2">
          <cell r="A2">
            <v>0</v>
          </cell>
        </row>
      </sheetData>
      <sheetData sheetId="137">
        <row r="2">
          <cell r="A2">
            <v>0</v>
          </cell>
        </row>
      </sheetData>
      <sheetData sheetId="138">
        <row r="2">
          <cell r="A2">
            <v>0</v>
          </cell>
        </row>
      </sheetData>
      <sheetData sheetId="139">
        <row r="2">
          <cell r="A2">
            <v>0</v>
          </cell>
        </row>
      </sheetData>
      <sheetData sheetId="140">
        <row r="2">
          <cell r="A2">
            <v>0</v>
          </cell>
        </row>
      </sheetData>
      <sheetData sheetId="141">
        <row r="2">
          <cell r="A2">
            <v>0</v>
          </cell>
        </row>
      </sheetData>
      <sheetData sheetId="142">
        <row r="2">
          <cell r="A2">
            <v>0</v>
          </cell>
        </row>
      </sheetData>
      <sheetData sheetId="143">
        <row r="2">
          <cell r="A2">
            <v>0</v>
          </cell>
        </row>
      </sheetData>
      <sheetData sheetId="144">
        <row r="2">
          <cell r="A2">
            <v>0</v>
          </cell>
        </row>
      </sheetData>
      <sheetData sheetId="145">
        <row r="2">
          <cell r="A2">
            <v>0</v>
          </cell>
        </row>
      </sheetData>
      <sheetData sheetId="146">
        <row r="2">
          <cell r="A2">
            <v>0</v>
          </cell>
        </row>
      </sheetData>
      <sheetData sheetId="147">
        <row r="2">
          <cell r="A2">
            <v>0</v>
          </cell>
        </row>
      </sheetData>
      <sheetData sheetId="148">
        <row r="2">
          <cell r="A2">
            <v>0</v>
          </cell>
        </row>
      </sheetData>
      <sheetData sheetId="149">
        <row r="2">
          <cell r="A2">
            <v>0</v>
          </cell>
        </row>
      </sheetData>
      <sheetData sheetId="150">
        <row r="2">
          <cell r="A2">
            <v>0</v>
          </cell>
        </row>
      </sheetData>
      <sheetData sheetId="151">
        <row r="2">
          <cell r="A2">
            <v>0</v>
          </cell>
        </row>
      </sheetData>
      <sheetData sheetId="152">
        <row r="2">
          <cell r="A2">
            <v>0</v>
          </cell>
        </row>
      </sheetData>
      <sheetData sheetId="153">
        <row r="2">
          <cell r="A2">
            <v>0</v>
          </cell>
        </row>
      </sheetData>
      <sheetData sheetId="154">
        <row r="2">
          <cell r="A2">
            <v>0</v>
          </cell>
        </row>
      </sheetData>
      <sheetData sheetId="155">
        <row r="2">
          <cell r="A2">
            <v>0</v>
          </cell>
        </row>
      </sheetData>
      <sheetData sheetId="156">
        <row r="2">
          <cell r="A2">
            <v>0</v>
          </cell>
        </row>
      </sheetData>
      <sheetData sheetId="157">
        <row r="2">
          <cell r="A2">
            <v>0</v>
          </cell>
        </row>
      </sheetData>
      <sheetData sheetId="158">
        <row r="2">
          <cell r="A2">
            <v>0</v>
          </cell>
        </row>
      </sheetData>
      <sheetData sheetId="159">
        <row r="2">
          <cell r="A2">
            <v>0</v>
          </cell>
        </row>
      </sheetData>
      <sheetData sheetId="160">
        <row r="2">
          <cell r="A2">
            <v>0</v>
          </cell>
        </row>
      </sheetData>
      <sheetData sheetId="161">
        <row r="2">
          <cell r="A2">
            <v>0</v>
          </cell>
        </row>
      </sheetData>
      <sheetData sheetId="162">
        <row r="2">
          <cell r="A2">
            <v>0</v>
          </cell>
        </row>
      </sheetData>
      <sheetData sheetId="163">
        <row r="2">
          <cell r="A2">
            <v>0</v>
          </cell>
        </row>
      </sheetData>
      <sheetData sheetId="164">
        <row r="2">
          <cell r="A2">
            <v>0</v>
          </cell>
        </row>
      </sheetData>
      <sheetData sheetId="165">
        <row r="2">
          <cell r="A2">
            <v>0</v>
          </cell>
        </row>
      </sheetData>
      <sheetData sheetId="166">
        <row r="2">
          <cell r="A2">
            <v>0</v>
          </cell>
        </row>
      </sheetData>
      <sheetData sheetId="167">
        <row r="2">
          <cell r="A2">
            <v>0</v>
          </cell>
        </row>
      </sheetData>
      <sheetData sheetId="168">
        <row r="2">
          <cell r="A2">
            <v>0</v>
          </cell>
        </row>
      </sheetData>
      <sheetData sheetId="169">
        <row r="2">
          <cell r="A2">
            <v>0</v>
          </cell>
        </row>
      </sheetData>
      <sheetData sheetId="170">
        <row r="2">
          <cell r="A2">
            <v>0</v>
          </cell>
        </row>
      </sheetData>
      <sheetData sheetId="171">
        <row r="2">
          <cell r="A2">
            <v>0</v>
          </cell>
        </row>
      </sheetData>
      <sheetData sheetId="172">
        <row r="2">
          <cell r="A2">
            <v>0</v>
          </cell>
        </row>
      </sheetData>
      <sheetData sheetId="173">
        <row r="2">
          <cell r="A2">
            <v>0</v>
          </cell>
        </row>
      </sheetData>
      <sheetData sheetId="174">
        <row r="2">
          <cell r="A2">
            <v>0</v>
          </cell>
        </row>
      </sheetData>
      <sheetData sheetId="175">
        <row r="2">
          <cell r="A2">
            <v>0</v>
          </cell>
        </row>
      </sheetData>
      <sheetData sheetId="176">
        <row r="2">
          <cell r="A2">
            <v>0</v>
          </cell>
        </row>
      </sheetData>
      <sheetData sheetId="177">
        <row r="2">
          <cell r="A2">
            <v>0</v>
          </cell>
        </row>
      </sheetData>
      <sheetData sheetId="178">
        <row r="2">
          <cell r="A2">
            <v>0</v>
          </cell>
        </row>
      </sheetData>
      <sheetData sheetId="179">
        <row r="2">
          <cell r="A2">
            <v>0</v>
          </cell>
        </row>
      </sheetData>
      <sheetData sheetId="180">
        <row r="2">
          <cell r="A2">
            <v>0</v>
          </cell>
        </row>
      </sheetData>
      <sheetData sheetId="181">
        <row r="2">
          <cell r="A2">
            <v>0</v>
          </cell>
        </row>
      </sheetData>
      <sheetData sheetId="182">
        <row r="2">
          <cell r="A2">
            <v>0</v>
          </cell>
        </row>
      </sheetData>
      <sheetData sheetId="183">
        <row r="2">
          <cell r="A2">
            <v>0</v>
          </cell>
        </row>
      </sheetData>
      <sheetData sheetId="184">
        <row r="2">
          <cell r="A2">
            <v>0</v>
          </cell>
        </row>
      </sheetData>
      <sheetData sheetId="185">
        <row r="2">
          <cell r="A2">
            <v>0</v>
          </cell>
        </row>
      </sheetData>
      <sheetData sheetId="186">
        <row r="2">
          <cell r="A2">
            <v>0</v>
          </cell>
        </row>
      </sheetData>
      <sheetData sheetId="187">
        <row r="2">
          <cell r="A2">
            <v>0</v>
          </cell>
        </row>
      </sheetData>
      <sheetData sheetId="188">
        <row r="2">
          <cell r="A2">
            <v>0</v>
          </cell>
        </row>
      </sheetData>
      <sheetData sheetId="189">
        <row r="2">
          <cell r="A2">
            <v>0</v>
          </cell>
        </row>
      </sheetData>
      <sheetData sheetId="190">
        <row r="2">
          <cell r="A2">
            <v>0</v>
          </cell>
        </row>
      </sheetData>
      <sheetData sheetId="191">
        <row r="2">
          <cell r="A2">
            <v>0</v>
          </cell>
        </row>
      </sheetData>
      <sheetData sheetId="192">
        <row r="2">
          <cell r="A2">
            <v>0</v>
          </cell>
        </row>
      </sheetData>
      <sheetData sheetId="193">
        <row r="2">
          <cell r="A2">
            <v>0</v>
          </cell>
        </row>
      </sheetData>
      <sheetData sheetId="194">
        <row r="2">
          <cell r="A2">
            <v>0</v>
          </cell>
        </row>
      </sheetData>
      <sheetData sheetId="195">
        <row r="2">
          <cell r="A2">
            <v>0</v>
          </cell>
        </row>
      </sheetData>
      <sheetData sheetId="196">
        <row r="2">
          <cell r="A2">
            <v>0</v>
          </cell>
        </row>
      </sheetData>
      <sheetData sheetId="197">
        <row r="2">
          <cell r="A2">
            <v>0</v>
          </cell>
        </row>
      </sheetData>
      <sheetData sheetId="198">
        <row r="2">
          <cell r="A2">
            <v>0</v>
          </cell>
        </row>
      </sheetData>
      <sheetData sheetId="199">
        <row r="2">
          <cell r="A2">
            <v>0</v>
          </cell>
        </row>
      </sheetData>
      <sheetData sheetId="200">
        <row r="2">
          <cell r="A2">
            <v>0</v>
          </cell>
        </row>
      </sheetData>
      <sheetData sheetId="201">
        <row r="2">
          <cell r="A2">
            <v>0</v>
          </cell>
        </row>
      </sheetData>
      <sheetData sheetId="202">
        <row r="2">
          <cell r="A2">
            <v>0</v>
          </cell>
        </row>
      </sheetData>
      <sheetData sheetId="203">
        <row r="2">
          <cell r="A2">
            <v>0</v>
          </cell>
        </row>
      </sheetData>
      <sheetData sheetId="204">
        <row r="2">
          <cell r="A2">
            <v>0</v>
          </cell>
        </row>
      </sheetData>
      <sheetData sheetId="205">
        <row r="2">
          <cell r="A2">
            <v>0</v>
          </cell>
        </row>
      </sheetData>
      <sheetData sheetId="206">
        <row r="2">
          <cell r="A2">
            <v>0</v>
          </cell>
        </row>
      </sheetData>
      <sheetData sheetId="207">
        <row r="2">
          <cell r="A2">
            <v>0</v>
          </cell>
        </row>
      </sheetData>
      <sheetData sheetId="208">
        <row r="2">
          <cell r="A2">
            <v>0</v>
          </cell>
        </row>
      </sheetData>
      <sheetData sheetId="209">
        <row r="2">
          <cell r="A2">
            <v>0</v>
          </cell>
        </row>
      </sheetData>
      <sheetData sheetId="210" refreshError="1"/>
      <sheetData sheetId="211" refreshError="1"/>
      <sheetData sheetId="212" refreshError="1"/>
      <sheetData sheetId="213" refreshError="1"/>
      <sheetData sheetId="214" refreshError="1"/>
      <sheetData sheetId="215" refreshError="1"/>
      <sheetData sheetId="216" refreshError="1"/>
      <sheetData sheetId="217">
        <row r="2">
          <cell r="A2">
            <v>0</v>
          </cell>
        </row>
      </sheetData>
      <sheetData sheetId="218">
        <row r="2">
          <cell r="A2">
            <v>0</v>
          </cell>
        </row>
      </sheetData>
      <sheetData sheetId="219">
        <row r="2">
          <cell r="A2">
            <v>0</v>
          </cell>
        </row>
      </sheetData>
      <sheetData sheetId="220">
        <row r="2">
          <cell r="A2">
            <v>0</v>
          </cell>
        </row>
      </sheetData>
      <sheetData sheetId="221">
        <row r="2">
          <cell r="A2">
            <v>0</v>
          </cell>
        </row>
      </sheetData>
      <sheetData sheetId="222">
        <row r="2">
          <cell r="A2">
            <v>0</v>
          </cell>
        </row>
      </sheetData>
      <sheetData sheetId="223">
        <row r="2">
          <cell r="A2">
            <v>0</v>
          </cell>
        </row>
      </sheetData>
      <sheetData sheetId="224">
        <row r="2">
          <cell r="A2">
            <v>0</v>
          </cell>
        </row>
      </sheetData>
      <sheetData sheetId="225">
        <row r="2">
          <cell r="A2">
            <v>0</v>
          </cell>
        </row>
      </sheetData>
      <sheetData sheetId="226">
        <row r="2">
          <cell r="A2">
            <v>0</v>
          </cell>
        </row>
      </sheetData>
      <sheetData sheetId="227">
        <row r="2">
          <cell r="A2">
            <v>0</v>
          </cell>
        </row>
      </sheetData>
      <sheetData sheetId="228">
        <row r="2">
          <cell r="A2">
            <v>0</v>
          </cell>
        </row>
      </sheetData>
      <sheetData sheetId="229">
        <row r="2">
          <cell r="A2">
            <v>0</v>
          </cell>
        </row>
      </sheetData>
      <sheetData sheetId="230">
        <row r="2">
          <cell r="A2">
            <v>0</v>
          </cell>
        </row>
      </sheetData>
      <sheetData sheetId="231">
        <row r="2">
          <cell r="A2">
            <v>0</v>
          </cell>
        </row>
      </sheetData>
      <sheetData sheetId="232">
        <row r="2">
          <cell r="A2">
            <v>0</v>
          </cell>
        </row>
      </sheetData>
      <sheetData sheetId="233">
        <row r="2">
          <cell r="A2">
            <v>0</v>
          </cell>
        </row>
      </sheetData>
      <sheetData sheetId="234" refreshError="1"/>
      <sheetData sheetId="235" refreshError="1"/>
      <sheetData sheetId="236" refreshError="1"/>
      <sheetData sheetId="237" refreshError="1"/>
      <sheetData sheetId="238" refreshError="1"/>
      <sheetData sheetId="239" refreshError="1"/>
      <sheetData sheetId="240" refreshError="1"/>
      <sheetData sheetId="241" refreshError="1"/>
      <sheetData sheetId="242" refreshError="1"/>
      <sheetData sheetId="243" refreshError="1"/>
      <sheetData sheetId="244" refreshError="1"/>
      <sheetData sheetId="245" refreshError="1"/>
      <sheetData sheetId="246" refreshError="1"/>
      <sheetData sheetId="247" refreshError="1"/>
      <sheetData sheetId="248" refreshError="1"/>
      <sheetData sheetId="249" refreshError="1"/>
      <sheetData sheetId="250" refreshError="1"/>
      <sheetData sheetId="251" refreshError="1"/>
      <sheetData sheetId="252" refreshError="1"/>
      <sheetData sheetId="253" refreshError="1"/>
      <sheetData sheetId="254" refreshError="1"/>
      <sheetData sheetId="255" refreshError="1"/>
      <sheetData sheetId="256" refreshError="1"/>
      <sheetData sheetId="257" refreshError="1"/>
      <sheetData sheetId="258" refreshError="1"/>
      <sheetData sheetId="259" refreshError="1"/>
      <sheetData sheetId="260" refreshError="1"/>
      <sheetData sheetId="261" refreshError="1"/>
      <sheetData sheetId="262" refreshError="1"/>
      <sheetData sheetId="263" refreshError="1"/>
      <sheetData sheetId="264" refreshError="1"/>
      <sheetData sheetId="265" refreshError="1"/>
      <sheetData sheetId="266" refreshError="1"/>
      <sheetData sheetId="267" refreshError="1"/>
      <sheetData sheetId="268" refreshError="1"/>
      <sheetData sheetId="269" refreshError="1"/>
      <sheetData sheetId="270" refreshError="1"/>
      <sheetData sheetId="271" refreshError="1"/>
      <sheetData sheetId="272" refreshError="1"/>
      <sheetData sheetId="273" refreshError="1"/>
      <sheetData sheetId="274" refreshError="1"/>
      <sheetData sheetId="275" refreshError="1"/>
      <sheetData sheetId="276" refreshError="1"/>
      <sheetData sheetId="277" refreshError="1"/>
      <sheetData sheetId="278" refreshError="1"/>
      <sheetData sheetId="279">
        <row r="2">
          <cell r="A2">
            <v>0</v>
          </cell>
        </row>
      </sheetData>
      <sheetData sheetId="280" refreshError="1"/>
      <sheetData sheetId="281" refreshError="1"/>
      <sheetData sheetId="282" refreshError="1"/>
      <sheetData sheetId="283"/>
      <sheetData sheetId="284" refreshError="1"/>
      <sheetData sheetId="285" refreshError="1"/>
      <sheetData sheetId="286" refreshError="1"/>
      <sheetData sheetId="287" refreshError="1"/>
      <sheetData sheetId="288" refreshError="1"/>
      <sheetData sheetId="289" refreshError="1"/>
      <sheetData sheetId="290" refreshError="1"/>
      <sheetData sheetId="291" refreshError="1"/>
      <sheetData sheetId="292" refreshError="1"/>
      <sheetData sheetId="293" refreshError="1"/>
      <sheetData sheetId="294" refreshError="1"/>
      <sheetData sheetId="295" refreshError="1"/>
      <sheetData sheetId="296" refreshError="1"/>
      <sheetData sheetId="297" refreshError="1"/>
      <sheetData sheetId="298" refreshError="1"/>
      <sheetData sheetId="299" refreshError="1"/>
      <sheetData sheetId="300" refreshError="1"/>
      <sheetData sheetId="301" refreshError="1"/>
      <sheetData sheetId="302" refreshError="1"/>
      <sheetData sheetId="303" refreshError="1"/>
      <sheetData sheetId="304" refreshError="1"/>
      <sheetData sheetId="305" refreshError="1"/>
      <sheetData sheetId="306" refreshError="1"/>
      <sheetData sheetId="307" refreshError="1"/>
      <sheetData sheetId="308" refreshError="1"/>
      <sheetData sheetId="309" refreshError="1"/>
      <sheetData sheetId="310" refreshError="1"/>
      <sheetData sheetId="311" refreshError="1"/>
      <sheetData sheetId="312"/>
      <sheetData sheetId="313">
        <row r="2">
          <cell r="A2">
            <v>0</v>
          </cell>
        </row>
      </sheetData>
      <sheetData sheetId="314" refreshError="1"/>
      <sheetData sheetId="315"/>
      <sheetData sheetId="316">
        <row r="2">
          <cell r="A2">
            <v>0</v>
          </cell>
        </row>
      </sheetData>
      <sheetData sheetId="317">
        <row r="2">
          <cell r="A2">
            <v>0</v>
          </cell>
        </row>
      </sheetData>
      <sheetData sheetId="318">
        <row r="2">
          <cell r="A2">
            <v>0</v>
          </cell>
        </row>
      </sheetData>
      <sheetData sheetId="319">
        <row r="2">
          <cell r="A2">
            <v>0</v>
          </cell>
        </row>
      </sheetData>
      <sheetData sheetId="320">
        <row r="2">
          <cell r="A2">
            <v>0</v>
          </cell>
        </row>
      </sheetData>
      <sheetData sheetId="321">
        <row r="2">
          <cell r="A2">
            <v>0</v>
          </cell>
        </row>
      </sheetData>
      <sheetData sheetId="322">
        <row r="2">
          <cell r="A2">
            <v>0</v>
          </cell>
        </row>
      </sheetData>
      <sheetData sheetId="323">
        <row r="2">
          <cell r="A2">
            <v>0</v>
          </cell>
        </row>
      </sheetData>
      <sheetData sheetId="324">
        <row r="2">
          <cell r="A2">
            <v>0</v>
          </cell>
        </row>
      </sheetData>
      <sheetData sheetId="325">
        <row r="2">
          <cell r="A2">
            <v>0</v>
          </cell>
        </row>
      </sheetData>
      <sheetData sheetId="326">
        <row r="2">
          <cell r="A2">
            <v>0</v>
          </cell>
        </row>
      </sheetData>
      <sheetData sheetId="327">
        <row r="2">
          <cell r="A2">
            <v>0</v>
          </cell>
        </row>
      </sheetData>
      <sheetData sheetId="328">
        <row r="2">
          <cell r="A2">
            <v>0</v>
          </cell>
        </row>
      </sheetData>
      <sheetData sheetId="329"/>
      <sheetData sheetId="330">
        <row r="2">
          <cell r="A2">
            <v>0</v>
          </cell>
        </row>
      </sheetData>
      <sheetData sheetId="331">
        <row r="2">
          <cell r="A2">
            <v>0</v>
          </cell>
        </row>
      </sheetData>
      <sheetData sheetId="332">
        <row r="2">
          <cell r="A2">
            <v>0</v>
          </cell>
        </row>
      </sheetData>
      <sheetData sheetId="333"/>
      <sheetData sheetId="334">
        <row r="2">
          <cell r="A2">
            <v>0</v>
          </cell>
        </row>
      </sheetData>
      <sheetData sheetId="335">
        <row r="2">
          <cell r="A2">
            <v>0</v>
          </cell>
        </row>
      </sheetData>
      <sheetData sheetId="336">
        <row r="2">
          <cell r="A2">
            <v>0</v>
          </cell>
        </row>
      </sheetData>
      <sheetData sheetId="337"/>
      <sheetData sheetId="338">
        <row r="2">
          <cell r="A2">
            <v>0</v>
          </cell>
        </row>
      </sheetData>
      <sheetData sheetId="339">
        <row r="2">
          <cell r="A2">
            <v>0</v>
          </cell>
        </row>
      </sheetData>
      <sheetData sheetId="340">
        <row r="2">
          <cell r="A2">
            <v>0</v>
          </cell>
        </row>
      </sheetData>
      <sheetData sheetId="341">
        <row r="2">
          <cell r="A2">
            <v>0</v>
          </cell>
        </row>
      </sheetData>
      <sheetData sheetId="342">
        <row r="2">
          <cell r="A2">
            <v>0</v>
          </cell>
        </row>
      </sheetData>
      <sheetData sheetId="343">
        <row r="2">
          <cell r="A2">
            <v>0</v>
          </cell>
        </row>
      </sheetData>
      <sheetData sheetId="344"/>
      <sheetData sheetId="345">
        <row r="2">
          <cell r="A2">
            <v>0</v>
          </cell>
        </row>
      </sheetData>
      <sheetData sheetId="346">
        <row r="2">
          <cell r="A2">
            <v>0</v>
          </cell>
        </row>
      </sheetData>
      <sheetData sheetId="347">
        <row r="2">
          <cell r="A2">
            <v>0</v>
          </cell>
        </row>
      </sheetData>
      <sheetData sheetId="348"/>
      <sheetData sheetId="349">
        <row r="2">
          <cell r="A2">
            <v>0</v>
          </cell>
        </row>
      </sheetData>
      <sheetData sheetId="350">
        <row r="2">
          <cell r="A2">
            <v>0</v>
          </cell>
        </row>
      </sheetData>
      <sheetData sheetId="351">
        <row r="2">
          <cell r="A2">
            <v>0</v>
          </cell>
        </row>
      </sheetData>
      <sheetData sheetId="352">
        <row r="2">
          <cell r="A2">
            <v>0</v>
          </cell>
        </row>
      </sheetData>
      <sheetData sheetId="353">
        <row r="2">
          <cell r="A2">
            <v>0</v>
          </cell>
        </row>
      </sheetData>
      <sheetData sheetId="354">
        <row r="2">
          <cell r="A2">
            <v>0</v>
          </cell>
        </row>
      </sheetData>
      <sheetData sheetId="355">
        <row r="2">
          <cell r="A2">
            <v>0</v>
          </cell>
        </row>
      </sheetData>
      <sheetData sheetId="356">
        <row r="2">
          <cell r="A2">
            <v>0</v>
          </cell>
        </row>
      </sheetData>
      <sheetData sheetId="357">
        <row r="2">
          <cell r="A2">
            <v>0</v>
          </cell>
        </row>
      </sheetData>
      <sheetData sheetId="358">
        <row r="2">
          <cell r="A2">
            <v>0</v>
          </cell>
        </row>
      </sheetData>
      <sheetData sheetId="359">
        <row r="2">
          <cell r="A2">
            <v>0</v>
          </cell>
        </row>
      </sheetData>
      <sheetData sheetId="360">
        <row r="2">
          <cell r="A2">
            <v>0</v>
          </cell>
        </row>
      </sheetData>
      <sheetData sheetId="361">
        <row r="2">
          <cell r="A2">
            <v>0</v>
          </cell>
        </row>
      </sheetData>
      <sheetData sheetId="362"/>
      <sheetData sheetId="363">
        <row r="2">
          <cell r="A2">
            <v>0</v>
          </cell>
        </row>
      </sheetData>
      <sheetData sheetId="364">
        <row r="2">
          <cell r="A2">
            <v>0</v>
          </cell>
        </row>
      </sheetData>
      <sheetData sheetId="365">
        <row r="2">
          <cell r="A2">
            <v>0</v>
          </cell>
        </row>
      </sheetData>
      <sheetData sheetId="366">
        <row r="2">
          <cell r="A2">
            <v>0</v>
          </cell>
        </row>
      </sheetData>
      <sheetData sheetId="367">
        <row r="2">
          <cell r="A2">
            <v>0</v>
          </cell>
        </row>
      </sheetData>
      <sheetData sheetId="368">
        <row r="2">
          <cell r="A2">
            <v>0</v>
          </cell>
        </row>
      </sheetData>
      <sheetData sheetId="369">
        <row r="2">
          <cell r="A2">
            <v>0</v>
          </cell>
        </row>
      </sheetData>
      <sheetData sheetId="370">
        <row r="2">
          <cell r="A2">
            <v>0</v>
          </cell>
        </row>
      </sheetData>
      <sheetData sheetId="371">
        <row r="2">
          <cell r="A2">
            <v>0</v>
          </cell>
        </row>
      </sheetData>
      <sheetData sheetId="372">
        <row r="2">
          <cell r="A2">
            <v>0</v>
          </cell>
        </row>
      </sheetData>
      <sheetData sheetId="373">
        <row r="2">
          <cell r="A2">
            <v>0</v>
          </cell>
        </row>
      </sheetData>
      <sheetData sheetId="374">
        <row r="2">
          <cell r="A2">
            <v>0</v>
          </cell>
        </row>
      </sheetData>
      <sheetData sheetId="375">
        <row r="2">
          <cell r="A2">
            <v>0</v>
          </cell>
        </row>
      </sheetData>
      <sheetData sheetId="376">
        <row r="2">
          <cell r="A2">
            <v>0</v>
          </cell>
        </row>
      </sheetData>
      <sheetData sheetId="377">
        <row r="2">
          <cell r="A2">
            <v>0</v>
          </cell>
        </row>
      </sheetData>
      <sheetData sheetId="378">
        <row r="2">
          <cell r="A2">
            <v>0</v>
          </cell>
        </row>
      </sheetData>
      <sheetData sheetId="379">
        <row r="2">
          <cell r="A2">
            <v>0</v>
          </cell>
        </row>
      </sheetData>
      <sheetData sheetId="380">
        <row r="2">
          <cell r="A2">
            <v>0</v>
          </cell>
        </row>
      </sheetData>
      <sheetData sheetId="381">
        <row r="2">
          <cell r="A2">
            <v>0</v>
          </cell>
        </row>
      </sheetData>
      <sheetData sheetId="382"/>
      <sheetData sheetId="383">
        <row r="2">
          <cell r="A2">
            <v>0</v>
          </cell>
        </row>
      </sheetData>
      <sheetData sheetId="384">
        <row r="2">
          <cell r="A2">
            <v>0</v>
          </cell>
        </row>
      </sheetData>
      <sheetData sheetId="385">
        <row r="2">
          <cell r="A2">
            <v>0</v>
          </cell>
        </row>
      </sheetData>
      <sheetData sheetId="386">
        <row r="2">
          <cell r="A2">
            <v>0</v>
          </cell>
        </row>
      </sheetData>
      <sheetData sheetId="387">
        <row r="2">
          <cell r="A2">
            <v>0</v>
          </cell>
        </row>
      </sheetData>
      <sheetData sheetId="388">
        <row r="2">
          <cell r="A2">
            <v>0</v>
          </cell>
        </row>
      </sheetData>
      <sheetData sheetId="389">
        <row r="2">
          <cell r="A2">
            <v>0</v>
          </cell>
        </row>
      </sheetData>
      <sheetData sheetId="390"/>
      <sheetData sheetId="391">
        <row r="2">
          <cell r="A2">
            <v>0</v>
          </cell>
        </row>
      </sheetData>
      <sheetData sheetId="392">
        <row r="2">
          <cell r="A2">
            <v>0</v>
          </cell>
        </row>
      </sheetData>
      <sheetData sheetId="393">
        <row r="2">
          <cell r="A2">
            <v>0</v>
          </cell>
        </row>
      </sheetData>
      <sheetData sheetId="394">
        <row r="2">
          <cell r="A2">
            <v>0</v>
          </cell>
        </row>
      </sheetData>
      <sheetData sheetId="395" refreshError="1"/>
      <sheetData sheetId="396" refreshError="1"/>
      <sheetData sheetId="397" refreshError="1"/>
      <sheetData sheetId="398" refreshError="1"/>
      <sheetData sheetId="399" refreshError="1"/>
      <sheetData sheetId="400" refreshError="1"/>
      <sheetData sheetId="401" refreshError="1"/>
      <sheetData sheetId="402"/>
      <sheetData sheetId="403"/>
      <sheetData sheetId="404"/>
      <sheetData sheetId="405"/>
      <sheetData sheetId="406"/>
      <sheetData sheetId="407"/>
      <sheetData sheetId="408">
        <row r="2">
          <cell r="A2">
            <v>0</v>
          </cell>
        </row>
      </sheetData>
      <sheetData sheetId="409">
        <row r="2">
          <cell r="A2">
            <v>0</v>
          </cell>
        </row>
      </sheetData>
      <sheetData sheetId="410">
        <row r="2">
          <cell r="A2">
            <v>0</v>
          </cell>
        </row>
      </sheetData>
      <sheetData sheetId="411">
        <row r="2">
          <cell r="A2">
            <v>0</v>
          </cell>
        </row>
      </sheetData>
      <sheetData sheetId="412">
        <row r="2">
          <cell r="A2">
            <v>0</v>
          </cell>
        </row>
      </sheetData>
      <sheetData sheetId="413">
        <row r="2">
          <cell r="A2">
            <v>0</v>
          </cell>
        </row>
      </sheetData>
      <sheetData sheetId="414">
        <row r="2">
          <cell r="A2">
            <v>0</v>
          </cell>
        </row>
      </sheetData>
      <sheetData sheetId="415">
        <row r="2">
          <cell r="A2">
            <v>0</v>
          </cell>
        </row>
      </sheetData>
      <sheetData sheetId="416">
        <row r="2">
          <cell r="A2">
            <v>0</v>
          </cell>
        </row>
      </sheetData>
      <sheetData sheetId="417"/>
      <sheetData sheetId="418"/>
      <sheetData sheetId="419"/>
      <sheetData sheetId="420">
        <row r="2">
          <cell r="A2">
            <v>0</v>
          </cell>
        </row>
      </sheetData>
      <sheetData sheetId="421"/>
      <sheetData sheetId="422"/>
      <sheetData sheetId="423"/>
      <sheetData sheetId="424"/>
      <sheetData sheetId="425"/>
      <sheetData sheetId="426"/>
      <sheetData sheetId="427"/>
      <sheetData sheetId="428">
        <row r="2">
          <cell r="A2">
            <v>0</v>
          </cell>
        </row>
      </sheetData>
      <sheetData sheetId="429">
        <row r="2">
          <cell r="A2">
            <v>0</v>
          </cell>
        </row>
      </sheetData>
      <sheetData sheetId="430">
        <row r="2">
          <cell r="A2">
            <v>0</v>
          </cell>
        </row>
      </sheetData>
      <sheetData sheetId="431"/>
      <sheetData sheetId="432">
        <row r="2">
          <cell r="A2">
            <v>0</v>
          </cell>
        </row>
      </sheetData>
      <sheetData sheetId="433">
        <row r="2">
          <cell r="A2">
            <v>0</v>
          </cell>
        </row>
      </sheetData>
      <sheetData sheetId="434"/>
      <sheetData sheetId="435"/>
      <sheetData sheetId="436"/>
      <sheetData sheetId="437">
        <row r="2">
          <cell r="A2">
            <v>0</v>
          </cell>
        </row>
      </sheetData>
      <sheetData sheetId="438">
        <row r="2">
          <cell r="A2">
            <v>0</v>
          </cell>
        </row>
      </sheetData>
      <sheetData sheetId="439">
        <row r="2">
          <cell r="A2">
            <v>0</v>
          </cell>
        </row>
      </sheetData>
      <sheetData sheetId="440">
        <row r="2">
          <cell r="A2">
            <v>0</v>
          </cell>
        </row>
      </sheetData>
      <sheetData sheetId="441">
        <row r="2">
          <cell r="A2">
            <v>0</v>
          </cell>
        </row>
      </sheetData>
      <sheetData sheetId="442">
        <row r="2">
          <cell r="A2">
            <v>0</v>
          </cell>
        </row>
      </sheetData>
      <sheetData sheetId="443"/>
      <sheetData sheetId="444"/>
      <sheetData sheetId="445"/>
      <sheetData sheetId="446"/>
      <sheetData sheetId="447"/>
      <sheetData sheetId="448"/>
      <sheetData sheetId="449">
        <row r="2">
          <cell r="A2">
            <v>0</v>
          </cell>
        </row>
      </sheetData>
      <sheetData sheetId="450"/>
      <sheetData sheetId="451">
        <row r="2">
          <cell r="A2">
            <v>0</v>
          </cell>
        </row>
      </sheetData>
      <sheetData sheetId="452">
        <row r="2">
          <cell r="A2">
            <v>0</v>
          </cell>
        </row>
      </sheetData>
      <sheetData sheetId="453">
        <row r="2">
          <cell r="A2">
            <v>0</v>
          </cell>
        </row>
      </sheetData>
      <sheetData sheetId="454">
        <row r="2">
          <cell r="A2">
            <v>0</v>
          </cell>
        </row>
      </sheetData>
      <sheetData sheetId="455">
        <row r="2">
          <cell r="A2">
            <v>0</v>
          </cell>
        </row>
      </sheetData>
      <sheetData sheetId="456" refreshError="1"/>
      <sheetData sheetId="457">
        <row r="2">
          <cell r="A2">
            <v>0</v>
          </cell>
        </row>
      </sheetData>
      <sheetData sheetId="458">
        <row r="2">
          <cell r="A2">
            <v>0</v>
          </cell>
        </row>
      </sheetData>
      <sheetData sheetId="459">
        <row r="2">
          <cell r="A2">
            <v>0</v>
          </cell>
        </row>
      </sheetData>
      <sheetData sheetId="460">
        <row r="2">
          <cell r="A2">
            <v>0</v>
          </cell>
        </row>
      </sheetData>
      <sheetData sheetId="461">
        <row r="2">
          <cell r="A2">
            <v>0</v>
          </cell>
        </row>
      </sheetData>
      <sheetData sheetId="462">
        <row r="2">
          <cell r="A2">
            <v>0</v>
          </cell>
        </row>
      </sheetData>
      <sheetData sheetId="463">
        <row r="2">
          <cell r="A2">
            <v>0</v>
          </cell>
        </row>
      </sheetData>
      <sheetData sheetId="464">
        <row r="2">
          <cell r="A2">
            <v>0</v>
          </cell>
        </row>
      </sheetData>
      <sheetData sheetId="465">
        <row r="2">
          <cell r="A2">
            <v>0</v>
          </cell>
        </row>
      </sheetData>
      <sheetData sheetId="466">
        <row r="2">
          <cell r="A2">
            <v>0</v>
          </cell>
        </row>
      </sheetData>
      <sheetData sheetId="467">
        <row r="2">
          <cell r="A2">
            <v>0</v>
          </cell>
        </row>
      </sheetData>
      <sheetData sheetId="468">
        <row r="2">
          <cell r="A2">
            <v>0</v>
          </cell>
        </row>
      </sheetData>
      <sheetData sheetId="469">
        <row r="2">
          <cell r="A2">
            <v>0</v>
          </cell>
        </row>
      </sheetData>
      <sheetData sheetId="470">
        <row r="2">
          <cell r="A2">
            <v>0</v>
          </cell>
        </row>
      </sheetData>
      <sheetData sheetId="471">
        <row r="2">
          <cell r="A2">
            <v>0</v>
          </cell>
        </row>
      </sheetData>
      <sheetData sheetId="472">
        <row r="2">
          <cell r="A2">
            <v>0</v>
          </cell>
        </row>
      </sheetData>
      <sheetData sheetId="473">
        <row r="2">
          <cell r="A2">
            <v>0</v>
          </cell>
        </row>
      </sheetData>
      <sheetData sheetId="474">
        <row r="2">
          <cell r="A2">
            <v>0</v>
          </cell>
        </row>
      </sheetData>
      <sheetData sheetId="475">
        <row r="2">
          <cell r="A2">
            <v>0</v>
          </cell>
        </row>
      </sheetData>
      <sheetData sheetId="476">
        <row r="2">
          <cell r="A2">
            <v>0</v>
          </cell>
        </row>
      </sheetData>
      <sheetData sheetId="477">
        <row r="2">
          <cell r="A2">
            <v>0</v>
          </cell>
        </row>
      </sheetData>
      <sheetData sheetId="478">
        <row r="2">
          <cell r="A2">
            <v>0</v>
          </cell>
        </row>
      </sheetData>
      <sheetData sheetId="479">
        <row r="2">
          <cell r="A2">
            <v>0</v>
          </cell>
        </row>
      </sheetData>
      <sheetData sheetId="480">
        <row r="2">
          <cell r="A2">
            <v>0</v>
          </cell>
        </row>
      </sheetData>
      <sheetData sheetId="481">
        <row r="2">
          <cell r="A2">
            <v>0</v>
          </cell>
        </row>
      </sheetData>
      <sheetData sheetId="482">
        <row r="2">
          <cell r="A2">
            <v>0</v>
          </cell>
        </row>
      </sheetData>
      <sheetData sheetId="483">
        <row r="2">
          <cell r="A2">
            <v>0</v>
          </cell>
        </row>
      </sheetData>
      <sheetData sheetId="484">
        <row r="2">
          <cell r="A2">
            <v>0</v>
          </cell>
        </row>
      </sheetData>
      <sheetData sheetId="485">
        <row r="2">
          <cell r="A2">
            <v>0</v>
          </cell>
        </row>
      </sheetData>
      <sheetData sheetId="486">
        <row r="2">
          <cell r="A2">
            <v>0</v>
          </cell>
        </row>
      </sheetData>
      <sheetData sheetId="487">
        <row r="2">
          <cell r="A2">
            <v>0</v>
          </cell>
        </row>
      </sheetData>
      <sheetData sheetId="488">
        <row r="2">
          <cell r="A2">
            <v>0</v>
          </cell>
        </row>
      </sheetData>
      <sheetData sheetId="489">
        <row r="2">
          <cell r="A2">
            <v>0</v>
          </cell>
        </row>
      </sheetData>
      <sheetData sheetId="490">
        <row r="2">
          <cell r="A2">
            <v>0</v>
          </cell>
        </row>
      </sheetData>
      <sheetData sheetId="491">
        <row r="2">
          <cell r="A2">
            <v>0</v>
          </cell>
        </row>
      </sheetData>
      <sheetData sheetId="492">
        <row r="2">
          <cell r="A2">
            <v>0</v>
          </cell>
        </row>
      </sheetData>
      <sheetData sheetId="493">
        <row r="2">
          <cell r="A2">
            <v>0</v>
          </cell>
        </row>
      </sheetData>
      <sheetData sheetId="494">
        <row r="2">
          <cell r="A2">
            <v>0</v>
          </cell>
        </row>
      </sheetData>
      <sheetData sheetId="495">
        <row r="2">
          <cell r="A2">
            <v>0</v>
          </cell>
        </row>
      </sheetData>
      <sheetData sheetId="496">
        <row r="2">
          <cell r="A2">
            <v>0</v>
          </cell>
        </row>
      </sheetData>
      <sheetData sheetId="497">
        <row r="2">
          <cell r="A2">
            <v>0</v>
          </cell>
        </row>
      </sheetData>
      <sheetData sheetId="498">
        <row r="2">
          <cell r="A2">
            <v>0</v>
          </cell>
        </row>
      </sheetData>
      <sheetData sheetId="499">
        <row r="2">
          <cell r="A2">
            <v>0</v>
          </cell>
        </row>
      </sheetData>
      <sheetData sheetId="500">
        <row r="2">
          <cell r="A2">
            <v>0</v>
          </cell>
        </row>
      </sheetData>
      <sheetData sheetId="501">
        <row r="2">
          <cell r="A2">
            <v>0</v>
          </cell>
        </row>
      </sheetData>
      <sheetData sheetId="502">
        <row r="2">
          <cell r="A2">
            <v>0</v>
          </cell>
        </row>
      </sheetData>
      <sheetData sheetId="503">
        <row r="2">
          <cell r="A2">
            <v>0</v>
          </cell>
        </row>
      </sheetData>
      <sheetData sheetId="504">
        <row r="2">
          <cell r="A2">
            <v>0</v>
          </cell>
        </row>
      </sheetData>
      <sheetData sheetId="505">
        <row r="2">
          <cell r="A2">
            <v>0</v>
          </cell>
        </row>
      </sheetData>
      <sheetData sheetId="506">
        <row r="2">
          <cell r="A2">
            <v>0</v>
          </cell>
        </row>
      </sheetData>
      <sheetData sheetId="507">
        <row r="2">
          <cell r="A2">
            <v>0</v>
          </cell>
        </row>
      </sheetData>
      <sheetData sheetId="508">
        <row r="2">
          <cell r="A2">
            <v>0</v>
          </cell>
        </row>
      </sheetData>
      <sheetData sheetId="509">
        <row r="2">
          <cell r="A2">
            <v>0</v>
          </cell>
        </row>
      </sheetData>
      <sheetData sheetId="510">
        <row r="2">
          <cell r="A2">
            <v>0</v>
          </cell>
        </row>
      </sheetData>
      <sheetData sheetId="511">
        <row r="2">
          <cell r="A2">
            <v>0</v>
          </cell>
        </row>
      </sheetData>
      <sheetData sheetId="512">
        <row r="2">
          <cell r="A2">
            <v>0</v>
          </cell>
        </row>
      </sheetData>
      <sheetData sheetId="513">
        <row r="2">
          <cell r="A2">
            <v>0</v>
          </cell>
        </row>
      </sheetData>
      <sheetData sheetId="514">
        <row r="2">
          <cell r="A2">
            <v>0</v>
          </cell>
        </row>
      </sheetData>
      <sheetData sheetId="515">
        <row r="2">
          <cell r="A2">
            <v>0</v>
          </cell>
        </row>
      </sheetData>
      <sheetData sheetId="516">
        <row r="2">
          <cell r="A2">
            <v>0</v>
          </cell>
        </row>
      </sheetData>
      <sheetData sheetId="517">
        <row r="2">
          <cell r="A2">
            <v>0</v>
          </cell>
        </row>
      </sheetData>
      <sheetData sheetId="518">
        <row r="2">
          <cell r="A2">
            <v>0</v>
          </cell>
        </row>
      </sheetData>
      <sheetData sheetId="519"/>
      <sheetData sheetId="520"/>
      <sheetData sheetId="521">
        <row r="2">
          <cell r="A2">
            <v>0</v>
          </cell>
        </row>
      </sheetData>
      <sheetData sheetId="522">
        <row r="2">
          <cell r="A2">
            <v>0</v>
          </cell>
        </row>
      </sheetData>
      <sheetData sheetId="523">
        <row r="2">
          <cell r="A2">
            <v>0</v>
          </cell>
        </row>
      </sheetData>
      <sheetData sheetId="524">
        <row r="2">
          <cell r="A2">
            <v>0</v>
          </cell>
        </row>
      </sheetData>
      <sheetData sheetId="525">
        <row r="2">
          <cell r="A2">
            <v>0</v>
          </cell>
        </row>
      </sheetData>
      <sheetData sheetId="526"/>
      <sheetData sheetId="527">
        <row r="2">
          <cell r="A2">
            <v>0</v>
          </cell>
        </row>
      </sheetData>
      <sheetData sheetId="528">
        <row r="2">
          <cell r="A2">
            <v>0</v>
          </cell>
        </row>
      </sheetData>
      <sheetData sheetId="529">
        <row r="2">
          <cell r="A2">
            <v>0</v>
          </cell>
        </row>
      </sheetData>
      <sheetData sheetId="530"/>
      <sheetData sheetId="531"/>
      <sheetData sheetId="532"/>
      <sheetData sheetId="533">
        <row r="2">
          <cell r="A2">
            <v>0</v>
          </cell>
        </row>
      </sheetData>
      <sheetData sheetId="534"/>
      <sheetData sheetId="535"/>
      <sheetData sheetId="536"/>
      <sheetData sheetId="537"/>
      <sheetData sheetId="538"/>
      <sheetData sheetId="539"/>
      <sheetData sheetId="540"/>
      <sheetData sheetId="541"/>
      <sheetData sheetId="542"/>
      <sheetData sheetId="543"/>
      <sheetData sheetId="544"/>
      <sheetData sheetId="545"/>
      <sheetData sheetId="546">
        <row r="2">
          <cell r="A2">
            <v>0</v>
          </cell>
        </row>
      </sheetData>
      <sheetData sheetId="547">
        <row r="2">
          <cell r="A2">
            <v>0</v>
          </cell>
        </row>
      </sheetData>
      <sheetData sheetId="548">
        <row r="2">
          <cell r="A2">
            <v>0</v>
          </cell>
        </row>
      </sheetData>
      <sheetData sheetId="549">
        <row r="2">
          <cell r="A2">
            <v>0</v>
          </cell>
        </row>
      </sheetData>
      <sheetData sheetId="550">
        <row r="2">
          <cell r="A2">
            <v>0</v>
          </cell>
        </row>
      </sheetData>
      <sheetData sheetId="551">
        <row r="2">
          <cell r="A2">
            <v>0</v>
          </cell>
        </row>
      </sheetData>
      <sheetData sheetId="552" refreshError="1"/>
      <sheetData sheetId="553" refreshError="1"/>
      <sheetData sheetId="554" refreshError="1"/>
      <sheetData sheetId="555" refreshError="1"/>
      <sheetData sheetId="556" refreshError="1"/>
      <sheetData sheetId="557" refreshError="1"/>
      <sheetData sheetId="558" refreshError="1"/>
      <sheetData sheetId="559" refreshError="1"/>
      <sheetData sheetId="560" refreshError="1"/>
      <sheetData sheetId="561" refreshError="1"/>
      <sheetData sheetId="562" refreshError="1"/>
      <sheetData sheetId="563" refreshError="1"/>
      <sheetData sheetId="564" refreshError="1"/>
      <sheetData sheetId="565" refreshError="1"/>
      <sheetData sheetId="566" refreshError="1"/>
      <sheetData sheetId="567" refreshError="1"/>
      <sheetData sheetId="568" refreshError="1"/>
      <sheetData sheetId="569" refreshError="1"/>
      <sheetData sheetId="570" refreshError="1"/>
      <sheetData sheetId="571" refreshError="1"/>
      <sheetData sheetId="572" refreshError="1"/>
      <sheetData sheetId="573" refreshError="1"/>
      <sheetData sheetId="574" refreshError="1"/>
      <sheetData sheetId="575" refreshError="1"/>
      <sheetData sheetId="576" refreshError="1"/>
      <sheetData sheetId="577" refreshError="1"/>
      <sheetData sheetId="578" refreshError="1"/>
      <sheetData sheetId="579" refreshError="1"/>
      <sheetData sheetId="580" refreshError="1"/>
      <sheetData sheetId="581" refreshError="1"/>
      <sheetData sheetId="582" refreshError="1"/>
      <sheetData sheetId="583" refreshError="1"/>
      <sheetData sheetId="584" refreshError="1"/>
      <sheetData sheetId="585" refreshError="1"/>
      <sheetData sheetId="586" refreshError="1"/>
      <sheetData sheetId="587" refreshError="1"/>
      <sheetData sheetId="588" refreshError="1"/>
      <sheetData sheetId="589" refreshError="1"/>
      <sheetData sheetId="590" refreshError="1"/>
      <sheetData sheetId="591" refreshError="1"/>
      <sheetData sheetId="592" refreshError="1"/>
      <sheetData sheetId="593" refreshError="1"/>
      <sheetData sheetId="594" refreshError="1"/>
      <sheetData sheetId="595" refreshError="1"/>
      <sheetData sheetId="596" refreshError="1"/>
      <sheetData sheetId="597" refreshError="1"/>
      <sheetData sheetId="598" refreshError="1"/>
      <sheetData sheetId="599" refreshError="1"/>
      <sheetData sheetId="600" refreshError="1"/>
      <sheetData sheetId="601" refreshError="1"/>
      <sheetData sheetId="602" refreshError="1"/>
      <sheetData sheetId="603" refreshError="1"/>
      <sheetData sheetId="604" refreshError="1"/>
      <sheetData sheetId="605" refreshError="1"/>
      <sheetData sheetId="606" refreshError="1"/>
      <sheetData sheetId="607" refreshError="1"/>
      <sheetData sheetId="608" refreshError="1"/>
      <sheetData sheetId="609" refreshError="1"/>
      <sheetData sheetId="610" refreshError="1"/>
      <sheetData sheetId="611" refreshError="1"/>
      <sheetData sheetId="612" refreshError="1"/>
      <sheetData sheetId="613" refreshError="1"/>
      <sheetData sheetId="614" refreshError="1"/>
      <sheetData sheetId="615" refreshError="1"/>
      <sheetData sheetId="616" refreshError="1"/>
      <sheetData sheetId="617" refreshError="1"/>
      <sheetData sheetId="618" refreshError="1"/>
      <sheetData sheetId="619" refreshError="1"/>
      <sheetData sheetId="620" refreshError="1"/>
      <sheetData sheetId="621" refreshError="1"/>
      <sheetData sheetId="622" refreshError="1"/>
      <sheetData sheetId="623" refreshError="1"/>
      <sheetData sheetId="624" refreshError="1"/>
      <sheetData sheetId="625" refreshError="1"/>
      <sheetData sheetId="626" refreshError="1"/>
      <sheetData sheetId="627" refreshError="1"/>
      <sheetData sheetId="628" refreshError="1"/>
      <sheetData sheetId="629" refreshError="1"/>
      <sheetData sheetId="630" refreshError="1"/>
      <sheetData sheetId="631" refreshError="1"/>
      <sheetData sheetId="632" refreshError="1"/>
      <sheetData sheetId="633" refreshError="1"/>
      <sheetData sheetId="634" refreshError="1"/>
      <sheetData sheetId="635" refreshError="1"/>
      <sheetData sheetId="636" refreshError="1"/>
      <sheetData sheetId="637" refreshError="1"/>
      <sheetData sheetId="638" refreshError="1"/>
      <sheetData sheetId="639" refreshError="1"/>
      <sheetData sheetId="640" refreshError="1"/>
      <sheetData sheetId="641" refreshError="1"/>
      <sheetData sheetId="642" refreshError="1"/>
      <sheetData sheetId="643" refreshError="1"/>
      <sheetData sheetId="644" refreshError="1"/>
      <sheetData sheetId="645" refreshError="1"/>
      <sheetData sheetId="646" refreshError="1"/>
      <sheetData sheetId="647" refreshError="1"/>
      <sheetData sheetId="648" refreshError="1"/>
      <sheetData sheetId="649" refreshError="1"/>
      <sheetData sheetId="650" refreshError="1"/>
      <sheetData sheetId="651" refreshError="1"/>
      <sheetData sheetId="652" refreshError="1"/>
      <sheetData sheetId="653" refreshError="1"/>
      <sheetData sheetId="654" refreshError="1"/>
      <sheetData sheetId="655" refreshError="1"/>
      <sheetData sheetId="656" refreshError="1"/>
      <sheetData sheetId="657" refreshError="1"/>
      <sheetData sheetId="658" refreshError="1"/>
      <sheetData sheetId="659" refreshError="1"/>
      <sheetData sheetId="660" refreshError="1"/>
      <sheetData sheetId="661" refreshError="1"/>
      <sheetData sheetId="662" refreshError="1"/>
      <sheetData sheetId="663" refreshError="1"/>
      <sheetData sheetId="664" refreshError="1"/>
      <sheetData sheetId="665" refreshError="1"/>
      <sheetData sheetId="666" refreshError="1"/>
      <sheetData sheetId="667" refreshError="1"/>
      <sheetData sheetId="668" refreshError="1"/>
      <sheetData sheetId="669" refreshError="1"/>
      <sheetData sheetId="670" refreshError="1"/>
      <sheetData sheetId="671" refreshError="1"/>
      <sheetData sheetId="672" refreshError="1"/>
      <sheetData sheetId="673" refreshError="1"/>
      <sheetData sheetId="674" refreshError="1"/>
      <sheetData sheetId="675" refreshError="1"/>
      <sheetData sheetId="676" refreshError="1"/>
      <sheetData sheetId="677" refreshError="1"/>
      <sheetData sheetId="678" refreshError="1"/>
      <sheetData sheetId="679" refreshError="1"/>
      <sheetData sheetId="680" refreshError="1"/>
      <sheetData sheetId="681" refreshError="1"/>
      <sheetData sheetId="682" refreshError="1"/>
      <sheetData sheetId="683" refreshError="1"/>
      <sheetData sheetId="684" refreshError="1"/>
      <sheetData sheetId="685" refreshError="1"/>
      <sheetData sheetId="686" refreshError="1"/>
      <sheetData sheetId="687" refreshError="1"/>
      <sheetData sheetId="688">
        <row r="2">
          <cell r="A2">
            <v>0</v>
          </cell>
        </row>
      </sheetData>
      <sheetData sheetId="689" refreshError="1"/>
      <sheetData sheetId="690" refreshError="1"/>
      <sheetData sheetId="691" refreshError="1"/>
      <sheetData sheetId="692" refreshError="1"/>
      <sheetData sheetId="693">
        <row r="2">
          <cell r="A2">
            <v>0</v>
          </cell>
        </row>
      </sheetData>
      <sheetData sheetId="694">
        <row r="2">
          <cell r="A2">
            <v>0</v>
          </cell>
        </row>
      </sheetData>
      <sheetData sheetId="695">
        <row r="2">
          <cell r="A2">
            <v>0</v>
          </cell>
        </row>
      </sheetData>
      <sheetData sheetId="696">
        <row r="2">
          <cell r="A2">
            <v>0</v>
          </cell>
        </row>
      </sheetData>
      <sheetData sheetId="697">
        <row r="2">
          <cell r="A2">
            <v>0</v>
          </cell>
        </row>
      </sheetData>
      <sheetData sheetId="698">
        <row r="2">
          <cell r="A2">
            <v>0</v>
          </cell>
        </row>
      </sheetData>
      <sheetData sheetId="699">
        <row r="2">
          <cell r="A2">
            <v>0</v>
          </cell>
        </row>
      </sheetData>
      <sheetData sheetId="700">
        <row r="2">
          <cell r="A2">
            <v>0</v>
          </cell>
        </row>
      </sheetData>
      <sheetData sheetId="701">
        <row r="2">
          <cell r="A2">
            <v>0</v>
          </cell>
        </row>
      </sheetData>
      <sheetData sheetId="702"/>
      <sheetData sheetId="703" refreshError="1"/>
      <sheetData sheetId="704" refreshError="1"/>
      <sheetData sheetId="705" refreshError="1"/>
      <sheetData sheetId="706" refreshError="1"/>
      <sheetData sheetId="707" refreshError="1"/>
      <sheetData sheetId="708" refreshError="1"/>
      <sheetData sheetId="709" refreshError="1"/>
      <sheetData sheetId="710" refreshError="1"/>
      <sheetData sheetId="711" refreshError="1"/>
      <sheetData sheetId="712" refreshError="1"/>
      <sheetData sheetId="713" refreshError="1"/>
      <sheetData sheetId="714" refreshError="1"/>
      <sheetData sheetId="715" refreshError="1"/>
      <sheetData sheetId="716" refreshError="1"/>
      <sheetData sheetId="717" refreshError="1"/>
      <sheetData sheetId="718" refreshError="1"/>
      <sheetData sheetId="719" refreshError="1"/>
      <sheetData sheetId="720" refreshError="1"/>
      <sheetData sheetId="721" refreshError="1"/>
      <sheetData sheetId="722" refreshError="1"/>
      <sheetData sheetId="723" refreshError="1"/>
      <sheetData sheetId="724"/>
      <sheetData sheetId="725"/>
      <sheetData sheetId="726"/>
      <sheetData sheetId="727">
        <row r="2">
          <cell r="A2">
            <v>0</v>
          </cell>
        </row>
      </sheetData>
      <sheetData sheetId="728">
        <row r="2">
          <cell r="A2">
            <v>0</v>
          </cell>
        </row>
      </sheetData>
      <sheetData sheetId="729">
        <row r="2">
          <cell r="A2">
            <v>0</v>
          </cell>
        </row>
      </sheetData>
      <sheetData sheetId="730">
        <row r="2">
          <cell r="A2">
            <v>0</v>
          </cell>
        </row>
      </sheetData>
      <sheetData sheetId="731">
        <row r="2">
          <cell r="A2">
            <v>0</v>
          </cell>
        </row>
      </sheetData>
      <sheetData sheetId="732">
        <row r="2">
          <cell r="A2">
            <v>0</v>
          </cell>
        </row>
      </sheetData>
      <sheetData sheetId="733">
        <row r="2">
          <cell r="A2">
            <v>0</v>
          </cell>
        </row>
      </sheetData>
      <sheetData sheetId="734">
        <row r="2">
          <cell r="A2">
            <v>0</v>
          </cell>
        </row>
      </sheetData>
      <sheetData sheetId="735">
        <row r="2">
          <cell r="A2">
            <v>0</v>
          </cell>
        </row>
      </sheetData>
      <sheetData sheetId="736">
        <row r="2">
          <cell r="A2">
            <v>0</v>
          </cell>
        </row>
      </sheetData>
      <sheetData sheetId="737">
        <row r="2">
          <cell r="A2">
            <v>0</v>
          </cell>
        </row>
      </sheetData>
      <sheetData sheetId="738">
        <row r="2">
          <cell r="A2">
            <v>0</v>
          </cell>
        </row>
      </sheetData>
      <sheetData sheetId="739">
        <row r="2">
          <cell r="A2">
            <v>0</v>
          </cell>
        </row>
      </sheetData>
      <sheetData sheetId="740">
        <row r="2">
          <cell r="A2">
            <v>0</v>
          </cell>
        </row>
      </sheetData>
      <sheetData sheetId="741">
        <row r="2">
          <cell r="A2">
            <v>0</v>
          </cell>
        </row>
      </sheetData>
      <sheetData sheetId="742">
        <row r="2">
          <cell r="A2">
            <v>0</v>
          </cell>
        </row>
      </sheetData>
      <sheetData sheetId="743">
        <row r="2">
          <cell r="A2">
            <v>0</v>
          </cell>
        </row>
      </sheetData>
      <sheetData sheetId="744">
        <row r="2">
          <cell r="A2">
            <v>0</v>
          </cell>
        </row>
      </sheetData>
      <sheetData sheetId="745">
        <row r="2">
          <cell r="A2">
            <v>0</v>
          </cell>
        </row>
      </sheetData>
      <sheetData sheetId="746"/>
      <sheetData sheetId="747"/>
      <sheetData sheetId="748"/>
      <sheetData sheetId="749">
        <row r="2">
          <cell r="A2">
            <v>0</v>
          </cell>
        </row>
      </sheetData>
      <sheetData sheetId="750"/>
      <sheetData sheetId="751"/>
      <sheetData sheetId="752"/>
      <sheetData sheetId="753"/>
      <sheetData sheetId="754"/>
      <sheetData sheetId="755"/>
      <sheetData sheetId="756"/>
      <sheetData sheetId="757"/>
      <sheetData sheetId="758"/>
      <sheetData sheetId="759"/>
      <sheetData sheetId="760"/>
      <sheetData sheetId="761"/>
      <sheetData sheetId="762"/>
      <sheetData sheetId="763"/>
      <sheetData sheetId="764"/>
      <sheetData sheetId="765"/>
      <sheetData sheetId="766"/>
      <sheetData sheetId="767"/>
      <sheetData sheetId="768"/>
      <sheetData sheetId="769"/>
      <sheetData sheetId="770"/>
      <sheetData sheetId="771"/>
      <sheetData sheetId="772"/>
      <sheetData sheetId="773"/>
      <sheetData sheetId="774"/>
      <sheetData sheetId="775"/>
      <sheetData sheetId="776"/>
      <sheetData sheetId="777"/>
      <sheetData sheetId="778"/>
      <sheetData sheetId="779">
        <row r="2">
          <cell r="A2">
            <v>0</v>
          </cell>
        </row>
      </sheetData>
      <sheetData sheetId="780">
        <row r="2">
          <cell r="A2">
            <v>0</v>
          </cell>
        </row>
      </sheetData>
      <sheetData sheetId="781"/>
      <sheetData sheetId="782"/>
      <sheetData sheetId="783"/>
      <sheetData sheetId="784"/>
      <sheetData sheetId="785"/>
      <sheetData sheetId="786"/>
      <sheetData sheetId="787"/>
      <sheetData sheetId="788">
        <row r="2">
          <cell r="A2">
            <v>0</v>
          </cell>
        </row>
      </sheetData>
      <sheetData sheetId="789">
        <row r="2">
          <cell r="A2">
            <v>0</v>
          </cell>
        </row>
      </sheetData>
      <sheetData sheetId="790">
        <row r="2">
          <cell r="A2">
            <v>0</v>
          </cell>
        </row>
      </sheetData>
      <sheetData sheetId="791">
        <row r="2">
          <cell r="A2">
            <v>0</v>
          </cell>
        </row>
      </sheetData>
      <sheetData sheetId="792">
        <row r="2">
          <cell r="A2">
            <v>0</v>
          </cell>
        </row>
      </sheetData>
      <sheetData sheetId="793">
        <row r="2">
          <cell r="A2">
            <v>0</v>
          </cell>
        </row>
      </sheetData>
      <sheetData sheetId="794">
        <row r="2">
          <cell r="A2">
            <v>0</v>
          </cell>
        </row>
      </sheetData>
      <sheetData sheetId="795">
        <row r="2">
          <cell r="A2">
            <v>0</v>
          </cell>
        </row>
      </sheetData>
      <sheetData sheetId="796"/>
      <sheetData sheetId="797">
        <row r="2">
          <cell r="A2">
            <v>0</v>
          </cell>
        </row>
      </sheetData>
      <sheetData sheetId="798">
        <row r="2">
          <cell r="A2">
            <v>0</v>
          </cell>
        </row>
      </sheetData>
      <sheetData sheetId="799">
        <row r="2">
          <cell r="A2">
            <v>0</v>
          </cell>
        </row>
      </sheetData>
      <sheetData sheetId="800">
        <row r="2">
          <cell r="A2">
            <v>0</v>
          </cell>
        </row>
      </sheetData>
      <sheetData sheetId="801">
        <row r="2">
          <cell r="A2">
            <v>0</v>
          </cell>
        </row>
      </sheetData>
      <sheetData sheetId="802">
        <row r="2">
          <cell r="A2">
            <v>0</v>
          </cell>
        </row>
      </sheetData>
      <sheetData sheetId="803">
        <row r="2">
          <cell r="A2">
            <v>0</v>
          </cell>
        </row>
      </sheetData>
      <sheetData sheetId="804">
        <row r="2">
          <cell r="A2">
            <v>0</v>
          </cell>
        </row>
      </sheetData>
      <sheetData sheetId="805">
        <row r="2">
          <cell r="A2">
            <v>0</v>
          </cell>
        </row>
      </sheetData>
      <sheetData sheetId="806">
        <row r="2">
          <cell r="A2">
            <v>0</v>
          </cell>
        </row>
      </sheetData>
      <sheetData sheetId="807"/>
      <sheetData sheetId="808" refreshError="1"/>
      <sheetData sheetId="809" refreshError="1"/>
      <sheetData sheetId="810" refreshError="1"/>
      <sheetData sheetId="811" refreshError="1"/>
      <sheetData sheetId="812" refreshError="1"/>
      <sheetData sheetId="813" refreshError="1"/>
      <sheetData sheetId="814" refreshError="1"/>
      <sheetData sheetId="815"/>
      <sheetData sheetId="816"/>
      <sheetData sheetId="817">
        <row r="2">
          <cell r="A2">
            <v>0</v>
          </cell>
        </row>
      </sheetData>
      <sheetData sheetId="818">
        <row r="2">
          <cell r="A2">
            <v>0</v>
          </cell>
        </row>
      </sheetData>
      <sheetData sheetId="819">
        <row r="2">
          <cell r="A2">
            <v>0</v>
          </cell>
        </row>
      </sheetData>
      <sheetData sheetId="820">
        <row r="2">
          <cell r="A2">
            <v>0</v>
          </cell>
        </row>
      </sheetData>
      <sheetData sheetId="821">
        <row r="2">
          <cell r="A2">
            <v>0</v>
          </cell>
        </row>
      </sheetData>
      <sheetData sheetId="822">
        <row r="2">
          <cell r="A2">
            <v>0</v>
          </cell>
        </row>
      </sheetData>
      <sheetData sheetId="823">
        <row r="2">
          <cell r="A2">
            <v>0</v>
          </cell>
        </row>
      </sheetData>
      <sheetData sheetId="824" refreshError="1"/>
      <sheetData sheetId="825" refreshError="1"/>
      <sheetData sheetId="826" refreshError="1"/>
      <sheetData sheetId="827" refreshError="1"/>
      <sheetData sheetId="828" refreshError="1"/>
      <sheetData sheetId="829" refreshError="1"/>
      <sheetData sheetId="830" refreshError="1"/>
      <sheetData sheetId="831" refreshError="1"/>
      <sheetData sheetId="832" refreshError="1"/>
      <sheetData sheetId="833" refreshError="1"/>
      <sheetData sheetId="834" refreshError="1"/>
      <sheetData sheetId="835" refreshError="1"/>
      <sheetData sheetId="836" refreshError="1"/>
      <sheetData sheetId="837" refreshError="1"/>
      <sheetData sheetId="838" refreshError="1"/>
      <sheetData sheetId="839" refreshError="1"/>
      <sheetData sheetId="840" refreshError="1"/>
      <sheetData sheetId="841" refreshError="1"/>
      <sheetData sheetId="842" refreshError="1"/>
      <sheetData sheetId="843" refreshError="1"/>
      <sheetData sheetId="844" refreshError="1"/>
      <sheetData sheetId="845" refreshError="1"/>
      <sheetData sheetId="846" refreshError="1"/>
      <sheetData sheetId="847" refreshError="1"/>
      <sheetData sheetId="848" refreshError="1"/>
      <sheetData sheetId="849" refreshError="1"/>
      <sheetData sheetId="850" refreshError="1"/>
      <sheetData sheetId="851" refreshError="1"/>
      <sheetData sheetId="852" refreshError="1"/>
      <sheetData sheetId="853" refreshError="1"/>
      <sheetData sheetId="854" refreshError="1"/>
      <sheetData sheetId="855"/>
      <sheetData sheetId="856"/>
      <sheetData sheetId="857"/>
      <sheetData sheetId="858"/>
      <sheetData sheetId="859"/>
      <sheetData sheetId="860"/>
      <sheetData sheetId="861"/>
      <sheetData sheetId="862"/>
      <sheetData sheetId="863"/>
      <sheetData sheetId="864"/>
      <sheetData sheetId="865"/>
      <sheetData sheetId="866"/>
      <sheetData sheetId="867"/>
      <sheetData sheetId="868"/>
      <sheetData sheetId="869"/>
      <sheetData sheetId="870"/>
      <sheetData sheetId="871"/>
      <sheetData sheetId="872"/>
      <sheetData sheetId="873"/>
      <sheetData sheetId="874"/>
      <sheetData sheetId="875"/>
      <sheetData sheetId="876"/>
      <sheetData sheetId="877">
        <row r="2">
          <cell r="A2">
            <v>0</v>
          </cell>
        </row>
      </sheetData>
      <sheetData sheetId="878"/>
      <sheetData sheetId="879">
        <row r="2">
          <cell r="A2">
            <v>0</v>
          </cell>
        </row>
      </sheetData>
      <sheetData sheetId="880">
        <row r="2">
          <cell r="A2">
            <v>0</v>
          </cell>
        </row>
      </sheetData>
      <sheetData sheetId="881">
        <row r="2">
          <cell r="A2">
            <v>0</v>
          </cell>
        </row>
      </sheetData>
      <sheetData sheetId="882">
        <row r="2">
          <cell r="A2">
            <v>0</v>
          </cell>
        </row>
      </sheetData>
      <sheetData sheetId="883" refreshError="1"/>
      <sheetData sheetId="884">
        <row r="2">
          <cell r="A2">
            <v>0</v>
          </cell>
        </row>
      </sheetData>
      <sheetData sheetId="885" refreshError="1"/>
      <sheetData sheetId="886" refreshError="1"/>
      <sheetData sheetId="887" refreshError="1"/>
      <sheetData sheetId="888" refreshError="1"/>
      <sheetData sheetId="889" refreshError="1"/>
      <sheetData sheetId="890" refreshError="1"/>
      <sheetData sheetId="891" refreshError="1"/>
      <sheetData sheetId="892" refreshError="1"/>
      <sheetData sheetId="893">
        <row r="2">
          <cell r="A2">
            <v>0</v>
          </cell>
        </row>
      </sheetData>
      <sheetData sheetId="894"/>
      <sheetData sheetId="895"/>
      <sheetData sheetId="896"/>
      <sheetData sheetId="897"/>
      <sheetData sheetId="898"/>
      <sheetData sheetId="899"/>
      <sheetData sheetId="900"/>
      <sheetData sheetId="901"/>
      <sheetData sheetId="902"/>
      <sheetData sheetId="903"/>
      <sheetData sheetId="904"/>
      <sheetData sheetId="905"/>
      <sheetData sheetId="906"/>
      <sheetData sheetId="907"/>
      <sheetData sheetId="908"/>
      <sheetData sheetId="909"/>
      <sheetData sheetId="910"/>
      <sheetData sheetId="911"/>
      <sheetData sheetId="912"/>
      <sheetData sheetId="913"/>
      <sheetData sheetId="914"/>
      <sheetData sheetId="915"/>
      <sheetData sheetId="916"/>
      <sheetData sheetId="917"/>
      <sheetData sheetId="918"/>
      <sheetData sheetId="919"/>
      <sheetData sheetId="920"/>
      <sheetData sheetId="921"/>
      <sheetData sheetId="922"/>
      <sheetData sheetId="923"/>
      <sheetData sheetId="924"/>
      <sheetData sheetId="925"/>
      <sheetData sheetId="926"/>
      <sheetData sheetId="927"/>
      <sheetData sheetId="928"/>
      <sheetData sheetId="929"/>
      <sheetData sheetId="930"/>
      <sheetData sheetId="931"/>
      <sheetData sheetId="932"/>
      <sheetData sheetId="933">
        <row r="2">
          <cell r="A2">
            <v>0</v>
          </cell>
        </row>
      </sheetData>
      <sheetData sheetId="934">
        <row r="2">
          <cell r="A2">
            <v>0</v>
          </cell>
        </row>
      </sheetData>
      <sheetData sheetId="935"/>
      <sheetData sheetId="936">
        <row r="2">
          <cell r="A2">
            <v>0</v>
          </cell>
        </row>
      </sheetData>
      <sheetData sheetId="937">
        <row r="2">
          <cell r="A2">
            <v>0</v>
          </cell>
        </row>
      </sheetData>
      <sheetData sheetId="938">
        <row r="2">
          <cell r="A2">
            <v>0</v>
          </cell>
        </row>
      </sheetData>
      <sheetData sheetId="939"/>
      <sheetData sheetId="940"/>
      <sheetData sheetId="941"/>
      <sheetData sheetId="942"/>
      <sheetData sheetId="943"/>
      <sheetData sheetId="944">
        <row r="2">
          <cell r="A2">
            <v>0</v>
          </cell>
        </row>
      </sheetData>
      <sheetData sheetId="945">
        <row r="2">
          <cell r="A2">
            <v>0</v>
          </cell>
        </row>
      </sheetData>
      <sheetData sheetId="946"/>
      <sheetData sheetId="947"/>
      <sheetData sheetId="948">
        <row r="2">
          <cell r="A2">
            <v>0</v>
          </cell>
        </row>
      </sheetData>
      <sheetData sheetId="949">
        <row r="2">
          <cell r="A2">
            <v>0</v>
          </cell>
        </row>
      </sheetData>
      <sheetData sheetId="950"/>
      <sheetData sheetId="951"/>
      <sheetData sheetId="952"/>
      <sheetData sheetId="953"/>
      <sheetData sheetId="954"/>
      <sheetData sheetId="955"/>
      <sheetData sheetId="956"/>
      <sheetData sheetId="957"/>
      <sheetData sheetId="958"/>
      <sheetData sheetId="959"/>
      <sheetData sheetId="960"/>
      <sheetData sheetId="961"/>
      <sheetData sheetId="962"/>
      <sheetData sheetId="963"/>
      <sheetData sheetId="964"/>
      <sheetData sheetId="965"/>
      <sheetData sheetId="966"/>
      <sheetData sheetId="967"/>
      <sheetData sheetId="968"/>
      <sheetData sheetId="969"/>
      <sheetData sheetId="970"/>
      <sheetData sheetId="971"/>
      <sheetData sheetId="972"/>
      <sheetData sheetId="973"/>
      <sheetData sheetId="974"/>
      <sheetData sheetId="975"/>
      <sheetData sheetId="976"/>
      <sheetData sheetId="977"/>
      <sheetData sheetId="978"/>
      <sheetData sheetId="979"/>
      <sheetData sheetId="980"/>
      <sheetData sheetId="981"/>
      <sheetData sheetId="982"/>
      <sheetData sheetId="983"/>
      <sheetData sheetId="984"/>
      <sheetData sheetId="985"/>
      <sheetData sheetId="986"/>
      <sheetData sheetId="987"/>
      <sheetData sheetId="988"/>
      <sheetData sheetId="989"/>
      <sheetData sheetId="990"/>
      <sheetData sheetId="991"/>
      <sheetData sheetId="992"/>
      <sheetData sheetId="993"/>
      <sheetData sheetId="994"/>
      <sheetData sheetId="995"/>
      <sheetData sheetId="996"/>
      <sheetData sheetId="997"/>
      <sheetData sheetId="998"/>
      <sheetData sheetId="999"/>
      <sheetData sheetId="1000"/>
      <sheetData sheetId="1001"/>
      <sheetData sheetId="1002"/>
      <sheetData sheetId="1003"/>
      <sheetData sheetId="1004"/>
      <sheetData sheetId="1005"/>
      <sheetData sheetId="1006"/>
      <sheetData sheetId="1007"/>
      <sheetData sheetId="1008"/>
      <sheetData sheetId="1009"/>
      <sheetData sheetId="1010"/>
      <sheetData sheetId="1011"/>
      <sheetData sheetId="1012"/>
      <sheetData sheetId="1013"/>
      <sheetData sheetId="1014"/>
      <sheetData sheetId="1015"/>
      <sheetData sheetId="1016"/>
      <sheetData sheetId="1017"/>
      <sheetData sheetId="1018"/>
      <sheetData sheetId="1019"/>
      <sheetData sheetId="1020"/>
      <sheetData sheetId="1021"/>
      <sheetData sheetId="1022"/>
      <sheetData sheetId="1023"/>
      <sheetData sheetId="1024"/>
      <sheetData sheetId="1025"/>
      <sheetData sheetId="1026"/>
      <sheetData sheetId="1027"/>
      <sheetData sheetId="1028"/>
      <sheetData sheetId="1029" refreshError="1"/>
      <sheetData sheetId="1030" refreshError="1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ABLA DE CONTENIDO"/>
      <sheetName val="GENERALIDADES"/>
      <sheetName val="CUMPLIMIENTO"/>
      <sheetName val="EST.RED"/>
      <sheetName val="SEMAFORO"/>
      <sheetName val="Comp. TORTAS "/>
      <sheetName val="CRITE. TECN."/>
      <sheetName val="MAPA EST RED"/>
      <sheetName val="NECESIDAD VIA"/>
      <sheetName val="Necesidades cr."/>
      <sheetName val="CANTID.Y COSTOS NEC."/>
      <sheetName val="SITIOS CRITICOS"/>
      <sheetName val="EMERG."/>
      <sheetName val="PUENTES"/>
      <sheetName val="PRIOR-PTES"/>
      <sheetName val="PONTONES"/>
      <sheetName val="señal v"/>
      <sheetName val="señal H"/>
      <sheetName val="Accidentalidad"/>
      <sheetName val="Mapa- Acci."/>
      <sheetName val="DEFENSA VIAS"/>
      <sheetName val="SEGUIMIENTO"/>
      <sheetName val="CUANTI AMV"/>
      <sheetName val="CUALI AMV"/>
      <sheetName val="CUANTI MICRO"/>
      <sheetName val="CUALI MICRO"/>
      <sheetName val="COMENTAR.GLES"/>
      <sheetName val="RES.FOTO."/>
    </sheetNames>
    <sheetDataSet>
      <sheetData sheetId="0"/>
      <sheetData sheetId="1"/>
      <sheetData sheetId="2">
        <row r="5">
          <cell r="C5" t="str">
            <v>INGEVIALESV E.U.</v>
          </cell>
          <cell r="M5" t="str">
            <v>TRIMESTRE: DICIEMBRE DE 2005 - FEBRERO DE 2006</v>
          </cell>
        </row>
      </sheetData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</sheetDataSet>
  </externalBook>
</externalLink>
</file>

<file path=xl/externalLinks/externalLink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Generalidades"/>
      <sheetName val="Evaluac. Rmendtos"/>
      <sheetName val="INDICMICROEMP"/>
      <sheetName val="PUENTES"/>
      <sheetName val="CONTRATEJEC."/>
      <sheetName val="INF. EMERGENCIAS"/>
      <sheetName val="NECESID. VIA"/>
      <sheetName val="CALC. CANTIDADES"/>
      <sheetName val="CUADRO SEGUIMIENTO"/>
      <sheetName val="ACCIDENTALIDAD"/>
      <sheetName val="ESTADO GENERAL"/>
      <sheetName val="TORTAS VIAS"/>
      <sheetName val="COMENTARIOS"/>
      <sheetName val="ANEXO FOTOGR."/>
    </sheetNames>
    <sheetDataSet>
      <sheetData sheetId="0" refreshError="1"/>
      <sheetData sheetId="1" refreshError="1"/>
      <sheetData sheetId="2" refreshError="1">
        <row r="20">
          <cell r="A20" t="str">
            <v>ADMINISTRADOR VIAL: ARMANDO SANCHEZ SANCHEZ</v>
          </cell>
        </row>
      </sheetData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</sheetDataSet>
  </externalBook>
</externalLink>
</file>

<file path=xl/externalLinks/externalLink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9">
          <cell r="A9" t="str">
            <v>Zipaquirá - Ubaté, Briceño - Chocontá, Briceño - "T" de Nemocón, Sisga - Brisas, Chocontá - Guateque</v>
          </cell>
        </row>
        <row r="14">
          <cell r="B14">
            <v>1.1000000000000001</v>
          </cell>
        </row>
        <row r="16">
          <cell r="B16">
            <v>0.18</v>
          </cell>
        </row>
        <row r="17">
          <cell r="B17">
            <v>0.06</v>
          </cell>
        </row>
        <row r="18">
          <cell r="B18">
            <v>0.06</v>
          </cell>
        </row>
      </sheetData>
      <sheetData sheetId="1" refreshError="1">
        <row r="6">
          <cell r="B6">
            <v>200.1</v>
          </cell>
        </row>
        <row r="7">
          <cell r="B7">
            <v>200.2</v>
          </cell>
        </row>
        <row r="8">
          <cell r="B8">
            <v>201.1</v>
          </cell>
        </row>
        <row r="9">
          <cell r="B9">
            <v>201.2</v>
          </cell>
        </row>
        <row r="10">
          <cell r="B10">
            <v>201.3</v>
          </cell>
        </row>
        <row r="11">
          <cell r="B11">
            <v>201.4</v>
          </cell>
        </row>
        <row r="12">
          <cell r="B12">
            <v>201.5</v>
          </cell>
        </row>
        <row r="13">
          <cell r="B13">
            <v>201.6</v>
          </cell>
        </row>
        <row r="14">
          <cell r="B14" t="str">
            <v xml:space="preserve">201.6P </v>
          </cell>
        </row>
        <row r="15">
          <cell r="B15" t="str">
            <v xml:space="preserve">201.7 </v>
          </cell>
        </row>
        <row r="16">
          <cell r="B16">
            <v>201.8</v>
          </cell>
        </row>
        <row r="17">
          <cell r="B17">
            <v>201.9</v>
          </cell>
        </row>
        <row r="18">
          <cell r="B18">
            <v>201.1</v>
          </cell>
        </row>
        <row r="19">
          <cell r="B19">
            <v>201.11</v>
          </cell>
        </row>
        <row r="20">
          <cell r="B20">
            <v>201.12</v>
          </cell>
        </row>
        <row r="21">
          <cell r="B21">
            <v>201.13</v>
          </cell>
        </row>
        <row r="22">
          <cell r="B22">
            <v>201.14</v>
          </cell>
        </row>
        <row r="23">
          <cell r="B23">
            <v>201.15</v>
          </cell>
        </row>
        <row r="24">
          <cell r="B24">
            <v>210.1</v>
          </cell>
        </row>
        <row r="25">
          <cell r="B25">
            <v>210.2</v>
          </cell>
        </row>
        <row r="26">
          <cell r="B26">
            <v>210.3</v>
          </cell>
        </row>
        <row r="27">
          <cell r="B27">
            <v>211</v>
          </cell>
        </row>
        <row r="28">
          <cell r="B28">
            <v>220</v>
          </cell>
        </row>
        <row r="29">
          <cell r="B29">
            <v>221.1</v>
          </cell>
        </row>
        <row r="30">
          <cell r="B30">
            <v>221.2</v>
          </cell>
        </row>
        <row r="31">
          <cell r="B31">
            <v>230.1</v>
          </cell>
        </row>
        <row r="32">
          <cell r="B32">
            <v>230.2</v>
          </cell>
        </row>
        <row r="33">
          <cell r="B33">
            <v>310</v>
          </cell>
        </row>
        <row r="34">
          <cell r="B34">
            <v>311</v>
          </cell>
        </row>
        <row r="35">
          <cell r="B35">
            <v>320.10000000000002</v>
          </cell>
        </row>
        <row r="36">
          <cell r="B36">
            <v>320.2</v>
          </cell>
        </row>
        <row r="37">
          <cell r="B37" t="str">
            <v>320.3</v>
          </cell>
        </row>
        <row r="38">
          <cell r="B38">
            <v>320.39999999999998</v>
          </cell>
        </row>
        <row r="39">
          <cell r="B39" t="str">
            <v>330.1</v>
          </cell>
        </row>
        <row r="40">
          <cell r="B40">
            <v>330.2</v>
          </cell>
        </row>
        <row r="41">
          <cell r="B41">
            <v>340.1</v>
          </cell>
        </row>
        <row r="42">
          <cell r="B42">
            <v>340.2</v>
          </cell>
        </row>
        <row r="43">
          <cell r="B43">
            <v>340.3</v>
          </cell>
        </row>
        <row r="44">
          <cell r="B44">
            <v>341.1</v>
          </cell>
        </row>
        <row r="45">
          <cell r="B45">
            <v>341.2</v>
          </cell>
        </row>
        <row r="46">
          <cell r="B46">
            <v>410</v>
          </cell>
        </row>
        <row r="47">
          <cell r="B47">
            <v>411.1</v>
          </cell>
        </row>
        <row r="48">
          <cell r="B48">
            <v>411.2</v>
          </cell>
        </row>
        <row r="49">
          <cell r="B49">
            <v>411.3</v>
          </cell>
        </row>
        <row r="50">
          <cell r="B50">
            <v>413</v>
          </cell>
        </row>
        <row r="51">
          <cell r="B51">
            <v>420</v>
          </cell>
        </row>
        <row r="52">
          <cell r="B52">
            <v>421</v>
          </cell>
        </row>
        <row r="53">
          <cell r="B53">
            <v>430</v>
          </cell>
        </row>
        <row r="54">
          <cell r="B54">
            <v>431</v>
          </cell>
        </row>
        <row r="55">
          <cell r="B55">
            <v>432</v>
          </cell>
        </row>
        <row r="56">
          <cell r="B56">
            <v>433</v>
          </cell>
        </row>
        <row r="57">
          <cell r="B57">
            <v>440.1</v>
          </cell>
        </row>
        <row r="58">
          <cell r="B58">
            <v>440.2</v>
          </cell>
        </row>
        <row r="59">
          <cell r="B59">
            <v>440.3</v>
          </cell>
        </row>
        <row r="60">
          <cell r="B60">
            <v>440.4</v>
          </cell>
        </row>
        <row r="61">
          <cell r="B61">
            <v>441.1</v>
          </cell>
        </row>
        <row r="62">
          <cell r="B62">
            <v>441.2</v>
          </cell>
        </row>
        <row r="63">
          <cell r="B63">
            <v>441.3</v>
          </cell>
        </row>
        <row r="64">
          <cell r="B64">
            <v>441.4</v>
          </cell>
        </row>
        <row r="65">
          <cell r="B65">
            <v>450.1</v>
          </cell>
        </row>
        <row r="66">
          <cell r="B66">
            <v>450.2</v>
          </cell>
        </row>
        <row r="67">
          <cell r="B67">
            <v>450.3</v>
          </cell>
        </row>
        <row r="68">
          <cell r="B68">
            <v>450.4</v>
          </cell>
        </row>
        <row r="69">
          <cell r="B69" t="str">
            <v>450.6P</v>
          </cell>
        </row>
        <row r="70">
          <cell r="B70" t="str">
            <v xml:space="preserve">450.7 </v>
          </cell>
        </row>
        <row r="71">
          <cell r="B71">
            <v>451.1</v>
          </cell>
        </row>
        <row r="72">
          <cell r="B72">
            <v>451.2</v>
          </cell>
        </row>
        <row r="73">
          <cell r="B73">
            <v>451.3</v>
          </cell>
        </row>
        <row r="74">
          <cell r="B74">
            <v>460</v>
          </cell>
        </row>
        <row r="75">
          <cell r="B75">
            <v>461</v>
          </cell>
        </row>
        <row r="76">
          <cell r="B76" t="str">
            <v xml:space="preserve">461.P </v>
          </cell>
        </row>
        <row r="77">
          <cell r="B77">
            <v>462.1</v>
          </cell>
        </row>
        <row r="78">
          <cell r="B78">
            <v>462.2</v>
          </cell>
        </row>
        <row r="79">
          <cell r="B79">
            <v>462.3</v>
          </cell>
        </row>
        <row r="80">
          <cell r="B80">
            <v>462.4</v>
          </cell>
        </row>
        <row r="81">
          <cell r="B81">
            <v>500</v>
          </cell>
        </row>
        <row r="82">
          <cell r="B82">
            <v>510</v>
          </cell>
        </row>
        <row r="83">
          <cell r="B83">
            <v>600.1</v>
          </cell>
        </row>
        <row r="84">
          <cell r="B84">
            <v>600.20000000000005</v>
          </cell>
        </row>
        <row r="85">
          <cell r="B85">
            <v>600.29999999999995</v>
          </cell>
        </row>
        <row r="86">
          <cell r="B86">
            <v>600.4</v>
          </cell>
        </row>
        <row r="87">
          <cell r="B87">
            <v>600.5</v>
          </cell>
        </row>
        <row r="88">
          <cell r="B88" t="str">
            <v>610.1</v>
          </cell>
        </row>
        <row r="89">
          <cell r="B89">
            <v>610.20000000000005</v>
          </cell>
        </row>
        <row r="90">
          <cell r="B90" t="str">
            <v xml:space="preserve">45.4P </v>
          </cell>
        </row>
        <row r="91">
          <cell r="B91" t="str">
            <v xml:space="preserve">45,5P </v>
          </cell>
        </row>
        <row r="92">
          <cell r="B92">
            <v>620.1</v>
          </cell>
        </row>
        <row r="93">
          <cell r="B93">
            <v>620.20000000000005</v>
          </cell>
        </row>
        <row r="94">
          <cell r="B94">
            <v>620.29999999999995</v>
          </cell>
        </row>
        <row r="95">
          <cell r="B95">
            <v>621.1</v>
          </cell>
        </row>
        <row r="96">
          <cell r="B96">
            <v>621.20000000000005</v>
          </cell>
        </row>
        <row r="97">
          <cell r="B97">
            <v>621.29999999999995</v>
          </cell>
        </row>
        <row r="98">
          <cell r="B98">
            <v>621.4</v>
          </cell>
        </row>
        <row r="99">
          <cell r="B99">
            <v>621.5</v>
          </cell>
        </row>
        <row r="100">
          <cell r="B100">
            <v>621.6</v>
          </cell>
        </row>
        <row r="101">
          <cell r="B101">
            <v>622.1</v>
          </cell>
        </row>
        <row r="102">
          <cell r="B102">
            <v>622.20000000000005</v>
          </cell>
        </row>
        <row r="103">
          <cell r="B103">
            <v>622.29999999999995</v>
          </cell>
        </row>
        <row r="104">
          <cell r="B104">
            <v>622.4</v>
          </cell>
        </row>
        <row r="105">
          <cell r="B105">
            <v>622.5</v>
          </cell>
        </row>
        <row r="106">
          <cell r="B106">
            <v>630.1</v>
          </cell>
        </row>
        <row r="107">
          <cell r="B107" t="str">
            <v>630.1P</v>
          </cell>
        </row>
        <row r="108">
          <cell r="B108">
            <v>630.20000000000005</v>
          </cell>
        </row>
        <row r="109">
          <cell r="B109" t="str">
            <v xml:space="preserve">630.3 </v>
          </cell>
        </row>
        <row r="110">
          <cell r="B110">
            <v>630.4</v>
          </cell>
        </row>
        <row r="111">
          <cell r="B111" t="str">
            <v xml:space="preserve">630,4P </v>
          </cell>
        </row>
        <row r="112">
          <cell r="B112">
            <v>630.5</v>
          </cell>
        </row>
        <row r="113">
          <cell r="B113" t="str">
            <v>630.6</v>
          </cell>
        </row>
        <row r="114">
          <cell r="B114" t="str">
            <v>630.7</v>
          </cell>
        </row>
        <row r="115">
          <cell r="B115">
            <v>632</v>
          </cell>
        </row>
        <row r="116">
          <cell r="B116" t="str">
            <v>632.A</v>
          </cell>
        </row>
        <row r="117">
          <cell r="B117" t="str">
            <v xml:space="preserve">640.1 </v>
          </cell>
        </row>
        <row r="118">
          <cell r="B118">
            <v>640.20000000000005</v>
          </cell>
        </row>
        <row r="119">
          <cell r="B119">
            <v>640.29999999999995</v>
          </cell>
        </row>
        <row r="120">
          <cell r="B120" t="str">
            <v xml:space="preserve">640.5 </v>
          </cell>
        </row>
        <row r="121">
          <cell r="B121">
            <v>641</v>
          </cell>
        </row>
        <row r="122">
          <cell r="B122">
            <v>642.1</v>
          </cell>
        </row>
        <row r="123">
          <cell r="B123">
            <v>642.20000000000005</v>
          </cell>
        </row>
        <row r="124">
          <cell r="B124">
            <v>650.1</v>
          </cell>
        </row>
        <row r="125">
          <cell r="B125">
            <v>650.20000000000005</v>
          </cell>
        </row>
        <row r="126">
          <cell r="B126">
            <v>650.29999999999995</v>
          </cell>
        </row>
        <row r="127">
          <cell r="B127">
            <v>650.4</v>
          </cell>
        </row>
        <row r="128">
          <cell r="B128">
            <v>660.1</v>
          </cell>
        </row>
        <row r="129">
          <cell r="B129">
            <v>660.2</v>
          </cell>
        </row>
        <row r="130">
          <cell r="B130">
            <v>660.3</v>
          </cell>
        </row>
        <row r="131">
          <cell r="B131">
            <v>661</v>
          </cell>
        </row>
        <row r="132">
          <cell r="B132">
            <v>662.1</v>
          </cell>
        </row>
        <row r="133">
          <cell r="B133">
            <v>662.2</v>
          </cell>
        </row>
        <row r="134">
          <cell r="B134">
            <v>670.1</v>
          </cell>
        </row>
        <row r="135">
          <cell r="B135">
            <v>670.2</v>
          </cell>
        </row>
        <row r="136">
          <cell r="B136">
            <v>671</v>
          </cell>
        </row>
        <row r="137">
          <cell r="B137">
            <v>672</v>
          </cell>
        </row>
        <row r="138">
          <cell r="B138">
            <v>673</v>
          </cell>
        </row>
        <row r="139">
          <cell r="B139" t="str">
            <v>674.P</v>
          </cell>
        </row>
        <row r="140">
          <cell r="B140" t="str">
            <v>674.P</v>
          </cell>
        </row>
        <row r="141">
          <cell r="B141" t="str">
            <v>674.P</v>
          </cell>
        </row>
        <row r="142">
          <cell r="B142" t="str">
            <v xml:space="preserve">675.P </v>
          </cell>
        </row>
        <row r="143">
          <cell r="B143">
            <v>680.1</v>
          </cell>
        </row>
        <row r="144">
          <cell r="B144">
            <v>680.2</v>
          </cell>
        </row>
        <row r="145">
          <cell r="B145">
            <v>680.3</v>
          </cell>
        </row>
        <row r="146">
          <cell r="B146">
            <v>681.1</v>
          </cell>
        </row>
        <row r="147">
          <cell r="B147">
            <v>682</v>
          </cell>
        </row>
        <row r="148">
          <cell r="B148" t="str">
            <v>683,P</v>
          </cell>
        </row>
        <row r="149">
          <cell r="B149">
            <v>700.1</v>
          </cell>
        </row>
        <row r="150">
          <cell r="B150">
            <v>700.2</v>
          </cell>
        </row>
        <row r="151">
          <cell r="B151">
            <v>701</v>
          </cell>
        </row>
        <row r="152">
          <cell r="B152">
            <v>710.1</v>
          </cell>
        </row>
        <row r="153">
          <cell r="B153">
            <v>710.2</v>
          </cell>
        </row>
        <row r="154">
          <cell r="B154">
            <v>710.3</v>
          </cell>
        </row>
        <row r="155">
          <cell r="B155">
            <v>710.4</v>
          </cell>
        </row>
        <row r="156">
          <cell r="B156">
            <v>710.5</v>
          </cell>
        </row>
        <row r="157">
          <cell r="B157" t="str">
            <v>710.6P</v>
          </cell>
        </row>
        <row r="158">
          <cell r="B158">
            <v>720</v>
          </cell>
        </row>
        <row r="159">
          <cell r="B159">
            <v>730.1</v>
          </cell>
        </row>
        <row r="160">
          <cell r="B160">
            <v>730.2</v>
          </cell>
        </row>
        <row r="161">
          <cell r="B161">
            <v>730.3</v>
          </cell>
        </row>
        <row r="162">
          <cell r="B162" t="str">
            <v>731,P</v>
          </cell>
        </row>
        <row r="163">
          <cell r="B163">
            <v>740</v>
          </cell>
        </row>
        <row r="164">
          <cell r="B164">
            <v>741</v>
          </cell>
        </row>
        <row r="165">
          <cell r="B165" t="str">
            <v>750.P</v>
          </cell>
        </row>
        <row r="166">
          <cell r="B166">
            <v>800.1</v>
          </cell>
        </row>
        <row r="167">
          <cell r="B167">
            <v>800.2</v>
          </cell>
        </row>
        <row r="168">
          <cell r="B168">
            <v>800.3</v>
          </cell>
        </row>
        <row r="169">
          <cell r="B169">
            <v>800.4</v>
          </cell>
        </row>
        <row r="170">
          <cell r="B170">
            <v>810.1</v>
          </cell>
        </row>
        <row r="171">
          <cell r="B171">
            <v>810.2</v>
          </cell>
        </row>
        <row r="172">
          <cell r="B172">
            <v>820.1</v>
          </cell>
        </row>
        <row r="173">
          <cell r="B173">
            <v>820.2</v>
          </cell>
        </row>
        <row r="174">
          <cell r="B174">
            <v>900.1</v>
          </cell>
        </row>
        <row r="175">
          <cell r="B175">
            <v>900.2</v>
          </cell>
        </row>
        <row r="176">
          <cell r="B176">
            <v>900.3</v>
          </cell>
        </row>
      </sheetData>
      <sheetData sheetId="2" refreshError="1">
        <row r="12">
          <cell r="C12" t="str">
            <v>Andamio tubular</v>
          </cell>
          <cell r="D12" t="str">
            <v>SEC/DIA</v>
          </cell>
          <cell r="E12">
            <v>110</v>
          </cell>
        </row>
        <row r="13">
          <cell r="C13" t="str">
            <v>Buldozer Tipo D-4 o equivalente</v>
          </cell>
          <cell r="D13" t="str">
            <v>Hora</v>
          </cell>
          <cell r="E13">
            <v>40000</v>
          </cell>
        </row>
        <row r="14">
          <cell r="C14" t="str">
            <v>Buldozer Tipo D-6 o equivalente</v>
          </cell>
          <cell r="D14" t="str">
            <v>Hora</v>
          </cell>
          <cell r="E14">
            <v>45000</v>
          </cell>
        </row>
        <row r="15">
          <cell r="C15" t="str">
            <v>Buldozer Tipo D-7 o equivalente</v>
          </cell>
          <cell r="D15" t="str">
            <v>Hora</v>
          </cell>
          <cell r="E15">
            <v>50000</v>
          </cell>
        </row>
        <row r="16">
          <cell r="C16" t="str">
            <v>Camabaja</v>
          </cell>
          <cell r="D16" t="str">
            <v>Hora</v>
          </cell>
          <cell r="E16">
            <v>40000</v>
          </cell>
        </row>
        <row r="17">
          <cell r="C17" t="str">
            <v>Camioneta tipo 300</v>
          </cell>
          <cell r="D17" t="str">
            <v>Hora</v>
          </cell>
          <cell r="E17">
            <v>6000</v>
          </cell>
        </row>
        <row r="18">
          <cell r="C18" t="str">
            <v>Campero</v>
          </cell>
          <cell r="D18" t="str">
            <v>Hora</v>
          </cell>
          <cell r="E18">
            <v>5000</v>
          </cell>
        </row>
        <row r="19">
          <cell r="C19" t="str">
            <v>Cargador tipo CAT 910 o equivalente</v>
          </cell>
          <cell r="D19" t="str">
            <v>Hora</v>
          </cell>
          <cell r="E19">
            <v>30000</v>
          </cell>
        </row>
        <row r="20">
          <cell r="C20" t="str">
            <v>Cargador tipo CAT 920 o equivalente</v>
          </cell>
          <cell r="D20" t="str">
            <v>Hora</v>
          </cell>
          <cell r="E20">
            <v>35000</v>
          </cell>
        </row>
        <row r="21">
          <cell r="C21" t="str">
            <v>Cargador tipo CAT 930 o equivalente</v>
          </cell>
          <cell r="D21" t="str">
            <v>Hora</v>
          </cell>
          <cell r="E21">
            <v>40000</v>
          </cell>
        </row>
        <row r="22">
          <cell r="C22" t="str">
            <v>Cargador tipo CAT 950 o equivalente</v>
          </cell>
          <cell r="D22" t="str">
            <v>Hora</v>
          </cell>
          <cell r="E22">
            <v>42000</v>
          </cell>
        </row>
        <row r="23">
          <cell r="C23" t="str">
            <v>Carrotanque de agua (1000 galones)</v>
          </cell>
          <cell r="D23" t="str">
            <v>Hora</v>
          </cell>
          <cell r="E23">
            <v>25000</v>
          </cell>
        </row>
        <row r="24">
          <cell r="C24" t="str">
            <v>Compactador vibratorio autopropulsado Tipo Dyn-CA-15</v>
          </cell>
          <cell r="D24" t="str">
            <v>Hora</v>
          </cell>
          <cell r="E24">
            <v>35000</v>
          </cell>
        </row>
        <row r="25">
          <cell r="C25" t="str">
            <v>Cilindro compactador tipo triciclo</v>
          </cell>
          <cell r="D25" t="str">
            <v>Hora</v>
          </cell>
          <cell r="E25">
            <v>20000</v>
          </cell>
        </row>
        <row r="26">
          <cell r="C26" t="str">
            <v>Compactador manual vibratorio (rana)</v>
          </cell>
          <cell r="D26" t="str">
            <v>Día</v>
          </cell>
          <cell r="E26">
            <v>25000</v>
          </cell>
        </row>
        <row r="27">
          <cell r="C27" t="str">
            <v>Compresor (125 pies3) con martillos</v>
          </cell>
          <cell r="D27" t="str">
            <v>Hora</v>
          </cell>
          <cell r="E27">
            <v>30000</v>
          </cell>
        </row>
        <row r="28">
          <cell r="C28" t="str">
            <v>Camión doble troque</v>
          </cell>
          <cell r="D28" t="str">
            <v>Hora</v>
          </cell>
          <cell r="E28">
            <v>40000</v>
          </cell>
        </row>
        <row r="29">
          <cell r="C29" t="str">
            <v>Equipo de sand blasting (chorro de arena)</v>
          </cell>
          <cell r="D29" t="str">
            <v>Día</v>
          </cell>
          <cell r="E29">
            <v>50000</v>
          </cell>
        </row>
        <row r="30">
          <cell r="C30" t="str">
            <v>Equipo de oxycorte (acetileno)</v>
          </cell>
          <cell r="D30" t="str">
            <v>Día</v>
          </cell>
          <cell r="E30">
            <v>30000</v>
          </cell>
        </row>
        <row r="31">
          <cell r="C31" t="str">
            <v>Equipo de perforación</v>
          </cell>
          <cell r="D31" t="str">
            <v>Hora</v>
          </cell>
          <cell r="E31">
            <v>45000</v>
          </cell>
        </row>
        <row r="32">
          <cell r="C32" t="str">
            <v>Equipo de topografía (tránsito y nivel)</v>
          </cell>
          <cell r="D32" t="str">
            <v>Día</v>
          </cell>
          <cell r="E32">
            <v>23000</v>
          </cell>
        </row>
        <row r="33">
          <cell r="C33" t="str">
            <v>Equipo para pintura</v>
          </cell>
          <cell r="D33" t="str">
            <v>Hora</v>
          </cell>
          <cell r="E33">
            <v>57180</v>
          </cell>
        </row>
        <row r="34">
          <cell r="C34" t="str">
            <v>Escoba mecánica (Barredora)</v>
          </cell>
          <cell r="D34" t="str">
            <v>Hora</v>
          </cell>
          <cell r="E34">
            <v>17600</v>
          </cell>
        </row>
        <row r="35">
          <cell r="C35" t="str">
            <v>Esparcidor de gravilla</v>
          </cell>
          <cell r="D35" t="str">
            <v>Hora</v>
          </cell>
          <cell r="E35">
            <v>12450</v>
          </cell>
        </row>
        <row r="36">
          <cell r="C36" t="str">
            <v>Fresadora para pavimento</v>
          </cell>
          <cell r="D36" t="str">
            <v>Hora</v>
          </cell>
          <cell r="E36">
            <v>400000</v>
          </cell>
        </row>
        <row r="37">
          <cell r="C37" t="str">
            <v>Guadaña mecánica</v>
          </cell>
          <cell r="D37" t="str">
            <v>Día</v>
          </cell>
          <cell r="E37">
            <v>60000</v>
          </cell>
        </row>
        <row r="38">
          <cell r="C38" t="str">
            <v>Irrigador de asfalto (1000 galones)</v>
          </cell>
          <cell r="D38" t="str">
            <v>Hora</v>
          </cell>
          <cell r="E38">
            <v>30000</v>
          </cell>
        </row>
        <row r="39">
          <cell r="C39" t="str">
            <v>Mezcladora de concreto (1 bulto)</v>
          </cell>
          <cell r="D39" t="str">
            <v>Día</v>
          </cell>
          <cell r="E39">
            <v>13200</v>
          </cell>
        </row>
        <row r="40">
          <cell r="C40" t="str">
            <v>Motobomba de 3"</v>
          </cell>
          <cell r="D40" t="str">
            <v>Día</v>
          </cell>
          <cell r="E40">
            <v>13200</v>
          </cell>
        </row>
        <row r="41">
          <cell r="C41" t="str">
            <v>Motobomba de 4"</v>
          </cell>
          <cell r="D41" t="str">
            <v>Día</v>
          </cell>
          <cell r="E41">
            <v>45000</v>
          </cell>
        </row>
        <row r="42">
          <cell r="C42" t="str">
            <v>Motoniveladora Tipo CAT 120 o equivalente</v>
          </cell>
          <cell r="D42" t="str">
            <v>Hora</v>
          </cell>
          <cell r="E42">
            <v>70000</v>
          </cell>
        </row>
        <row r="43">
          <cell r="C43" t="str">
            <v>Retroexcavadora sobre llanta Tipo JD 410 o equivalente</v>
          </cell>
          <cell r="D43" t="str">
            <v>Hora</v>
          </cell>
          <cell r="E43">
            <v>55000</v>
          </cell>
        </row>
        <row r="44">
          <cell r="C44" t="str">
            <v>Retroexcavadora sobre oruga Tipo JD 690 o equivalente</v>
          </cell>
          <cell r="D44" t="str">
            <v>Hora</v>
          </cell>
          <cell r="E44">
            <v>60000</v>
          </cell>
        </row>
        <row r="45">
          <cell r="C45" t="str">
            <v>Terminadora de asfalto (Finisher)</v>
          </cell>
          <cell r="D45" t="str">
            <v>Hora</v>
          </cell>
          <cell r="E45">
            <v>40000</v>
          </cell>
        </row>
        <row r="46">
          <cell r="C46" t="str">
            <v>Trituradora</v>
          </cell>
          <cell r="D46" t="str">
            <v>Hora</v>
          </cell>
          <cell r="E46">
            <v>300000</v>
          </cell>
        </row>
        <row r="47">
          <cell r="C47" t="str">
            <v>Vehículo delineador</v>
          </cell>
          <cell r="D47" t="str">
            <v>Hora</v>
          </cell>
          <cell r="E47">
            <v>100000</v>
          </cell>
        </row>
        <row r="48">
          <cell r="C48" t="str">
            <v>Vibrador de concreto</v>
          </cell>
          <cell r="D48" t="str">
            <v>Día</v>
          </cell>
          <cell r="E48">
            <v>19000</v>
          </cell>
        </row>
        <row r="49">
          <cell r="C49" t="str">
            <v>Volqueta de 6 m3</v>
          </cell>
          <cell r="D49" t="str">
            <v>Hora</v>
          </cell>
          <cell r="E49">
            <v>30000</v>
          </cell>
        </row>
        <row r="50">
          <cell r="C50" t="str">
            <v>Motosierra</v>
          </cell>
          <cell r="D50" t="str">
            <v>Hora</v>
          </cell>
          <cell r="E50">
            <v>6800</v>
          </cell>
        </row>
        <row r="51">
          <cell r="C51" t="str">
            <v>Compactador neumático</v>
          </cell>
          <cell r="D51" t="str">
            <v>Hora</v>
          </cell>
          <cell r="E51">
            <v>30000</v>
          </cell>
        </row>
        <row r="52">
          <cell r="C52" t="str">
            <v>Pavimentadora deslizante (para conctreto hidraúlico))</v>
          </cell>
          <cell r="D52" t="str">
            <v>Hora</v>
          </cell>
          <cell r="E52">
            <v>18000</v>
          </cell>
        </row>
        <row r="53">
          <cell r="C53" t="str">
            <v>Cortadora (para pavimento)</v>
          </cell>
          <cell r="D53" t="str">
            <v>Hora</v>
          </cell>
          <cell r="E53">
            <v>20000</v>
          </cell>
        </row>
        <row r="54">
          <cell r="C54" t="str">
            <v>Herramienta menor ( 5% de mano de obra )</v>
          </cell>
          <cell r="D54" t="str">
            <v>gl</v>
          </cell>
          <cell r="E54">
            <v>0.05</v>
          </cell>
        </row>
        <row r="55">
          <cell r="C55" t="str">
            <v>Herramienta menor ( 10% de mano de obra )</v>
          </cell>
          <cell r="D55" t="str">
            <v>gl</v>
          </cell>
          <cell r="E55">
            <v>0.1</v>
          </cell>
        </row>
        <row r="56">
          <cell r="C56" t="str">
            <v>Herramienta menor ( 15% de mano de obra )</v>
          </cell>
          <cell r="D56" t="str">
            <v>gl</v>
          </cell>
          <cell r="E56">
            <v>0.15</v>
          </cell>
        </row>
        <row r="59">
          <cell r="C59" t="str">
            <v>Asfalto natural (asfaltita)</v>
          </cell>
          <cell r="D59" t="str">
            <v>M3</v>
          </cell>
        </row>
        <row r="60">
          <cell r="C60" t="str">
            <v>Asfalto líquido (Ligante)</v>
          </cell>
          <cell r="D60" t="str">
            <v>LT</v>
          </cell>
          <cell r="E60">
            <v>500</v>
          </cell>
        </row>
        <row r="61">
          <cell r="C61" t="str">
            <v>Mezcla densa en caliente MDC3 (mezcla en planta)</v>
          </cell>
          <cell r="D61" t="str">
            <v>m3</v>
          </cell>
          <cell r="E61">
            <v>190957</v>
          </cell>
        </row>
        <row r="62">
          <cell r="C62" t="str">
            <v>Mezcla densa en caliente MDC2 (mezcla en planta)</v>
          </cell>
          <cell r="D62" t="str">
            <v>m3</v>
          </cell>
          <cell r="E62">
            <v>184939</v>
          </cell>
        </row>
        <row r="63">
          <cell r="C63" t="str">
            <v>Mezcla densa en caliente MDC1 (mezcla en planta)</v>
          </cell>
          <cell r="D63" t="str">
            <v>m3</v>
          </cell>
          <cell r="E63">
            <v>178920</v>
          </cell>
        </row>
        <row r="64">
          <cell r="C64" t="str">
            <v>Cemento asfáltico (ligante)</v>
          </cell>
          <cell r="D64" t="str">
            <v>KG</v>
          </cell>
          <cell r="E64">
            <v>800</v>
          </cell>
        </row>
        <row r="65">
          <cell r="C65" t="str">
            <v>Emulsión asfáltica de rotura lenta</v>
          </cell>
          <cell r="D65" t="str">
            <v>lt</v>
          </cell>
          <cell r="E65">
            <v>650</v>
          </cell>
        </row>
        <row r="66">
          <cell r="C66" t="str">
            <v>Emulsión asfáltica de rotura rápida</v>
          </cell>
          <cell r="D66" t="str">
            <v>lt</v>
          </cell>
          <cell r="E66">
            <v>650</v>
          </cell>
        </row>
        <row r="67">
          <cell r="C67" t="str">
            <v>Mezcla con emulsión (mezcla en planta)</v>
          </cell>
          <cell r="D67" t="str">
            <v>M3</v>
          </cell>
          <cell r="E67">
            <v>28000</v>
          </cell>
        </row>
        <row r="68">
          <cell r="C68" t="str">
            <v>Agregado pétreo para mezclas asfálticas</v>
          </cell>
          <cell r="D68" t="str">
            <v>M3</v>
          </cell>
          <cell r="E68">
            <v>22500</v>
          </cell>
        </row>
        <row r="69">
          <cell r="C69" t="str">
            <v>Agregado pétreo para concreto hidráulico</v>
          </cell>
          <cell r="D69" t="str">
            <v>M3</v>
          </cell>
          <cell r="E69">
            <v>32000</v>
          </cell>
        </row>
        <row r="70">
          <cell r="C70" t="str">
            <v>Arena lavada</v>
          </cell>
          <cell r="D70" t="str">
            <v>M3</v>
          </cell>
          <cell r="E70">
            <v>32000</v>
          </cell>
        </row>
        <row r="71">
          <cell r="C71" t="str">
            <v>Arena semilavada</v>
          </cell>
          <cell r="D71" t="str">
            <v>M3</v>
          </cell>
          <cell r="E71">
            <v>30000</v>
          </cell>
        </row>
        <row r="72">
          <cell r="C72" t="str">
            <v>Material triturado para filtros</v>
          </cell>
          <cell r="D72" t="str">
            <v>m3</v>
          </cell>
          <cell r="E72">
            <v>35000</v>
          </cell>
        </row>
        <row r="73">
          <cell r="C73" t="str">
            <v>Material de afirmado</v>
          </cell>
          <cell r="D73" t="str">
            <v>M3</v>
          </cell>
          <cell r="E73">
            <v>8000</v>
          </cell>
        </row>
        <row r="74">
          <cell r="C74" t="str">
            <v xml:space="preserve">Material seleccionado para relleno </v>
          </cell>
          <cell r="D74" t="str">
            <v>M3</v>
          </cell>
          <cell r="E74">
            <v>15000</v>
          </cell>
        </row>
        <row r="75">
          <cell r="C75" t="str">
            <v>Base granular</v>
          </cell>
          <cell r="D75" t="str">
            <v>M3</v>
          </cell>
          <cell r="E75">
            <v>25000</v>
          </cell>
        </row>
        <row r="76">
          <cell r="C76" t="str">
            <v>Subbase granular</v>
          </cell>
          <cell r="D76" t="str">
            <v>M3</v>
          </cell>
          <cell r="E76">
            <v>20000</v>
          </cell>
        </row>
        <row r="77">
          <cell r="C77" t="str">
            <v>Acero de refuerzo A-37</v>
          </cell>
          <cell r="D77" t="str">
            <v>KG</v>
          </cell>
          <cell r="E77">
            <v>992</v>
          </cell>
        </row>
        <row r="78">
          <cell r="C78" t="str">
            <v>Acero de refuerzo PDR-60</v>
          </cell>
          <cell r="D78" t="str">
            <v>KG</v>
          </cell>
          <cell r="E78">
            <v>863</v>
          </cell>
        </row>
        <row r="79">
          <cell r="C79" t="str">
            <v>Alambre negro para amarre</v>
          </cell>
          <cell r="D79" t="str">
            <v>KG</v>
          </cell>
          <cell r="E79">
            <v>1724.14</v>
          </cell>
        </row>
        <row r="80">
          <cell r="C80" t="str">
            <v>Alambre galvanizado</v>
          </cell>
          <cell r="D80" t="str">
            <v>KG</v>
          </cell>
          <cell r="E80">
            <v>2242</v>
          </cell>
        </row>
        <row r="81">
          <cell r="C81" t="str">
            <v>Cemento gris</v>
          </cell>
          <cell r="D81" t="str">
            <v>KG</v>
          </cell>
          <cell r="E81">
            <v>328</v>
          </cell>
        </row>
        <row r="82">
          <cell r="C82" t="str">
            <v>Formaleta</v>
          </cell>
          <cell r="D82" t="str">
            <v>M2</v>
          </cell>
          <cell r="E82">
            <v>5000</v>
          </cell>
        </row>
        <row r="83">
          <cell r="C83" t="str">
            <v>Malla para gaviones (2 M3)</v>
          </cell>
          <cell r="D83" t="str">
            <v>UN</v>
          </cell>
          <cell r="E83">
            <v>28000</v>
          </cell>
        </row>
        <row r="84">
          <cell r="C84" t="str">
            <v>Piedra para gaviones</v>
          </cell>
          <cell r="D84" t="str">
            <v>M3</v>
          </cell>
          <cell r="E84">
            <v>35000</v>
          </cell>
        </row>
        <row r="85">
          <cell r="C85" t="str">
            <v>Piedra para mampostería</v>
          </cell>
          <cell r="D85" t="str">
            <v>M3</v>
          </cell>
          <cell r="E85">
            <v>35000</v>
          </cell>
        </row>
        <row r="86">
          <cell r="C86" t="str">
            <v>Tubería  de concreto simple, diametro 60 cms</v>
          </cell>
          <cell r="D86" t="str">
            <v>ML</v>
          </cell>
          <cell r="E86">
            <v>48000</v>
          </cell>
        </row>
        <row r="87">
          <cell r="C87" t="str">
            <v>Tubería concreto reforzado diametro 90 cm</v>
          </cell>
          <cell r="D87" t="str">
            <v>ML</v>
          </cell>
          <cell r="E87">
            <v>108000</v>
          </cell>
        </row>
        <row r="88">
          <cell r="C88" t="str">
            <v>Aditivo acelerante</v>
          </cell>
          <cell r="D88" t="str">
            <v>KG</v>
          </cell>
          <cell r="E88">
            <v>4750</v>
          </cell>
        </row>
        <row r="89">
          <cell r="C89" t="str">
            <v>Agua</v>
          </cell>
          <cell r="D89" t="str">
            <v>LT</v>
          </cell>
          <cell r="E89">
            <v>45</v>
          </cell>
        </row>
        <row r="90">
          <cell r="C90" t="str">
            <v>Tubería PVC diametro 2 pulgadas</v>
          </cell>
          <cell r="D90" t="str">
            <v>ML</v>
          </cell>
          <cell r="E90">
            <v>7125</v>
          </cell>
        </row>
        <row r="91">
          <cell r="C91" t="str">
            <v>Tubería PVC perforada diametro 2.5 pulgadas</v>
          </cell>
          <cell r="D91" t="str">
            <v>ML</v>
          </cell>
          <cell r="E91">
            <v>10765</v>
          </cell>
        </row>
        <row r="92">
          <cell r="C92" t="str">
            <v>Tubería perforada PVC diametro 3 pulgadas</v>
          </cell>
          <cell r="D92" t="str">
            <v>ML</v>
          </cell>
          <cell r="E92">
            <v>14600</v>
          </cell>
        </row>
        <row r="93">
          <cell r="C93" t="str">
            <v>Tubería PVC diametro 4 pulgadas</v>
          </cell>
          <cell r="D93" t="str">
            <v>ML</v>
          </cell>
          <cell r="E93">
            <v>24091</v>
          </cell>
        </row>
        <row r="94">
          <cell r="C94" t="str">
            <v>Tubería perforada PVC diametro 4 pulgadas</v>
          </cell>
          <cell r="D94" t="str">
            <v>ML</v>
          </cell>
          <cell r="E94">
            <v>18158</v>
          </cell>
        </row>
        <row r="95">
          <cell r="C95" t="str">
            <v>Cimbra</v>
          </cell>
          <cell r="D95" t="str">
            <v>M2</v>
          </cell>
          <cell r="E95">
            <v>1650</v>
          </cell>
        </row>
        <row r="96">
          <cell r="C96" t="str">
            <v>Geotextil tipo tejido</v>
          </cell>
          <cell r="D96" t="str">
            <v>m2</v>
          </cell>
          <cell r="E96">
            <v>1087</v>
          </cell>
        </row>
        <row r="97">
          <cell r="C97" t="str">
            <v>Geotextil tipo no tejido</v>
          </cell>
          <cell r="D97" t="str">
            <v>m2</v>
          </cell>
          <cell r="E97">
            <v>1072</v>
          </cell>
        </row>
        <row r="98">
          <cell r="C98" t="str">
            <v>Captafaro</v>
          </cell>
          <cell r="D98" t="str">
            <v>UN</v>
          </cell>
          <cell r="E98">
            <v>600</v>
          </cell>
        </row>
        <row r="99">
          <cell r="C99" t="str">
            <v>Defensa metálica y accsesorios</v>
          </cell>
          <cell r="D99" t="str">
            <v>ML</v>
          </cell>
          <cell r="E99">
            <v>67000</v>
          </cell>
        </row>
        <row r="100">
          <cell r="C100" t="str">
            <v>Indicador de alineamiento</v>
          </cell>
          <cell r="D100" t="str">
            <v>UN</v>
          </cell>
          <cell r="E100">
            <v>82000</v>
          </cell>
        </row>
        <row r="101">
          <cell r="C101" t="str">
            <v>Lámina metálica para señales</v>
          </cell>
          <cell r="D101" t="str">
            <v>UN</v>
          </cell>
          <cell r="E101">
            <v>19000</v>
          </cell>
        </row>
        <row r="102">
          <cell r="C102" t="str">
            <v>Mojón o poste de referencia</v>
          </cell>
          <cell r="D102" t="str">
            <v>UN</v>
          </cell>
          <cell r="E102">
            <v>68000</v>
          </cell>
        </row>
        <row r="103">
          <cell r="C103" t="str">
            <v>Pegante epóxico</v>
          </cell>
          <cell r="D103" t="str">
            <v>LT</v>
          </cell>
          <cell r="E103">
            <v>25600</v>
          </cell>
        </row>
        <row r="104">
          <cell r="C104" t="str">
            <v>Poste para señales</v>
          </cell>
          <cell r="D104" t="str">
            <v>UN</v>
          </cell>
          <cell r="E104">
            <v>32800</v>
          </cell>
        </row>
        <row r="106">
          <cell r="C106" t="str">
            <v>MATERIALES</v>
          </cell>
          <cell r="D106" t="str">
            <v>UNIDAD</v>
          </cell>
        </row>
        <row r="107">
          <cell r="C107" t="str">
            <v>Poste para defensa metálica</v>
          </cell>
          <cell r="D107" t="str">
            <v>UN</v>
          </cell>
          <cell r="E107">
            <v>38000</v>
          </cell>
        </row>
        <row r="108">
          <cell r="C108" t="str">
            <v>Señal temporal</v>
          </cell>
          <cell r="D108" t="str">
            <v>UN</v>
          </cell>
          <cell r="E108">
            <v>116000</v>
          </cell>
        </row>
        <row r="109">
          <cell r="C109" t="str">
            <v>Tacha reflectiva</v>
          </cell>
          <cell r="D109" t="str">
            <v>UN</v>
          </cell>
          <cell r="E109">
            <v>4850</v>
          </cell>
        </row>
        <row r="110">
          <cell r="C110" t="str">
            <v>Terminal y accesorios para defensa metálica</v>
          </cell>
          <cell r="D110" t="str">
            <v>UN</v>
          </cell>
          <cell r="E110">
            <v>54000</v>
          </cell>
        </row>
        <row r="111">
          <cell r="C111" t="str">
            <v>Esferas reflectivas</v>
          </cell>
          <cell r="D111" t="str">
            <v>KG</v>
          </cell>
          <cell r="E111">
            <v>2400</v>
          </cell>
        </row>
        <row r="112">
          <cell r="C112" t="str">
            <v>Pintura de tráfico</v>
          </cell>
          <cell r="D112" t="str">
            <v>GL</v>
          </cell>
          <cell r="E112">
            <v>34000</v>
          </cell>
        </row>
        <row r="113">
          <cell r="C113" t="str">
            <v>Pintura de aluminio</v>
          </cell>
          <cell r="D113" t="str">
            <v>GL</v>
          </cell>
          <cell r="E113">
            <v>32000</v>
          </cell>
        </row>
        <row r="114">
          <cell r="C114" t="str">
            <v>Pintura anticorrosiva</v>
          </cell>
          <cell r="D114" t="str">
            <v>GL</v>
          </cell>
          <cell r="E114">
            <v>26000</v>
          </cell>
        </row>
        <row r="115">
          <cell r="C115" t="str">
            <v>Arbol (hasta 30 cm)</v>
          </cell>
          <cell r="D115" t="str">
            <v>UN</v>
          </cell>
          <cell r="E115">
            <v>3000</v>
          </cell>
        </row>
        <row r="116">
          <cell r="C116" t="str">
            <v>Cespedones</v>
          </cell>
          <cell r="D116" t="str">
            <v>M2</v>
          </cell>
          <cell r="E116">
            <v>2000</v>
          </cell>
        </row>
        <row r="117">
          <cell r="C117" t="str">
            <v>Semillas para empradizar</v>
          </cell>
          <cell r="D117" t="str">
            <v>KG</v>
          </cell>
          <cell r="E117">
            <v>10600</v>
          </cell>
        </row>
        <row r="118">
          <cell r="C118" t="str">
            <v>Tierra abonada</v>
          </cell>
          <cell r="D118" t="str">
            <v>M3</v>
          </cell>
          <cell r="E118">
            <v>25000</v>
          </cell>
        </row>
        <row r="119">
          <cell r="C119" t="str">
            <v>Explosivos 75%</v>
          </cell>
          <cell r="D119" t="str">
            <v>LB</v>
          </cell>
          <cell r="E119">
            <v>2410</v>
          </cell>
        </row>
        <row r="120">
          <cell r="C120" t="str">
            <v>Fulminantes</v>
          </cell>
          <cell r="D120" t="str">
            <v>UN</v>
          </cell>
          <cell r="E120">
            <v>320</v>
          </cell>
        </row>
        <row r="121">
          <cell r="C121" t="str">
            <v>Mecha lenta</v>
          </cell>
          <cell r="D121" t="str">
            <v>ML</v>
          </cell>
          <cell r="E121">
            <v>305</v>
          </cell>
        </row>
        <row r="122">
          <cell r="C122" t="str">
            <v>Cordón detonante</v>
          </cell>
          <cell r="D122" t="str">
            <v>ML</v>
          </cell>
          <cell r="E122">
            <v>385</v>
          </cell>
        </row>
        <row r="123">
          <cell r="C123" t="str">
            <v>Cepillo</v>
          </cell>
          <cell r="D123" t="str">
            <v>UN</v>
          </cell>
          <cell r="E123">
            <v>3966</v>
          </cell>
        </row>
        <row r="124">
          <cell r="C124" t="str">
            <v>Jabón detergente</v>
          </cell>
          <cell r="D124" t="str">
            <v>KG</v>
          </cell>
          <cell r="E124">
            <v>5000</v>
          </cell>
        </row>
        <row r="125">
          <cell r="C125" t="str">
            <v>Enzimas orgánicas</v>
          </cell>
          <cell r="D125" t="str">
            <v>lt</v>
          </cell>
          <cell r="E125">
            <v>10000</v>
          </cell>
        </row>
        <row r="126">
          <cell r="C126" t="str">
            <v>Concreto hidraúlico para pavimento MR-40</v>
          </cell>
          <cell r="D126" t="str">
            <v>m3</v>
          </cell>
          <cell r="E126">
            <v>263100</v>
          </cell>
        </row>
        <row r="127">
          <cell r="C127" t="str">
            <v>Formaleta Metálica</v>
          </cell>
          <cell r="D127" t="str">
            <v>M2</v>
          </cell>
          <cell r="E127">
            <v>2420</v>
          </cell>
        </row>
        <row r="131">
          <cell r="C131" t="str">
            <v>Maestro</v>
          </cell>
          <cell r="D131" t="str">
            <v>DÍA</v>
          </cell>
          <cell r="E131">
            <v>28000</v>
          </cell>
        </row>
        <row r="132">
          <cell r="C132" t="str">
            <v>Mampostero</v>
          </cell>
          <cell r="D132" t="str">
            <v>DÍA</v>
          </cell>
          <cell r="E132">
            <v>25000</v>
          </cell>
        </row>
        <row r="133">
          <cell r="C133" t="str">
            <v>Obrero</v>
          </cell>
          <cell r="D133" t="str">
            <v>DÍA</v>
          </cell>
          <cell r="E133">
            <v>11000</v>
          </cell>
        </row>
        <row r="134">
          <cell r="C134" t="str">
            <v>Oficial</v>
          </cell>
          <cell r="D134" t="str">
            <v>DÍA</v>
          </cell>
          <cell r="E134">
            <v>19000</v>
          </cell>
        </row>
        <row r="135">
          <cell r="C135" t="str">
            <v>Pintor</v>
          </cell>
          <cell r="D135" t="str">
            <v>DÍA</v>
          </cell>
          <cell r="E135">
            <v>21000</v>
          </cell>
        </row>
        <row r="136">
          <cell r="C136" t="str">
            <v>Ayudante</v>
          </cell>
          <cell r="D136" t="str">
            <v>DÍA</v>
          </cell>
          <cell r="E136">
            <v>11000</v>
          </cell>
        </row>
        <row r="137">
          <cell r="C137" t="str">
            <v>Inspector</v>
          </cell>
          <cell r="D137" t="str">
            <v>DÍA</v>
          </cell>
          <cell r="E137">
            <v>35000</v>
          </cell>
        </row>
        <row r="138">
          <cell r="C138" t="str">
            <v>Ingeniero</v>
          </cell>
          <cell r="D138" t="str">
            <v>MES</v>
          </cell>
          <cell r="E138">
            <v>3300000</v>
          </cell>
        </row>
        <row r="139">
          <cell r="C139" t="str">
            <v>Topógrafo</v>
          </cell>
          <cell r="D139" t="str">
            <v>DÍA</v>
          </cell>
          <cell r="E139">
            <v>45000</v>
          </cell>
        </row>
        <row r="140">
          <cell r="C140" t="str">
            <v>Cadenero</v>
          </cell>
          <cell r="D140" t="str">
            <v>DÍA</v>
          </cell>
          <cell r="E140">
            <v>40000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ITEMS"/>
      <sheetName val="precios-básicos2002"/>
      <sheetName val="UNITARIO"/>
      <sheetName val="Hoja3"/>
      <sheetName val="RESUMEN"/>
      <sheetName val="lecho rio"/>
    </sheetNames>
    <sheetDataSet>
      <sheetData sheetId="0" refreshError="1">
        <row r="16">
          <cell r="B16">
            <v>0.18</v>
          </cell>
        </row>
      </sheetData>
      <sheetData sheetId="1" refreshError="1"/>
      <sheetData sheetId="2" refreshError="1">
        <row r="12">
          <cell r="C12" t="str">
            <v>Andamio tubular</v>
          </cell>
        </row>
        <row r="13">
          <cell r="C13" t="str">
            <v>Buldozer Tipo D-4 o equivalente</v>
          </cell>
        </row>
        <row r="14">
          <cell r="C14" t="str">
            <v>Buldozer Tipo D-6 o equivalente</v>
          </cell>
        </row>
        <row r="15">
          <cell r="C15" t="str">
            <v>Buldozer Tipo D-7 o equivalente</v>
          </cell>
        </row>
        <row r="16">
          <cell r="C16" t="str">
            <v>Camabaja</v>
          </cell>
        </row>
        <row r="17">
          <cell r="C17" t="str">
            <v>Camioneta tipo 300</v>
          </cell>
        </row>
        <row r="18">
          <cell r="C18" t="str">
            <v>Campero</v>
          </cell>
        </row>
        <row r="19">
          <cell r="C19" t="str">
            <v>Cargador tipo CAT 910 o equivalente</v>
          </cell>
        </row>
        <row r="20">
          <cell r="C20" t="str">
            <v>Cargador tipo CAT 920 o equivalente</v>
          </cell>
        </row>
        <row r="21">
          <cell r="C21" t="str">
            <v>Cargador tipo CAT 930 o equivalente</v>
          </cell>
        </row>
        <row r="22">
          <cell r="C22" t="str">
            <v>Cargador tipo CAT 950 o equivalente</v>
          </cell>
        </row>
        <row r="23">
          <cell r="C23" t="str">
            <v>Carrotanque de agua (1000 galones)</v>
          </cell>
        </row>
        <row r="24">
          <cell r="C24" t="str">
            <v>Compactador vibratorio autopropulsado Tipo Dyn-CA-15</v>
          </cell>
        </row>
        <row r="25">
          <cell r="C25" t="str">
            <v>Cilindro compactador tipo triciclo</v>
          </cell>
        </row>
        <row r="26">
          <cell r="C26" t="str">
            <v>Compactador manual vibratorio (rana)</v>
          </cell>
        </row>
        <row r="27">
          <cell r="C27" t="str">
            <v>Compresor (125 pies3) con martillos</v>
          </cell>
        </row>
        <row r="28">
          <cell r="C28" t="str">
            <v>Camión doble troque</v>
          </cell>
        </row>
        <row r="29">
          <cell r="C29" t="str">
            <v>Equipo de sand blasting (chorro de arena)</v>
          </cell>
        </row>
        <row r="30">
          <cell r="C30" t="str">
            <v>Equipo de oxycorte (acetileno)</v>
          </cell>
        </row>
        <row r="31">
          <cell r="C31" t="str">
            <v>Equipo de perforación</v>
          </cell>
        </row>
        <row r="32">
          <cell r="C32" t="str">
            <v>Equipo de topografía (tránsito y nivel)</v>
          </cell>
        </row>
        <row r="33">
          <cell r="C33" t="str">
            <v>Equipo para pintura</v>
          </cell>
        </row>
        <row r="34">
          <cell r="C34" t="str">
            <v>Escoba mecánica (Barredora)</v>
          </cell>
        </row>
        <row r="35">
          <cell r="C35" t="str">
            <v>Esparcidor de gravilla</v>
          </cell>
        </row>
        <row r="36">
          <cell r="C36" t="str">
            <v>Fresadora para pavimento</v>
          </cell>
        </row>
        <row r="37">
          <cell r="C37" t="str">
            <v>Guadaña mecánica</v>
          </cell>
        </row>
        <row r="38">
          <cell r="C38" t="str">
            <v>Irrigador de asfalto (1000 galones)</v>
          </cell>
        </row>
        <row r="39">
          <cell r="C39" t="str">
            <v>Mezcladora de concreto (1 bulto)</v>
          </cell>
        </row>
        <row r="40">
          <cell r="C40" t="str">
            <v>Motobomba de 3"</v>
          </cell>
        </row>
        <row r="41">
          <cell r="C41" t="str">
            <v>Motobomba de 4"</v>
          </cell>
        </row>
        <row r="42">
          <cell r="C42" t="str">
            <v>Motoniveladora Tipo CAT 120 o equivalente</v>
          </cell>
        </row>
        <row r="43">
          <cell r="C43" t="str">
            <v>Retroexcavadora sobre llanta Tipo JD 410 o equivalente</v>
          </cell>
        </row>
        <row r="44">
          <cell r="C44" t="str">
            <v>Retroexcavadora sobre oruga Tipo JD 690 o equivalente</v>
          </cell>
        </row>
        <row r="45">
          <cell r="C45" t="str">
            <v>Terminadora de asfalto (Finisher)</v>
          </cell>
        </row>
        <row r="46">
          <cell r="C46" t="str">
            <v>Trituradora</v>
          </cell>
        </row>
        <row r="47">
          <cell r="C47" t="str">
            <v>Vehículo delineador</v>
          </cell>
        </row>
        <row r="48">
          <cell r="C48" t="str">
            <v>Vibrador de concreto</v>
          </cell>
        </row>
        <row r="49">
          <cell r="C49" t="str">
            <v>Volqueta de 6 m3</v>
          </cell>
        </row>
        <row r="50">
          <cell r="C50" t="str">
            <v>Motosierra</v>
          </cell>
        </row>
        <row r="51">
          <cell r="C51" t="str">
            <v>Compactador neumático</v>
          </cell>
        </row>
        <row r="52">
          <cell r="C52" t="str">
            <v>Pavimentadora deslizante (para conctreto hidraúlico))</v>
          </cell>
        </row>
        <row r="53">
          <cell r="C53" t="str">
            <v>Cortadora (para pavimento)</v>
          </cell>
        </row>
        <row r="54">
          <cell r="C54" t="str">
            <v>Herramienta menor ( 5% de mano de obra )</v>
          </cell>
        </row>
        <row r="55">
          <cell r="C55" t="str">
            <v>Herramienta menor ( 10% de mano de obra )</v>
          </cell>
        </row>
        <row r="56">
          <cell r="C56" t="str">
            <v>Herramienta menor ( 15% de mano de obra )</v>
          </cell>
        </row>
      </sheetData>
      <sheetData sheetId="3" refreshError="1"/>
      <sheetData sheetId="4" refreshError="1"/>
      <sheetData sheetId="5" refreshError="1"/>
      <sheetData sheetId="6" refreshError="1"/>
    </sheetDataSet>
  </externalBook>
</externalLink>
</file>

<file path=xl/externalLinks/externalLink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CN-01"/>
      <sheetName val="SEMAFORO 55CN-03"/>
      <sheetName val="SEMAFORO 56-07"/>
      <sheetName val="TORTA EST. VIAS "/>
      <sheetName val="EST. VIAS"/>
      <sheetName val="MAPA EST RED"/>
      <sheetName val="NECESIDAD VIA"/>
      <sheetName val="Necesidades cr."/>
      <sheetName val="SITIOS CRITICOS"/>
      <sheetName val="CANT OBRA C-G"/>
      <sheetName val="CANT OBRA B-T"/>
      <sheetName val="CANT OBRA S-B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NOV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PRENSA"/>
      <sheetName val="COMENTARIOS"/>
    </sheetNames>
    <sheetDataSet>
      <sheetData sheetId="0" refreshError="1"/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>
        <row r="8">
          <cell r="E8" t="str">
            <v>BIMESTRE: Noviembre y Diciembre de 2002</v>
          </cell>
        </row>
      </sheetData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</sheetDataSet>
  </externalBook>
</externalLink>
</file>

<file path=xl/externalLinks/externalLink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ORTADA"/>
      <sheetName val="CARRETERAS"/>
      <sheetName val="TABLA DE CONTENIDO"/>
      <sheetName val="GENERALIDADES "/>
      <sheetName val="CUMPLIMIENTO % "/>
      <sheetName val="CUMPLIMIENTO %  (2)"/>
      <sheetName val="ESTADO RED"/>
      <sheetName val="SEMAFORO 45A-04"/>
      <sheetName val="SEMAFORO 55-01"/>
      <sheetName val="SEMAFORO 56-07"/>
      <sheetName val="SEMAFORO 55CN-03"/>
      <sheetName val="SEMAFORO 55CN-01"/>
      <sheetName val="TORTA EST. VIAS "/>
      <sheetName val="EST. VIAS"/>
      <sheetName val="MAPA EST RED"/>
      <sheetName val="NECESIDAD VIA"/>
      <sheetName val="Necesidades cr."/>
      <sheetName val="SITIOS CRITICOS"/>
      <sheetName val="CANT OBRA B-C"/>
      <sheetName val="CANT OBRA C-G"/>
      <sheetName val="CANT OBRA Z-U"/>
      <sheetName val="CANT OBRA B-T"/>
      <sheetName val="INF. EMERGENCIAS"/>
      <sheetName val="PUENTES"/>
      <sheetName val="NEC PTES"/>
      <sheetName val="PONTONES"/>
      <sheetName val="NEC. PONTONES"/>
      <sheetName val="señal v"/>
      <sheetName val="señal H"/>
      <sheetName val="ACCIDENTALIDAD junio"/>
      <sheetName val="ACCIDENTALIDAD julio"/>
      <sheetName val="ACCIDENTALIDAD agosto"/>
      <sheetName val="ACCIDENT."/>
      <sheetName val="DEFENSA VIAS"/>
      <sheetName val="ZONAS RETIRO"/>
      <sheetName val="SEGUIMIENTO"/>
      <sheetName val="CUANTI AMV"/>
      <sheetName val="CUALI AMV"/>
      <sheetName val="CUANTI MICRO"/>
      <sheetName val="CUALI MICRO"/>
      <sheetName val="CALIDAD"/>
      <sheetName val="FOTOG"/>
      <sheetName val="PRENSA"/>
      <sheetName val="COMENTARIOS"/>
      <sheetName val="ACC.EJECUTIVO"/>
      <sheetName val="RESUM.ACCID"/>
      <sheetName val="RESUM.ACCID (2)"/>
    </sheetNames>
    <sheetDataSet>
      <sheetData sheetId="0"/>
      <sheetData sheetId="1">
        <row r="2">
          <cell r="A2" t="str">
            <v>REGIONAL CUNDINAMARCA</v>
          </cell>
        </row>
      </sheetData>
      <sheetData sheetId="2"/>
      <sheetData sheetId="3">
        <row r="9">
          <cell r="E9" t="str">
            <v>EDGAR EDUARDO HERNANDEZ Q.</v>
          </cell>
        </row>
      </sheetData>
      <sheetData sheetId="4"/>
      <sheetData sheetId="5"/>
      <sheetData sheetId="6">
        <row r="8">
          <cell r="E8" t="str">
            <v>BIMESTRE: JULIO - AGOSTO DE 2001</v>
          </cell>
        </row>
      </sheetData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</sheetDataSet>
  </externalBook>
</externalLink>
</file>

<file path=xl/externalLinks/externalLink9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CANTIDADES DE OBRA "/>
      <sheetName val="PRESUPUEST0"/>
      <sheetName val="INDICE"/>
      <sheetName val="Equipo"/>
      <sheetName val="materiales"/>
      <sheetName val="otros"/>
      <sheetName val="200.1"/>
      <sheetName val="200.2"/>
      <sheetName val="201.3"/>
      <sheetName val="201.4"/>
      <sheetName val="201.7"/>
      <sheetName val="201.8"/>
      <sheetName val="201.9"/>
      <sheetName val="201.10"/>
      <sheetName val="201.11"/>
      <sheetName val="201.12"/>
      <sheetName val="201.15"/>
      <sheetName val="201.16"/>
      <sheetName val="210.1.1"/>
      <sheetName val="210.1.2"/>
      <sheetName val="210.2.1"/>
      <sheetName val="210.2.2"/>
      <sheetName val="210.2.3"/>
      <sheetName val="210.2.4"/>
      <sheetName val="211.1"/>
      <sheetName val="211.1.P1"/>
      <sheetName val="220"/>
      <sheetName val="221.1"/>
      <sheetName val="221.2"/>
      <sheetName val="230.1"/>
      <sheetName val="230.2"/>
      <sheetName val="231.1"/>
      <sheetName val="232.1"/>
      <sheetName val="310.1"/>
      <sheetName val="311.1"/>
      <sheetName val="312.1"/>
      <sheetName val="312.2"/>
      <sheetName val="312.3"/>
      <sheetName val="312.4"/>
      <sheetName val="320.1"/>
      <sheetName val="320.2"/>
      <sheetName val="330.1"/>
      <sheetName val="330.2"/>
      <sheetName val="340.1"/>
      <sheetName val="340.2"/>
      <sheetName val="340.3"/>
      <sheetName val="341.1"/>
      <sheetName val="341.2"/>
      <sheetName val="342.1"/>
      <sheetName val="343.P"/>
      <sheetName val="410.1"/>
      <sheetName val="410.2"/>
      <sheetName val="411.1"/>
      <sheetName val="411.2"/>
      <sheetName val="411.3"/>
      <sheetName val="414.1"/>
      <sheetName val="414.2"/>
      <sheetName val="414.3"/>
      <sheetName val="414.4"/>
      <sheetName val="414.5"/>
      <sheetName val="415"/>
      <sheetName val="420.1"/>
      <sheetName val="420.2"/>
      <sheetName val="421.1"/>
      <sheetName val="421.2"/>
      <sheetName val="421.3"/>
      <sheetName val="421.4"/>
      <sheetName val="430.1"/>
      <sheetName val="430.2"/>
      <sheetName val="431.1"/>
      <sheetName val="431.2"/>
      <sheetName val="432.1"/>
      <sheetName val="432.2"/>
      <sheetName val="433.1"/>
      <sheetName val="433.2"/>
      <sheetName val="433.3"/>
      <sheetName val="433.4"/>
      <sheetName val="433.5"/>
      <sheetName val="433.6"/>
      <sheetName val="433.7"/>
      <sheetName val="433.8"/>
      <sheetName val="440.1"/>
      <sheetName val="440.2"/>
      <sheetName val="440.3"/>
      <sheetName val="440.4"/>
      <sheetName val="441.1 "/>
      <sheetName val="441.2"/>
      <sheetName val="441.3"/>
      <sheetName val="441.4"/>
      <sheetName val="450.1"/>
      <sheetName val="450.2 COMPRADA"/>
      <sheetName val="450.3 COMPRADA"/>
      <sheetName val="450.9"/>
      <sheetName val="450.9P"/>
      <sheetName val="450.1.1 COMPRADA"/>
      <sheetName val="450.1.2 COMPRADA"/>
      <sheetName val="451.1 COMPRADA"/>
      <sheetName val="451.2 COMPRADA "/>
      <sheetName val="451.3 COMPRADA  "/>
      <sheetName val="451.4 "/>
      <sheetName val="452.1 COMPRADA"/>
      <sheetName val="452.2 COMPRADA"/>
      <sheetName val="452.3 COMPRADA"/>
      <sheetName val="452.4 COMPRADA"/>
      <sheetName val="453.1"/>
      <sheetName val="460.1"/>
      <sheetName val="461.1"/>
      <sheetName val="461.2"/>
      <sheetName val="462.1.1"/>
      <sheetName val="462.1.2"/>
      <sheetName val="464.1 "/>
      <sheetName val="464.1P"/>
      <sheetName val="464.2"/>
      <sheetName val="464.3"/>
      <sheetName val="464.4"/>
      <sheetName val="465.1"/>
      <sheetName val="466.1"/>
      <sheetName val="466.2"/>
      <sheetName val="500"/>
      <sheetName val="510"/>
      <sheetName val="600.1"/>
      <sheetName val="600.2"/>
      <sheetName val="600.3"/>
      <sheetName val="600.4"/>
      <sheetName val="600.5"/>
      <sheetName val="610.1"/>
      <sheetName val="610.2"/>
      <sheetName val="620.1"/>
      <sheetName val="620.2"/>
      <sheetName val="621.1"/>
      <sheetName val="621.2"/>
      <sheetName val="622.1"/>
      <sheetName val="622.5"/>
      <sheetName val="623.1"/>
      <sheetName val="623.2"/>
      <sheetName val="630.1"/>
      <sheetName val="630.2"/>
      <sheetName val="630.3"/>
      <sheetName val="630.4"/>
      <sheetName val="630.5"/>
      <sheetName val="630.6"/>
      <sheetName val="630.7"/>
      <sheetName val="631P BOLSACRETO"/>
      <sheetName val="632.1"/>
      <sheetName val="640.1"/>
      <sheetName val="640.2"/>
      <sheetName val="641.1"/>
      <sheetName val="642.1"/>
      <sheetName val="642.2"/>
      <sheetName val="650.1"/>
      <sheetName val="650.2"/>
      <sheetName val="650.3"/>
      <sheetName val="650.4"/>
      <sheetName val="660.1"/>
      <sheetName val="660.2"/>
      <sheetName val="660.3"/>
      <sheetName val="661 TIPO 1"/>
      <sheetName val="661 TIPO 2"/>
      <sheetName val="661 OTRO"/>
      <sheetName val="662.1"/>
      <sheetName val="670.1"/>
      <sheetName val="670.2"/>
      <sheetName val="671.1"/>
      <sheetName val="672.1"/>
      <sheetName val="673.1"/>
      <sheetName val="673.2"/>
      <sheetName val="673.3"/>
      <sheetName val="673.4P"/>
      <sheetName val="674.1"/>
      <sheetName val="674.2"/>
      <sheetName val="680.1"/>
      <sheetName val="680.2"/>
      <sheetName val="680.3"/>
      <sheetName val="681.1"/>
      <sheetName val="682"/>
      <sheetName val="682.1"/>
      <sheetName val="690.1"/>
      <sheetName val="700.1"/>
      <sheetName val="700.2"/>
      <sheetName val="700.3"/>
      <sheetName val="700.4"/>
      <sheetName val="701.1"/>
      <sheetName val="701 P"/>
      <sheetName val="710.1.1"/>
      <sheetName val="710.1.1 (2)"/>
      <sheetName val="710.2"/>
      <sheetName val="710.1.3"/>
      <sheetName val="710.1.4"/>
      <sheetName val="710.1.5"/>
      <sheetName val="720"/>
      <sheetName val="730.1"/>
      <sheetName val="730.2"/>
      <sheetName val="730.3"/>
      <sheetName val="740.1"/>
      <sheetName val="800.1"/>
      <sheetName val="800.2"/>
      <sheetName val="800.3"/>
      <sheetName val="800.4"/>
      <sheetName val="801.1"/>
      <sheetName val="801.2"/>
      <sheetName val="801.3"/>
      <sheetName val="801.4"/>
      <sheetName val="801.5"/>
      <sheetName val="801.6"/>
      <sheetName val="801.7"/>
      <sheetName val="810.1"/>
      <sheetName val="810.2"/>
      <sheetName val="810.3"/>
      <sheetName val="820P1"/>
      <sheetName val="900.1"/>
      <sheetName val="900.2"/>
      <sheetName val="900.3"/>
    </sheetNames>
    <sheetDataSet>
      <sheetData sheetId="0"/>
      <sheetData sheetId="1"/>
      <sheetData sheetId="2">
        <row r="9">
          <cell r="A9">
            <v>200.1</v>
          </cell>
          <cell r="B9" t="str">
            <v>200-07</v>
          </cell>
          <cell r="D9" t="str">
            <v>DESMONTE Y LIMPIEZA: Desmonte y limpieza en bosque</v>
          </cell>
          <cell r="E9" t="str">
            <v>3.6.1.2.1</v>
          </cell>
          <cell r="F9" t="str">
            <v xml:space="preserve"> HA</v>
          </cell>
          <cell r="G9">
            <v>2495592</v>
          </cell>
        </row>
        <row r="10">
          <cell r="A10">
            <v>200.2</v>
          </cell>
          <cell r="B10" t="str">
            <v>200-07</v>
          </cell>
          <cell r="D10" t="str">
            <v>DESMONTE Y LIMPIEZA:Desmonte y limpieza en zonas no boscosas</v>
          </cell>
          <cell r="E10" t="str">
            <v>3.6.1.2.3</v>
          </cell>
          <cell r="F10" t="str">
            <v xml:space="preserve"> HA</v>
          </cell>
          <cell r="G10">
            <v>243803.17499999999</v>
          </cell>
        </row>
        <row r="11">
          <cell r="A11" t="str">
            <v>ARTICULO 201 - DEMOLICIÓN Y REMOCIÓN</v>
          </cell>
        </row>
        <row r="12">
          <cell r="A12">
            <v>201.3</v>
          </cell>
          <cell r="B12" t="str">
            <v>201-07</v>
          </cell>
          <cell r="D12" t="str">
            <v>DEMOLICIÓN Y REMOCIÓN:Demolicion de pavimentos rígidos, pisos, andenes y bordillos de concreto.</v>
          </cell>
          <cell r="E12" t="str">
            <v>3.6.1.3.33</v>
          </cell>
          <cell r="F12" t="str">
            <v>GL</v>
          </cell>
          <cell r="G12">
            <v>34062</v>
          </cell>
        </row>
        <row r="13">
          <cell r="A13">
            <v>201.4</v>
          </cell>
          <cell r="B13">
            <v>201.07</v>
          </cell>
          <cell r="D13" t="str">
            <v>DEMOLICIÓN Y REMOCIÓN:Demolicion de obstáculos</v>
          </cell>
          <cell r="F13" t="str">
            <v>GL</v>
          </cell>
          <cell r="G13">
            <v>68123</v>
          </cell>
        </row>
        <row r="14">
          <cell r="A14">
            <v>201.7</v>
          </cell>
          <cell r="B14" t="str">
            <v>201-07</v>
          </cell>
          <cell r="D14" t="str">
            <v>DEMOLICIÓN Y REMOCIÓN: Demolición de estructuras</v>
          </cell>
          <cell r="E14" t="str">
            <v xml:space="preserve">3.6.1.3.13  </v>
          </cell>
          <cell r="F14" t="str">
            <v>M³</v>
          </cell>
          <cell r="G14">
            <v>16233</v>
          </cell>
        </row>
        <row r="15">
          <cell r="A15" t="str">
            <v>201.8</v>
          </cell>
          <cell r="B15" t="str">
            <v>201-07</v>
          </cell>
          <cell r="D15" t="str">
            <v>DEMOLICIÓN Y REMOCIÓN: Demolición de pavimentos rígidos</v>
          </cell>
          <cell r="E15" t="str">
            <v>3.6.1.3.15</v>
          </cell>
          <cell r="F15" t="str">
            <v>M2</v>
          </cell>
          <cell r="G15">
            <v>4132</v>
          </cell>
        </row>
        <row r="16">
          <cell r="A16">
            <v>201.9</v>
          </cell>
          <cell r="B16" t="str">
            <v>201-07</v>
          </cell>
          <cell r="D16" t="str">
            <v>DEMOLICIÓN Y REMOCIÓN: Demolición de pisos y andenes de concreto</v>
          </cell>
          <cell r="E16" t="str">
            <v>3.6.1.3.33</v>
          </cell>
          <cell r="F16" t="str">
            <v>M²</v>
          </cell>
          <cell r="G16">
            <v>3305</v>
          </cell>
        </row>
        <row r="17">
          <cell r="A17" t="str">
            <v>201.10</v>
          </cell>
          <cell r="B17" t="str">
            <v>201.07</v>
          </cell>
          <cell r="D17" t="str">
            <v>DEMOLICIÓN Y REMOCIÓN:Demolicion de bordillos de concreto</v>
          </cell>
          <cell r="E17" t="str">
            <v>3.6.1.3.35</v>
          </cell>
          <cell r="F17" t="str">
            <v>M</v>
          </cell>
          <cell r="G17">
            <v>11839</v>
          </cell>
        </row>
        <row r="18">
          <cell r="A18" t="str">
            <v>201.11</v>
          </cell>
          <cell r="B18" t="str">
            <v>201-07</v>
          </cell>
          <cell r="D18" t="str">
            <v xml:space="preserve">DEMOLICIÓN Y REMOCIÓN:Desmontaje y traslado de estructuras metálicas. </v>
          </cell>
          <cell r="F18" t="str">
            <v>KG</v>
          </cell>
          <cell r="G18">
            <v>61</v>
          </cell>
        </row>
        <row r="19">
          <cell r="A19" t="str">
            <v>201.12</v>
          </cell>
          <cell r="B19" t="str">
            <v>201-07</v>
          </cell>
          <cell r="D19" t="str">
            <v xml:space="preserve">DEMOLICIÓN Y REMOCIÓN:Remocion de especies vegetales  </v>
          </cell>
          <cell r="E19" t="str">
            <v>3.6.1.3.47</v>
          </cell>
          <cell r="F19" t="str">
            <v>U</v>
          </cell>
          <cell r="G19">
            <v>157905</v>
          </cell>
        </row>
        <row r="20">
          <cell r="A20" t="str">
            <v>201.15</v>
          </cell>
          <cell r="B20" t="str">
            <v>201-07</v>
          </cell>
          <cell r="D20" t="str">
            <v>DEMOLICIÓN Y REMOCIÓN:Remocion de alcantarillas</v>
          </cell>
          <cell r="E20" t="str">
            <v>3.6.1.3</v>
          </cell>
          <cell r="F20" t="str">
            <v>ML</v>
          </cell>
          <cell r="G20">
            <v>3193</v>
          </cell>
        </row>
        <row r="21">
          <cell r="A21" t="str">
            <v>201.16</v>
          </cell>
          <cell r="B21" t="str">
            <v>201-07</v>
          </cell>
          <cell r="D21" t="str">
            <v xml:space="preserve">DEMOLICIÓN Y REMOCIÓN:Remocion de cercas de alambre   </v>
          </cell>
          <cell r="F21" t="str">
            <v>ML</v>
          </cell>
          <cell r="G21">
            <v>2787</v>
          </cell>
        </row>
        <row r="22">
          <cell r="A22" t="str">
            <v xml:space="preserve">ARTICULO 210 - EXCAVACIÓN DE LA EXPLANACIÓN, CANALES Y PRÉSTAMOS </v>
          </cell>
        </row>
        <row r="23">
          <cell r="A23" t="str">
            <v>210.1.1</v>
          </cell>
          <cell r="B23" t="str">
            <v>210-07</v>
          </cell>
          <cell r="D23" t="str">
            <v>EXCAVACIÓN  DE LA EXPLANACIÓN, CANALES Y PRÉSTAMOS: Excavación sin clasificar de la explanación y canales</v>
          </cell>
          <cell r="E23" t="str">
            <v xml:space="preserve">3.6.2.1.1 </v>
          </cell>
          <cell r="F23" t="str">
            <v>M³</v>
          </cell>
          <cell r="G23">
            <v>1518</v>
          </cell>
        </row>
        <row r="24">
          <cell r="A24" t="str">
            <v>210.1,2</v>
          </cell>
          <cell r="B24" t="str">
            <v>210-07</v>
          </cell>
          <cell r="D24" t="str">
            <v>EXCAVACIÓN DE LA EXPLANACIÓN, CANALES Y PRÉSTAMOS :Excavación sin clasificar de prestamos</v>
          </cell>
          <cell r="F24" t="str">
            <v>M³</v>
          </cell>
          <cell r="G24">
            <v>352</v>
          </cell>
        </row>
        <row r="25">
          <cell r="A25" t="str">
            <v>210.2.1</v>
          </cell>
          <cell r="B25" t="str">
            <v>210-07</v>
          </cell>
          <cell r="D25" t="str">
            <v>EXCAVACIÓN  DE LA EXPLANACIÓN, CANALES Y PRÉSTAMOS: Excavación en roca de la explanación y canales</v>
          </cell>
          <cell r="E25" t="str">
            <v>3.6.2.1.3</v>
          </cell>
          <cell r="F25" t="str">
            <v>M³</v>
          </cell>
          <cell r="G25">
            <v>19549</v>
          </cell>
        </row>
        <row r="26">
          <cell r="A26" t="str">
            <v>210.2.2</v>
          </cell>
          <cell r="B26" t="str">
            <v>210-07</v>
          </cell>
          <cell r="D26" t="str">
            <v>EXCAVACIÓN DE LA EXPLANACIÓN, CANALES Y PRÉSTAMOS :Excavación en material común de la explanación y canales</v>
          </cell>
          <cell r="E26" t="str">
            <v>3.6.2.1.5</v>
          </cell>
          <cell r="F26" t="str">
            <v>M³</v>
          </cell>
          <cell r="G26">
            <v>1641</v>
          </cell>
        </row>
        <row r="27">
          <cell r="A27" t="str">
            <v>210.2.3</v>
          </cell>
          <cell r="B27" t="str">
            <v>210-07</v>
          </cell>
          <cell r="D27" t="str">
            <v>EXCAVACIÓN DE LA EXPLANACIÓN, CANALES Y PRÉSTAMOS :Excavación en roca de prestamos</v>
          </cell>
          <cell r="F27" t="str">
            <v>M³</v>
          </cell>
          <cell r="G27">
            <v>19549</v>
          </cell>
        </row>
        <row r="28">
          <cell r="A28" t="str">
            <v>210.2.4</v>
          </cell>
          <cell r="B28" t="str">
            <v>210-07</v>
          </cell>
          <cell r="D28" t="str">
            <v>EXCAVACIÓN DE LA EXPLANACIÓN, CANALES Y PRÉSTAMOS :Excavación en material común de prestamos</v>
          </cell>
          <cell r="F28" t="str">
            <v>M³</v>
          </cell>
          <cell r="G28">
            <v>1641</v>
          </cell>
        </row>
        <row r="29">
          <cell r="A29" t="str">
            <v xml:space="preserve">ARTICULO 211 - REMOCIÓN DE DERRUMBES </v>
          </cell>
        </row>
        <row r="30">
          <cell r="A30">
            <v>211.1</v>
          </cell>
          <cell r="B30" t="str">
            <v>211-07</v>
          </cell>
          <cell r="D30" t="str">
            <v>REMOCIÓN DE DERRUMBES:Remocion de derrumbes</v>
          </cell>
          <cell r="E30" t="str">
            <v xml:space="preserve">3.6.2.2.1  </v>
          </cell>
          <cell r="F30" t="str">
            <v>M³</v>
          </cell>
          <cell r="G30">
            <v>2010</v>
          </cell>
        </row>
        <row r="31">
          <cell r="A31" t="str">
            <v xml:space="preserve">ARTICULO 220 - TERRAPLENES </v>
          </cell>
        </row>
        <row r="32">
          <cell r="A32" t="str">
            <v>220.1</v>
          </cell>
          <cell r="B32" t="str">
            <v>220-07</v>
          </cell>
          <cell r="D32" t="str">
            <v>TERRAPLENES :Terraplenes</v>
          </cell>
          <cell r="E32" t="str">
            <v>3.6.2.3.1</v>
          </cell>
          <cell r="F32" t="str">
            <v>M³</v>
          </cell>
          <cell r="G32">
            <v>4443</v>
          </cell>
        </row>
        <row r="33">
          <cell r="A33" t="str">
            <v>ARTICULO 221 - PEDRAPLENES</v>
          </cell>
        </row>
        <row r="34">
          <cell r="A34" t="str">
            <v>221.1</v>
          </cell>
          <cell r="B34" t="str">
            <v>221-07</v>
          </cell>
          <cell r="D34" t="str">
            <v>PEDRAPLENES:Pedraplen compacto</v>
          </cell>
          <cell r="E34" t="str">
            <v>3.6.2.4.2</v>
          </cell>
          <cell r="F34" t="str">
            <v>M³</v>
          </cell>
          <cell r="G34">
            <v>193</v>
          </cell>
        </row>
        <row r="35">
          <cell r="A35" t="str">
            <v>221.2</v>
          </cell>
          <cell r="B35" t="str">
            <v>221-07</v>
          </cell>
          <cell r="D35" t="str">
            <v>PEDRAPLENES:Pedraplen suelto</v>
          </cell>
          <cell r="E35" t="str">
            <v>3.6.2.4.1</v>
          </cell>
          <cell r="F35" t="str">
            <v>M³</v>
          </cell>
          <cell r="G35">
            <v>207</v>
          </cell>
        </row>
        <row r="36">
          <cell r="A36" t="str">
            <v>ARTICULO 230 - MEJORAMIENTO DE LA SUBRASANTE</v>
          </cell>
        </row>
        <row r="37">
          <cell r="A37" t="str">
            <v>230.1</v>
          </cell>
          <cell r="B37" t="str">
            <v>230-07</v>
          </cell>
          <cell r="D37" t="str">
            <v>MEJORAMIENTO DE LA SUBRASANTE:Mejoramiento de la subrasante involucrando suelo existente</v>
          </cell>
          <cell r="E37" t="str">
            <v>3.6.2.5.1</v>
          </cell>
          <cell r="F37" t="str">
            <v>M²</v>
          </cell>
          <cell r="G37">
            <v>131</v>
          </cell>
        </row>
        <row r="38">
          <cell r="A38" t="str">
            <v>230.2</v>
          </cell>
          <cell r="B38" t="str">
            <v>230-07</v>
          </cell>
          <cell r="D38" t="str">
            <v>MEJORAMIENTO DE LA SUBRASANTE:Mejoramiento de la subrasante empleando únicamente material adicionado</v>
          </cell>
          <cell r="E38" t="str">
            <v>3.6.2.5.2</v>
          </cell>
          <cell r="F38" t="str">
            <v>M³</v>
          </cell>
          <cell r="G38">
            <v>974</v>
          </cell>
        </row>
        <row r="39">
          <cell r="A39" t="str">
            <v>ARTICULO 231 - SEPARACIÓN DE SUELOS DE SUBRASANTE Y  CAPAS GRANULARES CON GEOTEXTIL</v>
          </cell>
        </row>
        <row r="40">
          <cell r="A40" t="str">
            <v xml:space="preserve">231.1 </v>
          </cell>
          <cell r="B40" t="str">
            <v>231-07</v>
          </cell>
          <cell r="D40" t="str">
            <v>SEPARACIÓN DE SUELOS DE SUBRASANTE Y  CAPAS GRANULARES CON GEOTEXTIL:Geotextil para separación de suelo de subrasante y capas granulares</v>
          </cell>
          <cell r="F40" t="str">
            <v>M²</v>
          </cell>
          <cell r="G40">
            <v>7080</v>
          </cell>
        </row>
        <row r="41">
          <cell r="A41" t="str">
            <v>ARTICULO 232 - ESTABILIZACIÓN DE SUELOS DE SUBRASANTE Y CAPAS GRANULARES CON GEOTEXTIL</v>
          </cell>
        </row>
        <row r="42">
          <cell r="A42" t="str">
            <v>232-1</v>
          </cell>
          <cell r="B42" t="str">
            <v>232-07</v>
          </cell>
          <cell r="D42" t="str">
            <v>ESTABILIZACIÓN DE SUELOS DE SUBRASANTE Y CAPAS GRANULARES CON GEOTEXTIL:Geotextil para estabilización de suelos de subrasante y capas granulares</v>
          </cell>
          <cell r="F42" t="str">
            <v>M²</v>
          </cell>
          <cell r="G42">
            <v>6076</v>
          </cell>
        </row>
        <row r="43">
          <cell r="A43" t="str">
            <v>ARTICULO 310 - CONFORMACIÓN DE LA CALZADA EXISTENTE</v>
          </cell>
        </row>
        <row r="44">
          <cell r="A44">
            <v>310.10000000000002</v>
          </cell>
          <cell r="B44" t="str">
            <v>310-07</v>
          </cell>
          <cell r="D44" t="str">
            <v>CONFORMACIÓN DE LA CALZADA EXISTENTE:Conformacion de la calzada existente</v>
          </cell>
          <cell r="E44" t="str">
            <v xml:space="preserve">3.6.3.1.1 </v>
          </cell>
          <cell r="F44" t="str">
            <v>M²</v>
          </cell>
          <cell r="G44">
            <v>132</v>
          </cell>
        </row>
        <row r="45">
          <cell r="A45" t="str">
            <v xml:space="preserve">ARTICULO 311 - AFIRMADO </v>
          </cell>
        </row>
        <row r="46">
          <cell r="A46">
            <v>311.10000000000002</v>
          </cell>
          <cell r="B46" t="str">
            <v>311-07</v>
          </cell>
          <cell r="D46" t="str">
            <v xml:space="preserve"> AFIRMADO:Afirmado</v>
          </cell>
          <cell r="E46" t="str">
            <v>3.6.3.2.1</v>
          </cell>
          <cell r="F46" t="str">
            <v>M³</v>
          </cell>
          <cell r="G46">
            <v>31302</v>
          </cell>
        </row>
        <row r="47">
          <cell r="A47" t="str">
            <v>ARTICULO 312 - TRATAMIENTO PALIATIVO DEL POLVO EN AFIRMADOS</v>
          </cell>
        </row>
        <row r="48">
          <cell r="A48" t="str">
            <v xml:space="preserve">312.1 </v>
          </cell>
          <cell r="B48" t="str">
            <v>312-07</v>
          </cell>
          <cell r="D48" t="str">
            <v>TRATAMIENTO PALIATIVO DEL POLVO EN AFIRMADOS:Tratamiento paliativo de polvo aplicado en forma sólida en hojuelas</v>
          </cell>
          <cell r="F48" t="str">
            <v>KG</v>
          </cell>
          <cell r="G48">
            <v>17523</v>
          </cell>
        </row>
        <row r="49">
          <cell r="A49" t="str">
            <v xml:space="preserve">312.2 </v>
          </cell>
          <cell r="B49" t="str">
            <v>312-07</v>
          </cell>
          <cell r="D49" t="str">
            <v>TRATAMIENTO PALIATIVO DEL POLVO EN AFIRMADOS:Tratamiento paliativo de polvo aplicado en forma sólida en esferas</v>
          </cell>
          <cell r="F49" t="str">
            <v>KG</v>
          </cell>
          <cell r="G49">
            <v>32441</v>
          </cell>
        </row>
        <row r="50">
          <cell r="A50" t="str">
            <v>312.3</v>
          </cell>
          <cell r="B50" t="str">
            <v>312-07</v>
          </cell>
          <cell r="D50" t="str">
            <v>TRATAMIENTO PALIATIVO DEL POLVO EN AFIRMADOS:Tratamiento paliativo de polvo aplicado en forma liquida</v>
          </cell>
          <cell r="F50" t="str">
            <v>LT</v>
          </cell>
          <cell r="G50">
            <v>32441</v>
          </cell>
        </row>
        <row r="51">
          <cell r="A51" t="str">
            <v>312.4</v>
          </cell>
          <cell r="B51" t="str">
            <v>312-07</v>
          </cell>
          <cell r="D51" t="str">
            <v>TRATAMIENTO PALIATIVO DEL POLVO EN AFIRMADOS:Material granular de adición</v>
          </cell>
          <cell r="F51" t="str">
            <v>M³</v>
          </cell>
          <cell r="G51">
            <v>32441</v>
          </cell>
        </row>
        <row r="52">
          <cell r="A52" t="str">
            <v>ARTICULO 320 - SUBBASE GRANULAR</v>
          </cell>
        </row>
        <row r="53">
          <cell r="A53" t="str">
            <v>320.1</v>
          </cell>
          <cell r="B53" t="str">
            <v>320-07</v>
          </cell>
          <cell r="D53" t="str">
            <v>SUBBASE GRANULAR:Subase granular</v>
          </cell>
          <cell r="E53" t="str">
            <v>3.6.3.4.4</v>
          </cell>
          <cell r="F53" t="str">
            <v>M³</v>
          </cell>
          <cell r="G53">
            <v>59796</v>
          </cell>
        </row>
        <row r="54">
          <cell r="A54" t="str">
            <v>320.2</v>
          </cell>
          <cell r="B54" t="str">
            <v>320-07</v>
          </cell>
          <cell r="D54" t="str">
            <v>SUBBASE GRANULAR:Subbase granular para bacheo</v>
          </cell>
          <cell r="E54" t="str">
            <v>3.6.3.4.4</v>
          </cell>
          <cell r="F54" t="str">
            <v>M³</v>
          </cell>
          <cell r="G54">
            <v>122325</v>
          </cell>
        </row>
        <row r="55">
          <cell r="A55" t="str">
            <v>ARTICULO 330 - BASE GRANULAR</v>
          </cell>
        </row>
        <row r="56">
          <cell r="A56" t="str">
            <v>330.1</v>
          </cell>
          <cell r="B56" t="str">
            <v>330-07</v>
          </cell>
          <cell r="D56" t="str">
            <v>BASE GRANULAR:Base granular</v>
          </cell>
          <cell r="E56" t="str">
            <v>3.6.3.6.2</v>
          </cell>
          <cell r="F56" t="str">
            <v>M³</v>
          </cell>
          <cell r="G56">
            <v>85689</v>
          </cell>
        </row>
        <row r="57">
          <cell r="A57" t="str">
            <v>330.2</v>
          </cell>
          <cell r="B57" t="str">
            <v>330-07</v>
          </cell>
          <cell r="D57" t="str">
            <v>BASE GRANULAR:Base granular para bacheo</v>
          </cell>
          <cell r="E57" t="str">
            <v>3.6.3.6.3</v>
          </cell>
          <cell r="F57" t="str">
            <v>M³</v>
          </cell>
          <cell r="G57">
            <v>82381</v>
          </cell>
        </row>
        <row r="58">
          <cell r="A58" t="str">
            <v>ARTICULO 340 - BASE ESTABILIZADA CON EMULSIÓN ASFÁLTICA</v>
          </cell>
        </row>
        <row r="59">
          <cell r="A59">
            <v>340.1</v>
          </cell>
          <cell r="B59" t="str">
            <v>340-07</v>
          </cell>
          <cell r="D59" t="str">
            <v>BASE ESTABILIZADA CON EMULSIÓN ASFÁLTICA:Base estabilizada con emulsión asfáltica BEE-1</v>
          </cell>
          <cell r="E59" t="str">
            <v>3.6.3.7.1</v>
          </cell>
          <cell r="F59" t="str">
            <v>M³</v>
          </cell>
          <cell r="G59">
            <v>84806</v>
          </cell>
        </row>
        <row r="60">
          <cell r="A60">
            <v>340.2</v>
          </cell>
          <cell r="B60" t="str">
            <v>340-07</v>
          </cell>
          <cell r="D60" t="str">
            <v>BASE ESTABILIZADA CON EMULSIÓN ASFÁLTICA:Base estabilizada con emulsión asfáltica BEE-2</v>
          </cell>
          <cell r="E60" t="str">
            <v>3.6.3.7.3</v>
          </cell>
          <cell r="F60" t="str">
            <v>M³</v>
          </cell>
          <cell r="G60">
            <v>84806</v>
          </cell>
        </row>
        <row r="61">
          <cell r="A61">
            <v>340.3</v>
          </cell>
          <cell r="B61" t="str">
            <v>340-07</v>
          </cell>
          <cell r="D61" t="str">
            <v>BASE ESTABILIZADA CON EMULSIÓN ASFÁLTICA:Base estabilizada con emulsión asfáltica BEE-3</v>
          </cell>
          <cell r="E61" t="str">
            <v>3.6.3.7.5</v>
          </cell>
          <cell r="F61" t="str">
            <v>M³</v>
          </cell>
          <cell r="G61">
            <v>84806</v>
          </cell>
        </row>
        <row r="62">
          <cell r="A62" t="str">
            <v>ARTICULO 341 - BASE ESTABILIZADA CON CEMENTO</v>
          </cell>
        </row>
        <row r="63">
          <cell r="A63">
            <v>341.1</v>
          </cell>
          <cell r="B63" t="str">
            <v>341-07</v>
          </cell>
          <cell r="D63" t="str">
            <v>BASE ESTABILIZADA CON CEMENTO:Base estabilizada con cemento</v>
          </cell>
          <cell r="E63" t="str">
            <v>3.6.3.7</v>
          </cell>
          <cell r="F63" t="str">
            <v>M³</v>
          </cell>
          <cell r="G63">
            <v>81333</v>
          </cell>
        </row>
        <row r="64">
          <cell r="A64">
            <v>341.2</v>
          </cell>
          <cell r="B64" t="str">
            <v>341-07</v>
          </cell>
          <cell r="D64" t="str">
            <v>BASE ESTABILIZADA CON CEMENTO:Cemento para estabilización de base</v>
          </cell>
          <cell r="E64" t="str">
            <v>3.6.3.7</v>
          </cell>
          <cell r="F64" t="str">
            <v>KG</v>
          </cell>
          <cell r="G64">
            <v>548</v>
          </cell>
        </row>
        <row r="65">
          <cell r="A65" t="str">
            <v>ARTICULO 342 - BASE DE CONCRETO HIDRÁULICO</v>
          </cell>
        </row>
        <row r="66">
          <cell r="A66" t="str">
            <v>342-1</v>
          </cell>
          <cell r="B66" t="str">
            <v>342-07</v>
          </cell>
          <cell r="D66" t="str">
            <v>BASE DE CONCRETO HIDRÁULICO:Base de concreto hidráulico</v>
          </cell>
          <cell r="F66" t="str">
            <v>M³</v>
          </cell>
          <cell r="G66">
            <v>317602</v>
          </cell>
        </row>
        <row r="67">
          <cell r="A67" t="str">
            <v>ARTICULO 410 - SUMINISTRO DE CEMENTO ASFÁLTICO</v>
          </cell>
        </row>
        <row r="68">
          <cell r="A68">
            <v>410.1</v>
          </cell>
          <cell r="B68" t="str">
            <v>410-07</v>
          </cell>
          <cell r="D68" t="str">
            <v>SUMINISTRO DE CEMENTO ASFÁLTICO:Cemento asfáltico de penetración 60-70</v>
          </cell>
          <cell r="E68" t="str">
            <v>3.6.4.1.1</v>
          </cell>
          <cell r="F68" t="str">
            <v>KG</v>
          </cell>
          <cell r="G68">
            <v>1081</v>
          </cell>
        </row>
        <row r="69">
          <cell r="A69">
            <v>410.2</v>
          </cell>
          <cell r="B69" t="str">
            <v>410-07</v>
          </cell>
          <cell r="D69" t="str">
            <v>SUMINISTRO DE CEMENTO ASFÁLTICO:Cemento asfáltico de penetración 80-100</v>
          </cell>
          <cell r="E69" t="str">
            <v>3.6.4.1.2</v>
          </cell>
          <cell r="F69" t="str">
            <v>KG</v>
          </cell>
          <cell r="G69">
            <v>1081</v>
          </cell>
        </row>
        <row r="70">
          <cell r="A70" t="str">
            <v>ARTICULO 411 - SUMINISTRO DE EMULSIÓN ASFÁLTICA</v>
          </cell>
        </row>
        <row r="71">
          <cell r="A71" t="str">
            <v>411.1</v>
          </cell>
          <cell r="B71" t="str">
            <v>411-07</v>
          </cell>
          <cell r="D71" t="str">
            <v>SUMINISTRO DE EMULSIÓN ASFÁLTICA:Emulsion asfáltica de rotura media CRM</v>
          </cell>
          <cell r="E71" t="str">
            <v>3.6.4.2.1</v>
          </cell>
          <cell r="F71" t="str">
            <v>LT</v>
          </cell>
          <cell r="G71">
            <v>1043</v>
          </cell>
        </row>
        <row r="72">
          <cell r="A72">
            <v>411.2</v>
          </cell>
          <cell r="B72" t="str">
            <v>411-07</v>
          </cell>
          <cell r="D72" t="str">
            <v>SUMINISTRO DE EMULSIÓN ASFÁLTICA:Emulsion asfáltica de rotura lenta CRL</v>
          </cell>
          <cell r="E72" t="str">
            <v>3.6.4.2.2</v>
          </cell>
          <cell r="F72" t="str">
            <v>LT</v>
          </cell>
          <cell r="G72">
            <v>1956</v>
          </cell>
        </row>
        <row r="73">
          <cell r="A73">
            <v>411.3</v>
          </cell>
          <cell r="B73" t="str">
            <v>411-07</v>
          </cell>
          <cell r="D73" t="str">
            <v>SUMINISTRO DE EMULSIÓN ASFÁLTICA:Emulsion asfáltica de rotura lenta CRL-1H</v>
          </cell>
          <cell r="E73" t="str">
            <v>3.6.4.2.3</v>
          </cell>
          <cell r="F73" t="str">
            <v>LT</v>
          </cell>
          <cell r="G73">
            <v>2478</v>
          </cell>
        </row>
        <row r="74">
          <cell r="A74" t="str">
            <v xml:space="preserve">ARTICULO 414 - SUMINISTRO DE CEMENTO ASFÁLTICO  MODIFICADO CON POLÍMEROS </v>
          </cell>
        </row>
        <row r="75">
          <cell r="A75" t="str">
            <v>414.1</v>
          </cell>
          <cell r="B75" t="str">
            <v>414-07</v>
          </cell>
          <cell r="D75" t="str">
            <v>SUMINISTRO DE CEMENTO ASFÁLTICO  MODIFICADO CON POLÍMEROS:Cemento asfáltico modificado con polímeros tipo 1</v>
          </cell>
          <cell r="E75" t="str">
            <v>3.6.4.1.3</v>
          </cell>
          <cell r="F75" t="str">
            <v>KG</v>
          </cell>
          <cell r="G75">
            <v>2079</v>
          </cell>
        </row>
        <row r="76">
          <cell r="A76" t="str">
            <v>414.2</v>
          </cell>
          <cell r="B76" t="str">
            <v>414-07</v>
          </cell>
          <cell r="D76" t="str">
            <v>SUMINISTRO DE CEMENTO ASFÁLTICO  MODIFICADO CON POLÍMEROS:Cemento asfáltico modificado con polímeros tipo 2</v>
          </cell>
          <cell r="E76" t="str">
            <v>3.6.4.1.4</v>
          </cell>
          <cell r="F76" t="str">
            <v>KG</v>
          </cell>
          <cell r="G76">
            <v>2363</v>
          </cell>
        </row>
        <row r="77">
          <cell r="A77" t="str">
            <v>414.3</v>
          </cell>
          <cell r="B77" t="str">
            <v>414-07</v>
          </cell>
          <cell r="D77" t="str">
            <v>SUMINISTRO DE CEMENTO ASFÁLTICO  MODIFICADO CON POLÍMEROS:Cemento asfáltico modificado con polímeros tipo 3</v>
          </cell>
          <cell r="E77" t="str">
            <v>3.6.4.1.5</v>
          </cell>
          <cell r="F77" t="str">
            <v>KG</v>
          </cell>
          <cell r="G77">
            <v>2163</v>
          </cell>
        </row>
        <row r="78">
          <cell r="A78" t="str">
            <v>414.4</v>
          </cell>
          <cell r="B78" t="str">
            <v>414-07</v>
          </cell>
          <cell r="D78" t="str">
            <v>SUMINISTRO DE CEMENTO ASFÁLTICO  MODIFICADO CON POLÍMEROS:Cemento asfáltico modificado con polímeros tipo 4</v>
          </cell>
          <cell r="E78" t="str">
            <v>3.6.4.1.6</v>
          </cell>
          <cell r="F78" t="str">
            <v>KG</v>
          </cell>
          <cell r="G78">
            <v>2244</v>
          </cell>
        </row>
        <row r="79">
          <cell r="A79" t="str">
            <v>414.5</v>
          </cell>
          <cell r="B79" t="str">
            <v>414-07</v>
          </cell>
          <cell r="D79" t="str">
            <v>SUMINISTRO DE CEMENTO ASFÁLTICO  MODIFICADO CON POLÍMEROS:Cemento asfáltico modificado con polímeros tipo 5</v>
          </cell>
          <cell r="F79" t="str">
            <v>KG</v>
          </cell>
          <cell r="G79">
            <v>2377</v>
          </cell>
        </row>
        <row r="80">
          <cell r="A80" t="str">
            <v xml:space="preserve">ARTICULO 415 - SUMINISTRO  DE  EMULSIÓN  ASFÁLTICA MODIFICADA  CON POLÍMEROS </v>
          </cell>
        </row>
        <row r="81">
          <cell r="A81" t="str">
            <v>415.1</v>
          </cell>
          <cell r="B81" t="str">
            <v>415-07</v>
          </cell>
          <cell r="D81" t="str">
            <v>SUMINISTRO  DE  EMULSIÓN  ASFÁLTICA MODIFICADA  CON POLÍMEROS:Emulsion asfáltica de rotura media modificada con polímeros CRMm</v>
          </cell>
          <cell r="E81" t="str">
            <v>3.6.4.2.5</v>
          </cell>
          <cell r="F81" t="str">
            <v>LT</v>
          </cell>
          <cell r="G81">
            <v>2660</v>
          </cell>
        </row>
        <row r="82">
          <cell r="A82" t="str">
            <v xml:space="preserve">ARTICULO 420 - RIEGO  DE  IMPRIMACIÓN </v>
          </cell>
        </row>
        <row r="83">
          <cell r="A83">
            <v>420.1</v>
          </cell>
          <cell r="B83" t="str">
            <v>420-07</v>
          </cell>
          <cell r="D83" t="str">
            <v>RIEGO DE IMPRIMACIÓN: Riego de imprimación con emulsión asfáltica</v>
          </cell>
          <cell r="E83" t="str">
            <v xml:space="preserve">3.6.4.3.1 </v>
          </cell>
          <cell r="F83" t="str">
            <v>M²</v>
          </cell>
          <cell r="G83">
            <v>1772</v>
          </cell>
        </row>
        <row r="84">
          <cell r="A84">
            <v>420.2</v>
          </cell>
          <cell r="B84" t="str">
            <v>420-07</v>
          </cell>
          <cell r="D84" t="str">
            <v>RIEGO DE IMPRIMACIÓN: Riego de imprimación con asfalto liquido</v>
          </cell>
          <cell r="E84" t="str">
            <v>3.6.4.3.2</v>
          </cell>
          <cell r="F84" t="str">
            <v>M²</v>
          </cell>
          <cell r="G84">
            <v>2783</v>
          </cell>
        </row>
        <row r="85">
          <cell r="A85" t="str">
            <v>ARTICULO 421 - RIEGO DE LIGA</v>
          </cell>
        </row>
        <row r="86">
          <cell r="A86">
            <v>421.1</v>
          </cell>
          <cell r="B86" t="str">
            <v>421-07</v>
          </cell>
          <cell r="D86" t="str">
            <v>RIEGO DE LIGA:  Riego de liga con emulsión asfáltica  CRR-1</v>
          </cell>
          <cell r="E86" t="str">
            <v>3.6.4.4.2</v>
          </cell>
          <cell r="F86" t="str">
            <v>M²</v>
          </cell>
          <cell r="G86">
            <v>818</v>
          </cell>
        </row>
        <row r="87">
          <cell r="A87" t="str">
            <v>421.2</v>
          </cell>
          <cell r="B87" t="str">
            <v>421-07</v>
          </cell>
          <cell r="D87" t="str">
            <v xml:space="preserve"> RIEGO DE LIGA:Riego de liga con emulsión asfáltica CRR-2</v>
          </cell>
          <cell r="E87" t="str">
            <v>3.6.4.4.3</v>
          </cell>
          <cell r="F87" t="str">
            <v>M²</v>
          </cell>
          <cell r="G87">
            <v>870</v>
          </cell>
        </row>
        <row r="88">
          <cell r="A88" t="str">
            <v>421.3</v>
          </cell>
          <cell r="B88" t="str">
            <v>421-07</v>
          </cell>
          <cell r="D88" t="str">
            <v xml:space="preserve"> RIEGO DE LIGA:Riego de liga con emulsión modificada con polímeros CRR-1M</v>
          </cell>
          <cell r="E88" t="str">
            <v>3.6.4.4.4</v>
          </cell>
          <cell r="F88" t="str">
            <v>M²</v>
          </cell>
          <cell r="G88">
            <v>1212</v>
          </cell>
        </row>
        <row r="89">
          <cell r="A89" t="str">
            <v>421.4</v>
          </cell>
          <cell r="B89" t="str">
            <v>421-07</v>
          </cell>
          <cell r="D89" t="str">
            <v xml:space="preserve"> RIEGO DE LIGA:Riego de liga con emulsión modificada con polímeros CRR-2M</v>
          </cell>
          <cell r="E89" t="str">
            <v>3.6.4.4.5</v>
          </cell>
          <cell r="F89" t="str">
            <v>M²</v>
          </cell>
          <cell r="G89">
            <v>1212</v>
          </cell>
        </row>
        <row r="90">
          <cell r="A90" t="str">
            <v xml:space="preserve">ARTICULO 430 - TRATAMIENTO SUPERFICIAL SIMPLE </v>
          </cell>
        </row>
        <row r="91">
          <cell r="A91" t="str">
            <v>430.1</v>
          </cell>
          <cell r="B91" t="str">
            <v>430-07</v>
          </cell>
          <cell r="D91" t="str">
            <v>TRATAMIENTO SUPERFICIAL SIMPLE :Tratamiento superficial simple con emulsión CRR-2</v>
          </cell>
          <cell r="E91" t="str">
            <v>3.6.4.5.1</v>
          </cell>
          <cell r="F91" t="str">
            <v>M²</v>
          </cell>
          <cell r="G91">
            <v>3594</v>
          </cell>
        </row>
        <row r="92">
          <cell r="A92" t="str">
            <v>430.2</v>
          </cell>
          <cell r="B92" t="str">
            <v>430-07</v>
          </cell>
          <cell r="D92" t="str">
            <v>TRATAMIENTO SUPERFICIAL SIMPLE :Tratamiento superficial simple con emulsión CRR-2M</v>
          </cell>
          <cell r="E92" t="str">
            <v>3.6.4.5.2</v>
          </cell>
          <cell r="F92" t="str">
            <v>M²</v>
          </cell>
          <cell r="G92">
            <v>4180</v>
          </cell>
        </row>
        <row r="93">
          <cell r="A93" t="str">
            <v>ARTICULO 431 - TRATAMIENTO SUPERFICIAL DOBLE</v>
          </cell>
        </row>
        <row r="94">
          <cell r="A94" t="str">
            <v>431.1</v>
          </cell>
          <cell r="B94" t="str">
            <v>431-07</v>
          </cell>
          <cell r="D94" t="str">
            <v>TRATAMIENTO SUPERFICIAL DOBLE:Tratamiento superficial doble con emulsión  CRR-2</v>
          </cell>
          <cell r="E94" t="str">
            <v>3.6.4.6.1</v>
          </cell>
          <cell r="F94" t="str">
            <v>M²</v>
          </cell>
          <cell r="G94">
            <v>8001</v>
          </cell>
        </row>
        <row r="95">
          <cell r="A95" t="str">
            <v>431.2</v>
          </cell>
          <cell r="B95" t="str">
            <v>431-07</v>
          </cell>
          <cell r="D95" t="str">
            <v>TRATAMIENTO SUPERFICIAL DOBLE:Tratamiento superficial doble con emulsión CRR-2M</v>
          </cell>
          <cell r="E95" t="str">
            <v>3.6.4.6.2</v>
          </cell>
          <cell r="F95" t="str">
            <v>M²</v>
          </cell>
          <cell r="G95">
            <v>8640</v>
          </cell>
        </row>
        <row r="96">
          <cell r="A96" t="str">
            <v xml:space="preserve">ARTICULO 432 - SELLO DE ARENA - ASFALTO </v>
          </cell>
        </row>
        <row r="97">
          <cell r="A97" t="str">
            <v>432.1</v>
          </cell>
          <cell r="B97" t="str">
            <v>432-07</v>
          </cell>
          <cell r="D97" t="str">
            <v>SELLO DE ARENA - ASFALTO :Sello de arena-asfalto con emulsión  CRR-2</v>
          </cell>
          <cell r="E97" t="str">
            <v>3.6.4.7.1</v>
          </cell>
          <cell r="F97" t="str">
            <v>M²</v>
          </cell>
          <cell r="G97">
            <v>2618</v>
          </cell>
        </row>
        <row r="98">
          <cell r="A98" t="str">
            <v>432.2</v>
          </cell>
          <cell r="B98" t="str">
            <v>432-07</v>
          </cell>
          <cell r="D98" t="str">
            <v>SELLO DE ARENA - ASFALTO :Sello de arna -asfalto con emulsión CRR-2m</v>
          </cell>
          <cell r="E98" t="str">
            <v>3.6.4.7.1</v>
          </cell>
          <cell r="F98" t="str">
            <v>M²</v>
          </cell>
          <cell r="G98">
            <v>3676</v>
          </cell>
        </row>
        <row r="99">
          <cell r="A99" t="str">
            <v>ARTICULO 433- LECHADA ASFÁLTICA</v>
          </cell>
        </row>
        <row r="100">
          <cell r="A100" t="str">
            <v>433.1</v>
          </cell>
          <cell r="B100" t="str">
            <v>433-07</v>
          </cell>
          <cell r="D100" t="str">
            <v>LECHADA ASFÁLTICA : Lechada asfáltica con emulsión CRL-1H LA-1</v>
          </cell>
          <cell r="E100" t="str">
            <v>3.6.4.8.1</v>
          </cell>
          <cell r="F100" t="str">
            <v>M²</v>
          </cell>
          <cell r="G100">
            <v>3954</v>
          </cell>
        </row>
        <row r="101">
          <cell r="A101" t="str">
            <v>433.2</v>
          </cell>
          <cell r="B101" t="str">
            <v>433-07</v>
          </cell>
          <cell r="D101" t="str">
            <v>LECHADA ASFÁLTICA : Lechada asfáltica con emulsión CRL-1H LA-2</v>
          </cell>
          <cell r="E101" t="str">
            <v>3.6.4.8.2</v>
          </cell>
          <cell r="F101" t="str">
            <v>M²</v>
          </cell>
          <cell r="G101">
            <v>6460</v>
          </cell>
        </row>
        <row r="102">
          <cell r="A102" t="str">
            <v>433.3</v>
          </cell>
          <cell r="B102" t="str">
            <v>433-07</v>
          </cell>
          <cell r="D102" t="str">
            <v>LECHADA ASFÁLTICA : Lechada asfáltica con emulsión CRL-1H LA-3</v>
          </cell>
          <cell r="E102" t="str">
            <v>3.6.4.8.3</v>
          </cell>
          <cell r="F102" t="str">
            <v>M²</v>
          </cell>
          <cell r="G102">
            <v>6968</v>
          </cell>
        </row>
        <row r="103">
          <cell r="A103" t="str">
            <v>433.4</v>
          </cell>
          <cell r="B103" t="str">
            <v>433-07</v>
          </cell>
          <cell r="D103" t="str">
            <v>LECHADA ASFÁLTICA : Lechada asfáltica con emulsión CRL-1H LA-4</v>
          </cell>
          <cell r="E103" t="str">
            <v>3.6.4.8.4</v>
          </cell>
          <cell r="F103" t="str">
            <v>M²</v>
          </cell>
          <cell r="G103">
            <v>7984</v>
          </cell>
        </row>
        <row r="104">
          <cell r="A104" t="str">
            <v>433.5</v>
          </cell>
          <cell r="B104" t="str">
            <v>433-07</v>
          </cell>
          <cell r="D104" t="str">
            <v>LECHADA ASFÁLTICA : Lechada asfáltica con emulsión CRL-1HM LA-1</v>
          </cell>
          <cell r="E104" t="str">
            <v>3.6.4.8.5</v>
          </cell>
          <cell r="F104" t="str">
            <v>M²</v>
          </cell>
          <cell r="G104">
            <v>4858</v>
          </cell>
        </row>
        <row r="105">
          <cell r="A105" t="str">
            <v>433.6</v>
          </cell>
          <cell r="B105" t="str">
            <v>433-07</v>
          </cell>
          <cell r="D105" t="str">
            <v>LECHADA ASFÁLTICA : Lechada asfáltica con emulsión CRL-1HM LA-2</v>
          </cell>
          <cell r="E105" t="str">
            <v>3.6.4.8.6</v>
          </cell>
          <cell r="F105" t="str">
            <v>M²</v>
          </cell>
          <cell r="G105">
            <v>8009</v>
          </cell>
        </row>
        <row r="106">
          <cell r="A106" t="str">
            <v>433.7</v>
          </cell>
          <cell r="B106" t="str">
            <v>433-07</v>
          </cell>
          <cell r="D106" t="str">
            <v>LECHADA ASFÁLTICA : Lechada asfáltica con emulsión CRL-1HM LA-3</v>
          </cell>
          <cell r="E106" t="str">
            <v>3.6.4.8.7</v>
          </cell>
          <cell r="F106" t="str">
            <v>M²</v>
          </cell>
          <cell r="G106">
            <v>8646</v>
          </cell>
        </row>
        <row r="107">
          <cell r="A107" t="str">
            <v>433.8</v>
          </cell>
          <cell r="B107" t="str">
            <v>433-07</v>
          </cell>
          <cell r="D107" t="str">
            <v>LECHADA ASFÁLTICA : Lechada asfáltica con emulsión CRL-1HM LA-4</v>
          </cell>
          <cell r="E107" t="str">
            <v>3.6.4.8.8</v>
          </cell>
          <cell r="F107" t="str">
            <v>M²</v>
          </cell>
          <cell r="G107">
            <v>9921</v>
          </cell>
        </row>
        <row r="108">
          <cell r="A108" t="str">
            <v>ARTICULO 440 - MEZCLA DENSA EN FRÍO</v>
          </cell>
        </row>
        <row r="109">
          <cell r="A109" t="str">
            <v>440.1</v>
          </cell>
          <cell r="B109" t="str">
            <v>440-07</v>
          </cell>
          <cell r="D109" t="str">
            <v>MEZCLA DENSA EN FRÍO.Mezcla densa en frío tipo MDF- 1</v>
          </cell>
          <cell r="E109" t="str">
            <v>3.6.4.9.1</v>
          </cell>
          <cell r="F109" t="str">
            <v>M³</v>
          </cell>
          <cell r="G109">
            <v>439670</v>
          </cell>
        </row>
        <row r="110">
          <cell r="A110" t="str">
            <v>440.2</v>
          </cell>
          <cell r="B110" t="str">
            <v>440-07</v>
          </cell>
          <cell r="D110" t="str">
            <v>MEZCLA DENSA EN FRÍO:Mezcla densa en frío tipo MDF- 2</v>
          </cell>
          <cell r="E110" t="str">
            <v>3.6.4.9.2</v>
          </cell>
          <cell r="F110" t="str">
            <v>M³</v>
          </cell>
          <cell r="G110">
            <v>448409</v>
          </cell>
        </row>
        <row r="111">
          <cell r="A111" t="str">
            <v>440.3</v>
          </cell>
          <cell r="B111" t="str">
            <v>440-07</v>
          </cell>
          <cell r="D111" t="str">
            <v>MEZCLA DENSA EN FRÍO:Mezcla densa en frío tipo MDF- 3</v>
          </cell>
          <cell r="E111" t="str">
            <v>3.6.4.9.3</v>
          </cell>
          <cell r="F111" t="str">
            <v>M³</v>
          </cell>
          <cell r="G111">
            <v>457321</v>
          </cell>
        </row>
        <row r="112">
          <cell r="A112" t="str">
            <v>440.4</v>
          </cell>
          <cell r="B112" t="str">
            <v>440-07</v>
          </cell>
          <cell r="D112" t="str">
            <v>MEZCLA DENSA EN FRÍO:Mezcla densa en frío para bacheo</v>
          </cell>
          <cell r="E112" t="str">
            <v>3.6.4.9.4</v>
          </cell>
          <cell r="F112" t="str">
            <v>M³</v>
          </cell>
          <cell r="G112">
            <v>461676</v>
          </cell>
        </row>
        <row r="113">
          <cell r="A113" t="str">
            <v>ARTICULO 441 - MEZCLA ABIERTA EN FRÍO</v>
          </cell>
        </row>
        <row r="114">
          <cell r="A114">
            <v>441.1</v>
          </cell>
          <cell r="B114" t="str">
            <v>441-07</v>
          </cell>
          <cell r="D114" t="str">
            <v xml:space="preserve"> MEZCLA ABIERTA EN FRÍO: Mezcla abierta en frío tipo MAF-1</v>
          </cell>
          <cell r="E114" t="str">
            <v>3.6.4.10.1</v>
          </cell>
          <cell r="F114" t="str">
            <v>M³</v>
          </cell>
          <cell r="G114">
            <v>412565</v>
          </cell>
        </row>
        <row r="115">
          <cell r="A115">
            <v>441.2</v>
          </cell>
          <cell r="B115" t="str">
            <v>441-07</v>
          </cell>
          <cell r="D115" t="str">
            <v>MEZCLA ABIERTA EN FRÍO: Mezcla abierta en frío tipo MAF-2</v>
          </cell>
          <cell r="E115" t="str">
            <v>3.6.4.10.2</v>
          </cell>
          <cell r="F115" t="str">
            <v>M³</v>
          </cell>
          <cell r="G115">
            <v>411955</v>
          </cell>
        </row>
        <row r="116">
          <cell r="A116">
            <v>441.3</v>
          </cell>
          <cell r="B116" t="str">
            <v>441-07</v>
          </cell>
          <cell r="D116" t="str">
            <v>MEZCLA ABIERTA EN FRÍO: Mezcla abierta en frío tipo MAF-3</v>
          </cell>
          <cell r="E116" t="str">
            <v>3.6.4.10.3</v>
          </cell>
          <cell r="F116" t="str">
            <v>M³</v>
          </cell>
          <cell r="G116">
            <v>411955</v>
          </cell>
        </row>
        <row r="117">
          <cell r="A117" t="str">
            <v>441.4</v>
          </cell>
          <cell r="B117" t="str">
            <v>441-07</v>
          </cell>
          <cell r="D117" t="str">
            <v>MEZCLA ABIERTA EN FRÍO: Mezcla abierta en frío para bacheo</v>
          </cell>
          <cell r="E117" t="str">
            <v>3.6.4.10.4</v>
          </cell>
          <cell r="F117" t="str">
            <v>M³</v>
          </cell>
          <cell r="G117">
            <v>434546</v>
          </cell>
        </row>
        <row r="118">
          <cell r="A118" t="str">
            <v xml:space="preserve">ARTICULO 450 - MEZCLAS ASFÁLTICAS EN CALIENTE (CONCRETO ASFÁLTICO Y MEZCLA DE ALTO MÓDULO) </v>
          </cell>
        </row>
        <row r="119">
          <cell r="A119">
            <v>450.1</v>
          </cell>
          <cell r="B119" t="str">
            <v>450-07</v>
          </cell>
          <cell r="D119" t="str">
            <v>MEZCLA ASFÁLTICA EN CALIENTE: Mezcla densa en caliente tipo MDC-1</v>
          </cell>
          <cell r="E119" t="str">
            <v>3.6.4.11.2</v>
          </cell>
          <cell r="F119" t="str">
            <v>M³</v>
          </cell>
          <cell r="G119">
            <v>498253</v>
          </cell>
        </row>
        <row r="120">
          <cell r="A120">
            <v>450.2</v>
          </cell>
          <cell r="B120" t="str">
            <v>450-07</v>
          </cell>
          <cell r="D120" t="str">
            <v>MEZCLA ASFÁLTICA EN CALIENTE: Mezcla densa en caliente tipo MDC-2</v>
          </cell>
          <cell r="E120" t="str">
            <v>3.6.4.11.3</v>
          </cell>
          <cell r="F120" t="str">
            <v>M³</v>
          </cell>
          <cell r="G120">
            <v>485213</v>
          </cell>
        </row>
        <row r="121">
          <cell r="A121">
            <v>450.3</v>
          </cell>
          <cell r="B121" t="str">
            <v>450-07</v>
          </cell>
          <cell r="D121" t="str">
            <v>MEZCLA ASFÁLTICA EN CALIENTE: Mezcla densa en caliente tipo MDC-3</v>
          </cell>
          <cell r="E121" t="str">
            <v>3.6.4.11.4</v>
          </cell>
          <cell r="F121" t="str">
            <v>M³</v>
          </cell>
          <cell r="G121">
            <v>485213</v>
          </cell>
        </row>
        <row r="122">
          <cell r="A122">
            <v>450.9</v>
          </cell>
          <cell r="B122" t="str">
            <v>450-07</v>
          </cell>
          <cell r="D122" t="str">
            <v>MEZCLA ASFÁLTICA EN CALIENTE:Mezcla densa en caliente para bacheo</v>
          </cell>
          <cell r="E122" t="str">
            <v>3.6.4.11.5</v>
          </cell>
          <cell r="F122" t="str">
            <v>M³</v>
          </cell>
          <cell r="G122">
            <v>531408.76507183327</v>
          </cell>
        </row>
        <row r="123">
          <cell r="A123" t="str">
            <v>450.1.1</v>
          </cell>
          <cell r="B123" t="str">
            <v>450-07</v>
          </cell>
          <cell r="D123" t="str">
            <v>MEZCLAS ASFÁLTICAS EN CALIENTE:Mezcla densa en caliente tipo MDC-1 para capa de rodadura</v>
          </cell>
          <cell r="F123" t="str">
            <v>M³</v>
          </cell>
          <cell r="G123">
            <v>490631</v>
          </cell>
        </row>
        <row r="124">
          <cell r="A124" t="str">
            <v>450.1.2</v>
          </cell>
          <cell r="B124" t="str">
            <v>450-07</v>
          </cell>
          <cell r="D124" t="str">
            <v>MEZCLAS ASFÁLTICAS EN CALIENTE:Mezcla densa en caliente tipo MDC-1 para capa intermedia</v>
          </cell>
          <cell r="F124" t="str">
            <v>M³</v>
          </cell>
          <cell r="G124">
            <v>489544</v>
          </cell>
        </row>
        <row r="125">
          <cell r="A125" t="str">
            <v>ARTICULO 451 - MEZCLA ABIERTA EN CALIENTE</v>
          </cell>
        </row>
        <row r="126">
          <cell r="A126">
            <v>451.1</v>
          </cell>
          <cell r="B126" t="str">
            <v>451-07</v>
          </cell>
          <cell r="D126" t="str">
            <v xml:space="preserve"> MEZCLA ABIERTA EN CALIENTE: Mezcla abierta en caliente tipo  MAC-1</v>
          </cell>
          <cell r="E126" t="str">
            <v>3.6.4.12.1</v>
          </cell>
          <cell r="F126" t="str">
            <v>M³</v>
          </cell>
          <cell r="G126">
            <v>478260</v>
          </cell>
        </row>
        <row r="127">
          <cell r="A127">
            <v>451.2</v>
          </cell>
          <cell r="B127" t="str">
            <v>451-07</v>
          </cell>
          <cell r="D127" t="str">
            <v xml:space="preserve"> MEZCLA ABIERTA EN CALIENTE:Mezcla abierta en caliente tipo MAC-2</v>
          </cell>
          <cell r="E127" t="str">
            <v>3.6.4.12.2</v>
          </cell>
          <cell r="F127" t="str">
            <v>M³</v>
          </cell>
          <cell r="G127">
            <v>487784</v>
          </cell>
        </row>
        <row r="128">
          <cell r="A128">
            <v>451.3</v>
          </cell>
          <cell r="B128" t="str">
            <v>451-07</v>
          </cell>
          <cell r="D128" t="str">
            <v xml:space="preserve"> MEZCLA ABIERTA EN CALIENTE:Mezcla abierta en caliente tipo  MAC-3</v>
          </cell>
          <cell r="E128" t="str">
            <v>3.6.4.12.3</v>
          </cell>
          <cell r="F128" t="str">
            <v>M³</v>
          </cell>
          <cell r="G128">
            <v>497501</v>
          </cell>
        </row>
        <row r="129">
          <cell r="A129" t="str">
            <v>451.4</v>
          </cell>
          <cell r="B129" t="str">
            <v>451-07</v>
          </cell>
          <cell r="D129" t="str">
            <v xml:space="preserve"> MEZCLA ABIERTA EN CALIENTE:Mezcla abierta en caliente tipo MAC-3 para bacheo</v>
          </cell>
          <cell r="F129" t="str">
            <v>M³</v>
          </cell>
          <cell r="G129">
            <v>522619</v>
          </cell>
        </row>
        <row r="130">
          <cell r="A130" t="str">
            <v xml:space="preserve">ARTICULO 452 - MEZCLA DISCONTINUA EN CALIENTE PARA CAPA DE RODADURA (MICROAGLOMERADO EN CALIENTE) </v>
          </cell>
        </row>
        <row r="131">
          <cell r="A131">
            <v>452.1</v>
          </cell>
          <cell r="B131" t="str">
            <v>452-07</v>
          </cell>
          <cell r="D131" t="str">
            <v>MEZCLA DISCONTINUA EN CALIENTE PARA CAPA DE RODADURA: Mezcla discontinua en caliente tipo M-1</v>
          </cell>
          <cell r="E131" t="str">
            <v>3.6.4.13.1</v>
          </cell>
          <cell r="F131" t="str">
            <v>M³</v>
          </cell>
          <cell r="G131">
            <v>252495</v>
          </cell>
        </row>
        <row r="132">
          <cell r="A132">
            <v>452.2</v>
          </cell>
          <cell r="B132" t="str">
            <v>452-07</v>
          </cell>
          <cell r="D132" t="str">
            <v>MEZCLA DISCONTINUA EN CALIENTE PARA CAPA DE RODADURA:Mezcla discontinua en caliente tipo M-2</v>
          </cell>
          <cell r="E132" t="str">
            <v>3.6.4.13.2</v>
          </cell>
          <cell r="F132" t="str">
            <v>M³</v>
          </cell>
          <cell r="G132">
            <v>252495</v>
          </cell>
        </row>
        <row r="133">
          <cell r="A133">
            <v>452.3</v>
          </cell>
          <cell r="B133" t="str">
            <v>452-07</v>
          </cell>
          <cell r="D133" t="str">
            <v>MEZCLA DISCONTINUA EN CALIENTE PARA CAPA DE RODADURA:Mezcla discontinua en caliente tipo F-1</v>
          </cell>
          <cell r="E133" t="str">
            <v>3.6.4.13.7</v>
          </cell>
          <cell r="F133" t="str">
            <v>M³</v>
          </cell>
          <cell r="G133">
            <v>252908</v>
          </cell>
        </row>
        <row r="134">
          <cell r="A134">
            <v>452.4</v>
          </cell>
          <cell r="B134" t="str">
            <v>452-07</v>
          </cell>
          <cell r="D134" t="str">
            <v>MEZCLA DISCONTINUA EN CALIENTE PARA CAPA DE RODADURA:Mezcla discontinua en caliente tipo F-2</v>
          </cell>
          <cell r="E134" t="str">
            <v>3.6.4.13.8</v>
          </cell>
          <cell r="F134" t="str">
            <v>M³</v>
          </cell>
          <cell r="G134">
            <v>252908</v>
          </cell>
        </row>
        <row r="135">
          <cell r="A135" t="str">
            <v>ARTICULO 453 - MEZCLA DRENANTE</v>
          </cell>
        </row>
        <row r="136">
          <cell r="A136" t="str">
            <v>453.1</v>
          </cell>
          <cell r="B136" t="str">
            <v>453-07</v>
          </cell>
          <cell r="D136" t="str">
            <v>MEZCLA DRENANTE:Mezcla drenante</v>
          </cell>
          <cell r="F136" t="str">
            <v>M³</v>
          </cell>
          <cell r="G136">
            <v>28198</v>
          </cell>
        </row>
        <row r="137">
          <cell r="A137" t="str">
            <v xml:space="preserve">ARTICULO 460 - FRESADO DE PAVIMENTO ASFÁLTICO </v>
          </cell>
        </row>
        <row r="138">
          <cell r="A138">
            <v>460.1</v>
          </cell>
          <cell r="B138" t="str">
            <v>460-07</v>
          </cell>
          <cell r="D138" t="str">
            <v>FRESADO DE PAVIMENTO ASFÁLTICO: Fresado de pavimento asfáltico en espesor de 10cm.</v>
          </cell>
          <cell r="E138" t="str">
            <v>3.6.4.15.2</v>
          </cell>
          <cell r="F138" t="str">
            <v>M²</v>
          </cell>
          <cell r="G138">
            <v>614</v>
          </cell>
        </row>
        <row r="139">
          <cell r="A139" t="str">
            <v>ARTICULO 461 - RECICLADO DE PAVIMENTO ASFÁLTICO EN FRÍO EN EL LUGAR EMPLEANDO LIGANTES BITUMINOSOS</v>
          </cell>
        </row>
        <row r="140">
          <cell r="A140" t="str">
            <v>461.1</v>
          </cell>
          <cell r="B140" t="str">
            <v>461-07</v>
          </cell>
          <cell r="D140" t="str">
            <v>RECICLADO DE PAVIMENTO ASFÁLTICO:Pavimento asfáltico reciclado en frío en el lugar con emulsión asfáltica</v>
          </cell>
          <cell r="E140" t="str">
            <v>3.6.4.16.1</v>
          </cell>
          <cell r="F140" t="str">
            <v>M³</v>
          </cell>
          <cell r="G140">
            <v>138379</v>
          </cell>
        </row>
        <row r="141">
          <cell r="A141" t="str">
            <v>461.2</v>
          </cell>
          <cell r="B141" t="str">
            <v>461-07</v>
          </cell>
          <cell r="D141" t="str">
            <v>RECICLADO DE PAVIMENTO ASFÁLTICO:Pavimento asfáltico reciclado en frío en el lugar con cemento asfáltico espumado</v>
          </cell>
          <cell r="E141" t="str">
            <v>3.6.4.16.2</v>
          </cell>
          <cell r="F141" t="str">
            <v>M³</v>
          </cell>
          <cell r="G141">
            <v>17243</v>
          </cell>
        </row>
        <row r="142">
          <cell r="A142" t="str">
            <v xml:space="preserve">ARTICULO 462 - RECICLADO DE PAVIMENTO ASFÁLTICO EN PLANTA Y EN CALIENTE </v>
          </cell>
        </row>
        <row r="143">
          <cell r="A143" t="str">
            <v>462.1.1</v>
          </cell>
          <cell r="B143" t="str">
            <v>462-07</v>
          </cell>
          <cell r="D143" t="str">
            <v>RECICLADO DE PAVIMENTO ASFÁLTICO EN PLANTA Y EN CALIENTE :Mezcla asfáltica reciclada en caliente del tipo MDC-2</v>
          </cell>
          <cell r="E143" t="str">
            <v>3.6.4.17.3</v>
          </cell>
          <cell r="F143" t="str">
            <v>M³</v>
          </cell>
          <cell r="G143">
            <v>62543</v>
          </cell>
        </row>
        <row r="144">
          <cell r="A144" t="str">
            <v>462.1.2</v>
          </cell>
          <cell r="B144" t="str">
            <v>462-07</v>
          </cell>
          <cell r="D144" t="str">
            <v>RECICLADO DE PAVIMENTO ASFÁLTICO EN PLANTA Y EN CALIENTE :Mezcla asfáltica reciclada en caliente del tipo para bacheo</v>
          </cell>
          <cell r="E144" t="str">
            <v>3.6.4.17.4</v>
          </cell>
          <cell r="F144" t="str">
            <v>M³</v>
          </cell>
          <cell r="G144">
            <v>60762</v>
          </cell>
        </row>
        <row r="145">
          <cell r="A145" t="str">
            <v>ARTICULO 464 - REHABILITACIÓN DE PAVIMENTOS ASFÁLTICOS CON GEOTEXTILES</v>
          </cell>
        </row>
        <row r="146">
          <cell r="A146">
            <v>464.1</v>
          </cell>
          <cell r="B146" t="str">
            <v>464-07</v>
          </cell>
          <cell r="D146" t="str">
            <v>REHABILITACIÓN DE PAVIMENTOS ASFÁLTICOS CON GEOTEXTL:Geotextil  para rehabilitación de pavimentos asfálticos</v>
          </cell>
          <cell r="F146" t="str">
            <v>M²</v>
          </cell>
          <cell r="G146">
            <v>6188</v>
          </cell>
        </row>
        <row r="147">
          <cell r="A147" t="str">
            <v>464.2</v>
          </cell>
          <cell r="B147" t="str">
            <v>464-07</v>
          </cell>
          <cell r="D147" t="str">
            <v>REHABILITACIÓN DE PAVIMENTOS ASFÁLTICOS CON GEOTEXTILES:Suministro de cemento asfáltico</v>
          </cell>
          <cell r="F147" t="str">
            <v>Kg</v>
          </cell>
          <cell r="G147">
            <v>2838</v>
          </cell>
        </row>
        <row r="148">
          <cell r="A148" t="str">
            <v>464.3</v>
          </cell>
          <cell r="B148" t="str">
            <v>464-07</v>
          </cell>
          <cell r="D148" t="str">
            <v>REHABILITACIÓN DE PAVIMENTOS ASFÁLTICOS CON GEOTEXTILES:Suministro de emulsión asfáltica convencional</v>
          </cell>
          <cell r="F148" t="str">
            <v>LT</v>
          </cell>
          <cell r="G148">
            <v>3333</v>
          </cell>
        </row>
        <row r="149">
          <cell r="A149" t="str">
            <v>464.4</v>
          </cell>
          <cell r="B149" t="str">
            <v>464-07</v>
          </cell>
          <cell r="D149" t="str">
            <v>REHABILITACIÓN DE PAVIMENTOS ASFÁLTICOS CON GEOTEXTILES:Suministro de emulsión asfáltica modificada con polimeros</v>
          </cell>
          <cell r="F149" t="str">
            <v>LT</v>
          </cell>
          <cell r="G149">
            <v>4437</v>
          </cell>
        </row>
        <row r="150">
          <cell r="A150" t="str">
            <v>ARTICULO 465 - EXCAVACIÓN PARA REPARACIÓN DE PAVIMENTO ASFÁLTICO EXISTENTE</v>
          </cell>
        </row>
        <row r="151">
          <cell r="A151">
            <v>465.1</v>
          </cell>
          <cell r="B151" t="str">
            <v>465-07</v>
          </cell>
          <cell r="D151" t="str">
            <v>EXCAVACIÓN PARA REPARACIÓN DE PAVIMENTO ASFÁLTICO EXISTENTE:Excavaciones para reparación de pavimento asfáltico existente</v>
          </cell>
          <cell r="E151" t="str">
            <v>3.6.2.1</v>
          </cell>
          <cell r="F151" t="str">
            <v>M³</v>
          </cell>
          <cell r="G151">
            <v>46812</v>
          </cell>
        </row>
        <row r="152">
          <cell r="A152" t="str">
            <v>ARTICULO 466 - SELLO DE GRIETAS EN PAVIMENTOS ASFALTICOS</v>
          </cell>
        </row>
        <row r="153">
          <cell r="A153">
            <v>466.1</v>
          </cell>
          <cell r="B153" t="str">
            <v>466-07</v>
          </cell>
          <cell r="D153" t="str">
            <v>SELLO DE GRIETAS EN PAVIMENTOS ASFALTICOS: sello de grietas en pavimentos asfalticos sin ruteo</v>
          </cell>
          <cell r="F153" t="str">
            <v>ML</v>
          </cell>
          <cell r="G153">
            <v>2021</v>
          </cell>
        </row>
        <row r="154">
          <cell r="A154">
            <v>466.2</v>
          </cell>
          <cell r="B154" t="str">
            <v>466-07</v>
          </cell>
          <cell r="D154" t="str">
            <v>SELLO DE GRIETAS EN PAVIMENTOS ASFALTICOS: sello de grietas en pavimentos asfalticos con ruteo</v>
          </cell>
          <cell r="F154" t="str">
            <v>ML</v>
          </cell>
          <cell r="G154">
            <v>2148</v>
          </cell>
        </row>
        <row r="155">
          <cell r="A155" t="str">
            <v>ARTICULO 500 - PAVIMENTO DE CONCRETO HIDRÁULICO</v>
          </cell>
        </row>
        <row r="156">
          <cell r="A156" t="str">
            <v>500.1</v>
          </cell>
          <cell r="B156" t="str">
            <v>500-07</v>
          </cell>
          <cell r="D156" t="str">
            <v>PAVIMENTO DE CONCRETO HIDRÁULICO:Pavimento de concreto hidráulico</v>
          </cell>
          <cell r="E156" t="str">
            <v>3.6.5.1</v>
          </cell>
          <cell r="F156" t="str">
            <v>M³</v>
          </cell>
          <cell r="G156">
            <v>606426</v>
          </cell>
        </row>
        <row r="157">
          <cell r="A157" t="str">
            <v>ARTICULO 510 - PAVIMENTO DE ADOQUINES DE CONCRETO</v>
          </cell>
        </row>
        <row r="158">
          <cell r="A158" t="str">
            <v>510.1</v>
          </cell>
          <cell r="B158" t="str">
            <v>510-07</v>
          </cell>
          <cell r="D158" t="str">
            <v>PAVIMENTO DE ADOQUINES DE CONCRETO:Pavimento de adoquines de concreto</v>
          </cell>
          <cell r="E158" t="str">
            <v>3.6.5.2</v>
          </cell>
          <cell r="F158" t="str">
            <v>M²</v>
          </cell>
          <cell r="G158">
            <v>75976</v>
          </cell>
        </row>
        <row r="159">
          <cell r="A159" t="str">
            <v>ARTICULO 600 - EXCAVACIONES  VARIAS</v>
          </cell>
        </row>
        <row r="160">
          <cell r="A160">
            <v>600.1</v>
          </cell>
          <cell r="B160" t="str">
            <v>600-07</v>
          </cell>
          <cell r="D160" t="str">
            <v>EXCAVACIONES VARIAS: Excavaciones varias sin clasificar</v>
          </cell>
          <cell r="E160" t="str">
            <v>3.6.6.1.9</v>
          </cell>
          <cell r="F160" t="str">
            <v>M³</v>
          </cell>
          <cell r="G160">
            <v>592</v>
          </cell>
        </row>
        <row r="161">
          <cell r="A161">
            <v>600.20000000000005</v>
          </cell>
          <cell r="B161" t="str">
            <v>600-07</v>
          </cell>
          <cell r="D161" t="str">
            <v>EXCAVACIONES VARIAS: Excavaciones varias en roca en seco</v>
          </cell>
          <cell r="E161" t="str">
            <v>3.6.6.1.9</v>
          </cell>
          <cell r="F161" t="str">
            <v>M³</v>
          </cell>
          <cell r="G161">
            <v>27489</v>
          </cell>
        </row>
        <row r="162">
          <cell r="A162">
            <v>600.29999999999995</v>
          </cell>
          <cell r="B162" t="str">
            <v>600-07</v>
          </cell>
          <cell r="D162" t="str">
            <v>EXCAVACIONES VARIAS: Excavaciones varias en roca bajo agua</v>
          </cell>
          <cell r="E162" t="str">
            <v>3.6.6.1.9</v>
          </cell>
          <cell r="F162" t="str">
            <v>M³</v>
          </cell>
          <cell r="G162">
            <v>26996</v>
          </cell>
        </row>
        <row r="163">
          <cell r="A163">
            <v>600.4</v>
          </cell>
          <cell r="B163" t="str">
            <v>600-07</v>
          </cell>
          <cell r="D163" t="str">
            <v>EXCAVACIONES VARIAS: Excavaciones varias en material común en seco</v>
          </cell>
          <cell r="E163" t="str">
            <v xml:space="preserve">3.6.6.1.10  </v>
          </cell>
          <cell r="F163" t="str">
            <v>M³</v>
          </cell>
          <cell r="G163">
            <v>355</v>
          </cell>
        </row>
        <row r="164">
          <cell r="A164">
            <v>600.5</v>
          </cell>
          <cell r="B164" t="str">
            <v>600-07</v>
          </cell>
          <cell r="D164" t="str">
            <v>EXCAVACIONES VARIAS: Excavaciones varias en material común bajo agua</v>
          </cell>
          <cell r="E164" t="str">
            <v>3.6.6.1.11</v>
          </cell>
          <cell r="F164" t="str">
            <v>M³</v>
          </cell>
          <cell r="G164">
            <v>947</v>
          </cell>
        </row>
        <row r="165">
          <cell r="A165" t="str">
            <v>ARTICULO 610 - RELLENOS PARA ESTRUCTURAS</v>
          </cell>
        </row>
        <row r="166">
          <cell r="A166">
            <v>610.1</v>
          </cell>
          <cell r="B166" t="str">
            <v>610-07</v>
          </cell>
          <cell r="D166" t="str">
            <v>RELLENO PARA ESTRUCTURAS : Rellenos para estructuras</v>
          </cell>
          <cell r="E166" t="str">
            <v xml:space="preserve">3.6.6.2.1   </v>
          </cell>
          <cell r="F166" t="str">
            <v>M³</v>
          </cell>
          <cell r="G166">
            <v>69579</v>
          </cell>
        </row>
        <row r="167">
          <cell r="A167">
            <v>610.20000000000005</v>
          </cell>
          <cell r="B167" t="str">
            <v>610-07</v>
          </cell>
          <cell r="D167" t="str">
            <v>RELLENO PARA ESTRUCTURAS : Rellenos con material filtrante</v>
          </cell>
          <cell r="E167" t="str">
            <v>3.6.6.19.2</v>
          </cell>
          <cell r="F167" t="str">
            <v>M³</v>
          </cell>
          <cell r="G167">
            <v>64233</v>
          </cell>
        </row>
        <row r="168">
          <cell r="A168" t="str">
            <v>ARTICULO 620 - PILOTES PREFABRICADOS DE CONCRETO</v>
          </cell>
        </row>
        <row r="169">
          <cell r="A169" t="str">
            <v>620.1</v>
          </cell>
          <cell r="B169" t="str">
            <v>620-07</v>
          </cell>
          <cell r="D169" t="str">
            <v>PILOTES PREFABRICADOS DE CONCRETO:Pilotes prefabricados de concreto</v>
          </cell>
          <cell r="E169" t="str">
            <v>3.6.6.3.1</v>
          </cell>
          <cell r="F169" t="str">
            <v>M</v>
          </cell>
          <cell r="G169">
            <v>120276</v>
          </cell>
        </row>
        <row r="170">
          <cell r="A170" t="str">
            <v>620.2</v>
          </cell>
          <cell r="B170" t="str">
            <v>620-07</v>
          </cell>
          <cell r="D170" t="str">
            <v>PILOTES PREFABRICADOS DE CONCRETO:Extencion de pilotes prefabricados</v>
          </cell>
          <cell r="E170" t="str">
            <v>3.6.6.3.2</v>
          </cell>
          <cell r="F170" t="str">
            <v>M</v>
          </cell>
          <cell r="G170">
            <v>0</v>
          </cell>
        </row>
        <row r="171">
          <cell r="A171" t="str">
            <v>ARTICULO 621 - PILOTES  PREEXCAVADOS</v>
          </cell>
        </row>
        <row r="172">
          <cell r="A172" t="str">
            <v>621.1</v>
          </cell>
          <cell r="B172" t="str">
            <v>621-07</v>
          </cell>
          <cell r="D172" t="str">
            <v>PILOTES PREEXCAVADOS : Pilote de concreto fundido en situ, de diámetro 1,2m</v>
          </cell>
          <cell r="E172" t="str">
            <v>3.6.6.4.1</v>
          </cell>
          <cell r="F172" t="str">
            <v>ML</v>
          </cell>
          <cell r="G172">
            <v>809618</v>
          </cell>
        </row>
        <row r="173">
          <cell r="A173" t="str">
            <v>621.2</v>
          </cell>
          <cell r="B173" t="str">
            <v>621-07</v>
          </cell>
          <cell r="D173" t="str">
            <v>PILOTES  PREEXCAVADOS:Base acampanada</v>
          </cell>
          <cell r="E173" t="str">
            <v>3.6.6.4.2</v>
          </cell>
          <cell r="F173" t="str">
            <v>M³</v>
          </cell>
          <cell r="G173">
            <v>1143842</v>
          </cell>
        </row>
        <row r="174">
          <cell r="A174" t="str">
            <v xml:space="preserve">ARTICULO 622 - TABLESTACADOS </v>
          </cell>
        </row>
        <row r="175">
          <cell r="A175" t="str">
            <v>622.1</v>
          </cell>
          <cell r="B175" t="str">
            <v>622-07</v>
          </cell>
          <cell r="D175" t="str">
            <v>TABLESTACADOS :Tablestacado de madera</v>
          </cell>
          <cell r="E175" t="str">
            <v>3.6.6.5.1</v>
          </cell>
          <cell r="F175" t="str">
            <v>M²</v>
          </cell>
          <cell r="G175">
            <v>68422</v>
          </cell>
        </row>
        <row r="176">
          <cell r="A176" t="str">
            <v>622.5</v>
          </cell>
          <cell r="B176" t="str">
            <v>622-07</v>
          </cell>
          <cell r="D176" t="str">
            <v>TABLESTACADOS :Corte del extremo superior del elemento</v>
          </cell>
          <cell r="E176" t="str">
            <v>3.6.6.5.5</v>
          </cell>
          <cell r="F176" t="str">
            <v>ML</v>
          </cell>
          <cell r="G176">
            <v>35920.51259887006</v>
          </cell>
        </row>
        <row r="177">
          <cell r="A177" t="str">
            <v xml:space="preserve">ARTICULO 623 - ANCLAJES </v>
          </cell>
        </row>
        <row r="178">
          <cell r="A178" t="str">
            <v>623.1</v>
          </cell>
          <cell r="B178" t="str">
            <v>623-07</v>
          </cell>
          <cell r="D178" t="str">
            <v>ANCLAJES :Anclaje tipo</v>
          </cell>
          <cell r="F178" t="str">
            <v>ML</v>
          </cell>
          <cell r="G178">
            <v>192293</v>
          </cell>
        </row>
        <row r="179">
          <cell r="A179" t="str">
            <v>623.2</v>
          </cell>
          <cell r="B179" t="str">
            <v>621-07</v>
          </cell>
          <cell r="D179" t="str">
            <v>ANCLAJES :Prueba de carga</v>
          </cell>
          <cell r="F179" t="str">
            <v>U</v>
          </cell>
          <cell r="G179">
            <v>106574701</v>
          </cell>
        </row>
        <row r="180">
          <cell r="A180" t="str">
            <v>ARTICULO 630 - CONCRETO ESTRUCTURAL</v>
          </cell>
        </row>
        <row r="181">
          <cell r="A181">
            <v>630.1</v>
          </cell>
          <cell r="B181" t="str">
            <v>630-07</v>
          </cell>
          <cell r="D181" t="str">
            <v>CONCRETO ESTRUCTURAL: Concreto clase A</v>
          </cell>
          <cell r="E181" t="str">
            <v>3.6.6.6.8</v>
          </cell>
          <cell r="F181" t="str">
            <v>M³</v>
          </cell>
          <cell r="G181">
            <v>883295</v>
          </cell>
        </row>
        <row r="182">
          <cell r="A182">
            <v>630.20000000000005</v>
          </cell>
          <cell r="B182" t="str">
            <v>630-07</v>
          </cell>
          <cell r="D182" t="str">
            <v>CONCRETO ESTRUCTURAL: Concreto clase B</v>
          </cell>
          <cell r="E182" t="str">
            <v>3.6.6.6.17</v>
          </cell>
          <cell r="F182" t="str">
            <v>M³</v>
          </cell>
          <cell r="G182">
            <v>850895</v>
          </cell>
        </row>
        <row r="183">
          <cell r="A183">
            <v>630.29999999999995</v>
          </cell>
          <cell r="B183" t="str">
            <v>630-07</v>
          </cell>
          <cell r="D183" t="str">
            <v>CONCRETO ESTRUCTURAL: Concreto clase C</v>
          </cell>
          <cell r="E183" t="str">
            <v xml:space="preserve"> 3.6.6.6.26</v>
          </cell>
          <cell r="F183" t="str">
            <v>M³</v>
          </cell>
          <cell r="G183">
            <v>521560</v>
          </cell>
        </row>
        <row r="184">
          <cell r="A184">
            <v>630.4</v>
          </cell>
          <cell r="B184" t="str">
            <v>630-07</v>
          </cell>
          <cell r="D184" t="str">
            <v>CONCRETO ESTRUCTURAL: Concreto clase  D</v>
          </cell>
          <cell r="E184" t="str">
            <v xml:space="preserve">3.6.6.6.35 </v>
          </cell>
          <cell r="F184" t="str">
            <v>M³</v>
          </cell>
          <cell r="G184">
            <v>437920</v>
          </cell>
        </row>
        <row r="185">
          <cell r="A185">
            <v>630.5</v>
          </cell>
          <cell r="B185" t="str">
            <v>630-07</v>
          </cell>
          <cell r="D185" t="str">
            <v>CONCRETO ESTRUCTURAL: Concreto clase E</v>
          </cell>
          <cell r="E185" t="str">
            <v>3.6.6.6.44</v>
          </cell>
          <cell r="F185" t="str">
            <v>M³</v>
          </cell>
          <cell r="G185">
            <v>421034</v>
          </cell>
        </row>
        <row r="186">
          <cell r="A186">
            <v>630.6</v>
          </cell>
          <cell r="B186" t="str">
            <v>630-07</v>
          </cell>
          <cell r="D186" t="str">
            <v>CONCRETO ESTRUCTURAL: Concreto clase  F</v>
          </cell>
          <cell r="E186" t="str">
            <v>3.6.6.6.46</v>
          </cell>
          <cell r="F186" t="str">
            <v>M³</v>
          </cell>
          <cell r="G186">
            <v>322233</v>
          </cell>
        </row>
        <row r="187">
          <cell r="A187">
            <v>630.70000000000005</v>
          </cell>
          <cell r="B187" t="str">
            <v>630-07</v>
          </cell>
          <cell r="D187" t="str">
            <v>CONCRETO ESTRUCTURAL: Concreto clase  G</v>
          </cell>
          <cell r="E187" t="str">
            <v>3.6.6.6.47</v>
          </cell>
          <cell r="F187" t="str">
            <v>M³</v>
          </cell>
          <cell r="G187">
            <v>369614</v>
          </cell>
        </row>
        <row r="188">
          <cell r="A188" t="str">
            <v xml:space="preserve">ARTICULO 631 - BARANDAS DE CONCRETO </v>
          </cell>
        </row>
        <row r="189">
          <cell r="A189" t="str">
            <v>632.1</v>
          </cell>
          <cell r="B189" t="str">
            <v>632-07</v>
          </cell>
          <cell r="D189" t="str">
            <v xml:space="preserve"> BARANDAS DE CONCRETO :Baranda de concreto</v>
          </cell>
          <cell r="F189" t="str">
            <v>ML</v>
          </cell>
          <cell r="G189">
            <v>250810</v>
          </cell>
        </row>
        <row r="190">
          <cell r="A190" t="str">
            <v xml:space="preserve">ARTICULO 640 - ACERO DE REFUERZO </v>
          </cell>
        </row>
        <row r="191">
          <cell r="A191">
            <v>640.1</v>
          </cell>
          <cell r="B191" t="str">
            <v>640-07</v>
          </cell>
          <cell r="D191" t="str">
            <v>ACERO DE REFUERZO : Acero de refuerzo  Fy 4200</v>
          </cell>
          <cell r="E191" t="str">
            <v xml:space="preserve">3.6.6.8.3 </v>
          </cell>
          <cell r="F191" t="str">
            <v>KG</v>
          </cell>
          <cell r="G191">
            <v>3583</v>
          </cell>
        </row>
        <row r="192">
          <cell r="A192">
            <v>640.20000000000005</v>
          </cell>
          <cell r="B192" t="str">
            <v>640-07</v>
          </cell>
          <cell r="D192" t="str">
            <v xml:space="preserve">ACERO DE REFUERZO:Malla de refuerzo  fy 4200 MPA  </v>
          </cell>
          <cell r="F192" t="str">
            <v>KG</v>
          </cell>
          <cell r="G192">
            <v>3755</v>
          </cell>
        </row>
        <row r="193">
          <cell r="A193" t="str">
            <v>ARTICULO 641 - ACERO DE PREESFUERZO</v>
          </cell>
        </row>
        <row r="194">
          <cell r="A194" t="str">
            <v>641.1</v>
          </cell>
          <cell r="B194" t="str">
            <v>641-07</v>
          </cell>
          <cell r="D194" t="str">
            <v>ACERO DE PREESFUERZO:Acero de preesfuerzo</v>
          </cell>
          <cell r="E194" t="str">
            <v>3.6.6.9.1</v>
          </cell>
          <cell r="F194" t="str">
            <v>TON-M</v>
          </cell>
          <cell r="G194">
            <v>1075</v>
          </cell>
        </row>
        <row r="195">
          <cell r="A195" t="str">
            <v xml:space="preserve">ARTICULO 642 - APOYOS Y SELLOS PARA JUNTAS DE PUENTES </v>
          </cell>
        </row>
        <row r="196">
          <cell r="A196">
            <v>642.1</v>
          </cell>
          <cell r="B196" t="str">
            <v>642-07</v>
          </cell>
          <cell r="D196" t="str">
            <v>APOYOS Y SELLOS PARA JUNTAS DE PUENTES :Apoyo elastomerico</v>
          </cell>
          <cell r="E196" t="str">
            <v>3.6.6.10.1</v>
          </cell>
          <cell r="F196" t="str">
            <v>U (DM3)</v>
          </cell>
          <cell r="G196">
            <v>347272</v>
          </cell>
        </row>
        <row r="197">
          <cell r="A197">
            <v>642.20000000000005</v>
          </cell>
          <cell r="B197" t="str">
            <v>642-07</v>
          </cell>
          <cell r="D197" t="str">
            <v>APOYOS Y SELLOS PARA JUNTAS DE PUENTES :Sello para juntas de puentes</v>
          </cell>
          <cell r="E197" t="str">
            <v>3.6.6.10.2</v>
          </cell>
          <cell r="F197" t="str">
            <v>ML</v>
          </cell>
          <cell r="G197">
            <v>42703</v>
          </cell>
        </row>
        <row r="198">
          <cell r="A198" t="str">
            <v>ARTICULO 650 - ESTRUCTURAS DE ACERO</v>
          </cell>
        </row>
        <row r="199">
          <cell r="A199" t="str">
            <v>650.1</v>
          </cell>
          <cell r="B199" t="str">
            <v>650-07</v>
          </cell>
          <cell r="D199" t="str">
            <v>ESTRUCTURAS DE ACERO: Diseño y fabricación de estructura metálica</v>
          </cell>
          <cell r="E199" t="str">
            <v>3.6.6.11.1</v>
          </cell>
          <cell r="F199" t="str">
            <v>KG</v>
          </cell>
          <cell r="G199">
            <v>0</v>
          </cell>
        </row>
        <row r="200">
          <cell r="A200" t="str">
            <v>650.2</v>
          </cell>
          <cell r="B200" t="str">
            <v>650-07</v>
          </cell>
          <cell r="D200" t="str">
            <v>ESTRUCTURAS DE ACERO: Fabricación de la estructura metálica</v>
          </cell>
          <cell r="E200" t="str">
            <v>3.6.6.11.2</v>
          </cell>
          <cell r="F200" t="str">
            <v>KG</v>
          </cell>
          <cell r="G200">
            <v>7751</v>
          </cell>
        </row>
        <row r="201">
          <cell r="A201" t="str">
            <v>650.3</v>
          </cell>
          <cell r="B201" t="str">
            <v>650-07</v>
          </cell>
          <cell r="D201" t="str">
            <v>ESTRUCTURAS DE ACERO: Transporte de la estructura metálica</v>
          </cell>
          <cell r="E201" t="str">
            <v>3.6.6.11.7</v>
          </cell>
          <cell r="F201" t="str">
            <v>KG</v>
          </cell>
          <cell r="G201">
            <v>0</v>
          </cell>
        </row>
        <row r="202">
          <cell r="A202">
            <v>650.4</v>
          </cell>
          <cell r="B202" t="str">
            <v>650-07</v>
          </cell>
          <cell r="D202" t="str">
            <v>ESTRUCTURAS DE ACERO: Montaje y pintura de estructura metálica</v>
          </cell>
          <cell r="E202" t="str">
            <v>3.6.6.11.6</v>
          </cell>
          <cell r="F202" t="str">
            <v>KG</v>
          </cell>
          <cell r="G202">
            <v>529</v>
          </cell>
        </row>
        <row r="203">
          <cell r="A203" t="str">
            <v xml:space="preserve">ARTICULO 660 - TUBERÍA DE CONCRETO SIMPLE </v>
          </cell>
        </row>
        <row r="204">
          <cell r="A204" t="str">
            <v>660.1</v>
          </cell>
          <cell r="B204" t="str">
            <v>660-07</v>
          </cell>
          <cell r="D204" t="str">
            <v>TUBERÍA DE CONCRETO SIMPLE: Tubería de concreto simple de diámetro 450mm</v>
          </cell>
          <cell r="E204" t="str">
            <v>3.6.6.12.7</v>
          </cell>
          <cell r="F204" t="str">
            <v>ML</v>
          </cell>
          <cell r="G204">
            <v>250855</v>
          </cell>
        </row>
        <row r="205">
          <cell r="A205" t="str">
            <v>660.2</v>
          </cell>
          <cell r="B205" t="str">
            <v>660-07</v>
          </cell>
          <cell r="D205" t="str">
            <v>TUBERÍA DE CONCRETO SIMPLE: Tubería de concreto simple de diámetro 500mm</v>
          </cell>
          <cell r="E205" t="str">
            <v>3.6.6.12.8</v>
          </cell>
          <cell r="F205" t="str">
            <v>ML</v>
          </cell>
          <cell r="G205">
            <v>386843</v>
          </cell>
        </row>
        <row r="206">
          <cell r="A206" t="str">
            <v>660.3</v>
          </cell>
          <cell r="B206" t="str">
            <v>660-07</v>
          </cell>
          <cell r="D206" t="str">
            <v>TUBERÍA DE CONCRETO SIMPLE: Tubería de concreto simple de diámetro 600mm</v>
          </cell>
          <cell r="E206" t="str">
            <v>3.6.6.12.9</v>
          </cell>
          <cell r="F206" t="str">
            <v>ML</v>
          </cell>
          <cell r="G206">
            <v>331286</v>
          </cell>
        </row>
        <row r="207">
          <cell r="A207" t="str">
            <v xml:space="preserve">ARTICULO 661 - TUBERÍA DE CONCRETO REFORZADO </v>
          </cell>
        </row>
        <row r="208">
          <cell r="A208">
            <v>661.1</v>
          </cell>
          <cell r="B208" t="str">
            <v>661-07</v>
          </cell>
          <cell r="D208" t="str">
            <v>TUBERÍA DE CONCRETO REFORZADO:Tuberia de concreto reforzado de 900mm de diámetro interior</v>
          </cell>
          <cell r="E208" t="str">
            <v>3.6.6.13.1</v>
          </cell>
          <cell r="F208" t="str">
            <v>ML</v>
          </cell>
          <cell r="G208">
            <v>404757</v>
          </cell>
        </row>
        <row r="209">
          <cell r="A209" t="str">
            <v>661,1,1</v>
          </cell>
          <cell r="B209" t="str">
            <v>661-07</v>
          </cell>
          <cell r="D209" t="str">
            <v>TUBERÍA DE CONCRETO REFORZADO:Tuberia de concreto reforzado de 900mm de diámetro interior ( TIPO 2)</v>
          </cell>
          <cell r="F209" t="str">
            <v>ML</v>
          </cell>
          <cell r="G209">
            <v>481120</v>
          </cell>
        </row>
        <row r="210">
          <cell r="A210" t="str">
            <v>661,1,2</v>
          </cell>
          <cell r="B210" t="str">
            <v>661-07</v>
          </cell>
          <cell r="D210" t="str">
            <v>TUBERÍA DE CONCRETO REFORZADO:Tuberia de concreto reforzado de 900mm de diámetro interior (HECHO EN OBRA)</v>
          </cell>
          <cell r="F210" t="str">
            <v>ML</v>
          </cell>
          <cell r="G210">
            <v>299285</v>
          </cell>
        </row>
        <row r="211">
          <cell r="A211" t="str">
            <v>ARTICULO 662 - TUBERÍA METÁLICA CORRUGADA</v>
          </cell>
        </row>
        <row r="212">
          <cell r="A212" t="str">
            <v>662.1</v>
          </cell>
          <cell r="B212" t="str">
            <v>662-07</v>
          </cell>
          <cell r="D212" t="str">
            <v>TUBERÍA METÁLICA CORRUGADA:Tuberia corrugada de acero galvanizado</v>
          </cell>
          <cell r="E212" t="str">
            <v>3.3.14.19.1</v>
          </cell>
          <cell r="F212" t="str">
            <v>ML</v>
          </cell>
          <cell r="G212">
            <v>581258</v>
          </cell>
        </row>
        <row r="213">
          <cell r="A213" t="str">
            <v>ARTICULO 670 - DISIPADORES DE ENERGÍA Y SEDIMENTADORES</v>
          </cell>
        </row>
        <row r="214">
          <cell r="A214">
            <v>670.1</v>
          </cell>
          <cell r="B214" t="str">
            <v>670-07</v>
          </cell>
          <cell r="D214" t="str">
            <v>DISIPADORES DE ENERGIA Y SEDIMENTADORES :En gaviones</v>
          </cell>
          <cell r="E214" t="str">
            <v>3.6.6.15.2</v>
          </cell>
          <cell r="F214" t="str">
            <v>M³</v>
          </cell>
          <cell r="G214">
            <v>235738</v>
          </cell>
        </row>
        <row r="215">
          <cell r="A215">
            <v>670.2</v>
          </cell>
          <cell r="B215" t="str">
            <v>670-07</v>
          </cell>
          <cell r="D215" t="str">
            <v>DISIPADORES DE ENERGÍA Y SEDIMENTADORES : En concreto ciclópeo</v>
          </cell>
          <cell r="E215" t="str">
            <v>3.6.6.15.2</v>
          </cell>
          <cell r="F215" t="str">
            <v>M³</v>
          </cell>
          <cell r="G215">
            <v>408917</v>
          </cell>
        </row>
        <row r="216">
          <cell r="A216" t="str">
            <v xml:space="preserve">ARTICULO 671 - CUNETAS REVESTIDAS EN CONCRETO </v>
          </cell>
        </row>
        <row r="217">
          <cell r="A217">
            <v>671.1</v>
          </cell>
          <cell r="B217" t="str">
            <v>671-07</v>
          </cell>
          <cell r="D217" t="str">
            <v>CUNETAS REVESTIDAS EN CONCRETO: Cuneta de concreto fundida en el lugar</v>
          </cell>
          <cell r="E217" t="str">
            <v>3.6.6.16.1</v>
          </cell>
          <cell r="F217" t="str">
            <v>M³</v>
          </cell>
          <cell r="G217">
            <v>675307</v>
          </cell>
        </row>
        <row r="218">
          <cell r="A218" t="str">
            <v xml:space="preserve">ARTICULO 672 - BORDILLOS DE CONCRETO </v>
          </cell>
        </row>
        <row r="219">
          <cell r="A219">
            <v>672.1</v>
          </cell>
          <cell r="B219">
            <v>672.07</v>
          </cell>
          <cell r="D219" t="str">
            <v>BORDILLOS DE CONCRETO :Bordillos</v>
          </cell>
          <cell r="E219" t="str">
            <v>3.6.6.17</v>
          </cell>
          <cell r="F219" t="str">
            <v>ML</v>
          </cell>
          <cell r="G219">
            <v>66372</v>
          </cell>
        </row>
        <row r="220">
          <cell r="A220" t="str">
            <v>ARTICULO 673 - SUBDRENES CON GEOTEXTIL Y MATERIAL GRANULAR</v>
          </cell>
        </row>
        <row r="221">
          <cell r="A221">
            <v>673.1</v>
          </cell>
          <cell r="B221" t="str">
            <v>673-07</v>
          </cell>
          <cell r="D221" t="str">
            <v>SUBDRENES CON GEOTEXTIL Y MATERIAL GRANULAR: Material granular filtrante</v>
          </cell>
          <cell r="E221" t="str">
            <v>3.6.6.19.2</v>
          </cell>
          <cell r="F221" t="str">
            <v>M³</v>
          </cell>
          <cell r="G221">
            <v>47128</v>
          </cell>
        </row>
        <row r="222">
          <cell r="A222">
            <v>673.2</v>
          </cell>
          <cell r="B222" t="str">
            <v>673-07</v>
          </cell>
          <cell r="D222" t="str">
            <v>SUBDRENES CON GEOTEXTIL Y MATERIAL GRANULAR: Geotextil</v>
          </cell>
          <cell r="E222" t="str">
            <v>3.6.8.1.2</v>
          </cell>
          <cell r="F222" t="str">
            <v>M²</v>
          </cell>
          <cell r="G222">
            <v>7574</v>
          </cell>
        </row>
        <row r="223">
          <cell r="A223">
            <v>673.3</v>
          </cell>
          <cell r="B223" t="str">
            <v>673-07</v>
          </cell>
          <cell r="D223" t="str">
            <v>SUBDRENES CON GEOTEXTIL Y MATERIAL GRANULAR: Material de cobertura</v>
          </cell>
          <cell r="E223" t="str">
            <v>3.6.8.1.2</v>
          </cell>
          <cell r="F223" t="str">
            <v>M³</v>
          </cell>
          <cell r="G223">
            <v>68717</v>
          </cell>
        </row>
        <row r="224">
          <cell r="A224" t="str">
            <v>ARTICULO 674 - DRENES HORIZONTALES EN TALUDES</v>
          </cell>
        </row>
        <row r="225">
          <cell r="A225">
            <v>674.1</v>
          </cell>
          <cell r="B225" t="str">
            <v>674-07</v>
          </cell>
          <cell r="D225" t="str">
            <v>DRENES HORIZONTALES EN TALUDES.Dren horizontal de longitud menor o igual a diez (10) metros</v>
          </cell>
          <cell r="F225" t="str">
            <v>ML</v>
          </cell>
          <cell r="G225">
            <v>33122</v>
          </cell>
        </row>
        <row r="226">
          <cell r="A226" t="str">
            <v>674.2</v>
          </cell>
          <cell r="B226" t="str">
            <v>674-07</v>
          </cell>
          <cell r="D226" t="str">
            <v>DRENES HORIZONTALES EN TALUDES:Dren horizontal de longitud mayor a diez (10) metros</v>
          </cell>
          <cell r="F226" t="str">
            <v>ML</v>
          </cell>
          <cell r="G226">
            <v>33122</v>
          </cell>
        </row>
        <row r="227">
          <cell r="A227" t="str">
            <v>ARTICULO 680 - TIERRA ARMADA</v>
          </cell>
        </row>
        <row r="228">
          <cell r="A228" t="str">
            <v>680.1</v>
          </cell>
          <cell r="B228" t="str">
            <v>680-07</v>
          </cell>
          <cell r="D228" t="str">
            <v>TIERRA ARMADA:Escamas en concreto</v>
          </cell>
          <cell r="E228" t="str">
            <v>3.6.6.20.1</v>
          </cell>
          <cell r="F228" t="str">
            <v>M²</v>
          </cell>
          <cell r="G228">
            <v>214247</v>
          </cell>
        </row>
        <row r="229">
          <cell r="A229" t="str">
            <v>680.2</v>
          </cell>
          <cell r="B229" t="str">
            <v>680-07</v>
          </cell>
          <cell r="D229" t="str">
            <v>TIERRA ARMADA:Armadura galvanizada</v>
          </cell>
          <cell r="E229" t="str">
            <v>3.6.6.20.2</v>
          </cell>
          <cell r="F229" t="str">
            <v>ML</v>
          </cell>
        </row>
        <row r="230">
          <cell r="A230" t="str">
            <v>680.3</v>
          </cell>
          <cell r="B230" t="str">
            <v>680-07</v>
          </cell>
          <cell r="D230" t="str">
            <v>TIERRA ARMADA:Relleno granular para tierra armada</v>
          </cell>
          <cell r="E230" t="str">
            <v>3.6.6.20.3</v>
          </cell>
          <cell r="F230" t="str">
            <v>M³</v>
          </cell>
          <cell r="G230">
            <v>21582</v>
          </cell>
        </row>
        <row r="231">
          <cell r="A231" t="str">
            <v>ARTICULO 681 - GAVIÓN</v>
          </cell>
        </row>
        <row r="232">
          <cell r="A232">
            <v>681.1</v>
          </cell>
          <cell r="B232" t="str">
            <v>681-07</v>
          </cell>
          <cell r="D232" t="str">
            <v>GAVIÓN:Gaviones</v>
          </cell>
          <cell r="E232" t="str">
            <v xml:space="preserve">3.6.6.21.1  </v>
          </cell>
          <cell r="F232" t="str">
            <v>M³</v>
          </cell>
          <cell r="G232">
            <v>161743</v>
          </cell>
        </row>
        <row r="233">
          <cell r="A233" t="str">
            <v>ARTICULO 682 - COLCHOGAVIONES</v>
          </cell>
        </row>
        <row r="234">
          <cell r="A234" t="str">
            <v>682.1</v>
          </cell>
          <cell r="B234" t="str">
            <v>682-07</v>
          </cell>
          <cell r="D234" t="str">
            <v>COLCHOGAVIONES:Colchogavion</v>
          </cell>
          <cell r="E234" t="str">
            <v>3.2.7.5.3</v>
          </cell>
          <cell r="F234" t="str">
            <v>M³</v>
          </cell>
          <cell r="G234">
            <v>215153</v>
          </cell>
        </row>
        <row r="235">
          <cell r="A235" t="str">
            <v>ARTICULO 690 - IMPERMEABILIZACIÓN DE ESTRUCTURAS</v>
          </cell>
        </row>
        <row r="236">
          <cell r="A236" t="str">
            <v>690.1</v>
          </cell>
          <cell r="B236" t="str">
            <v>690-07</v>
          </cell>
          <cell r="D236" t="str">
            <v xml:space="preserve"> IMPERMEABILIZACIÓN DE ESTRUCTURAS:Impermeabilizacion de estructuras</v>
          </cell>
          <cell r="F236" t="str">
            <v>M²</v>
          </cell>
          <cell r="G236">
            <v>18156</v>
          </cell>
        </row>
        <row r="237">
          <cell r="A237" t="str">
            <v>ARTICULO 700 - LÍNEAS DE DEMARCACIÓN Y MARCAS VIALES</v>
          </cell>
        </row>
        <row r="238">
          <cell r="A238">
            <v>700.1</v>
          </cell>
          <cell r="B238" t="str">
            <v>700-07</v>
          </cell>
          <cell r="D238" t="str">
            <v>LÍNEA DE DEMARCACIÓN Y MARCAS VIALES: Línea de demarcación con pintura en frío</v>
          </cell>
          <cell r="E238" t="str">
            <v>3.6.7.1.1</v>
          </cell>
          <cell r="F238" t="str">
            <v>ML</v>
          </cell>
          <cell r="G238">
            <v>1522</v>
          </cell>
        </row>
        <row r="239">
          <cell r="A239">
            <v>700.2</v>
          </cell>
          <cell r="B239" t="str">
            <v>700-07</v>
          </cell>
          <cell r="D239" t="str">
            <v>LÍNEA DE DEMARCACIÓN Y MARCAS VIALES: Línea de demarcación con resina termoplastica</v>
          </cell>
          <cell r="E239" t="str">
            <v>3.6.7.1</v>
          </cell>
          <cell r="F239" t="str">
            <v>ML</v>
          </cell>
          <cell r="G239">
            <v>4092</v>
          </cell>
        </row>
        <row r="240">
          <cell r="A240">
            <v>700.3</v>
          </cell>
          <cell r="B240" t="str">
            <v>700-07</v>
          </cell>
          <cell r="D240" t="str">
            <v>LÍNEA DE DEMARCACIÓN Y MARCAS VIALES: Marca vial con pintura en frío</v>
          </cell>
          <cell r="F240" t="str">
            <v>M²</v>
          </cell>
          <cell r="G240">
            <v>29035</v>
          </cell>
        </row>
        <row r="241">
          <cell r="A241">
            <v>700.4</v>
          </cell>
          <cell r="B241" t="str">
            <v>700-07</v>
          </cell>
          <cell r="D241" t="str">
            <v>LÍNEA DE DEMARCACIÓN Y MARCAS VIALES: Marca vial con resina termoplastica</v>
          </cell>
          <cell r="E241" t="str">
            <v>3.6.7.1.6</v>
          </cell>
          <cell r="F241" t="str">
            <v>M²</v>
          </cell>
          <cell r="G241">
            <v>40035</v>
          </cell>
        </row>
        <row r="242">
          <cell r="A242" t="str">
            <v xml:space="preserve">ARTICULO 701 - TACHAS REFLECTIVAS </v>
          </cell>
        </row>
        <row r="243">
          <cell r="A243">
            <v>701.1</v>
          </cell>
          <cell r="B243" t="str">
            <v>701-07</v>
          </cell>
          <cell r="D243" t="str">
            <v>TACHAS REFLECTIVAS :Tachas reflectivas</v>
          </cell>
          <cell r="E243" t="str">
            <v>3.6.7.2.1</v>
          </cell>
          <cell r="F243" t="str">
            <v>U</v>
          </cell>
          <cell r="G243">
            <v>11656</v>
          </cell>
        </row>
        <row r="244">
          <cell r="A244" t="str">
            <v>701P</v>
          </cell>
          <cell r="D244" t="str">
            <v>ESTOPEROLES</v>
          </cell>
          <cell r="F244" t="str">
            <v>U</v>
          </cell>
          <cell r="G244">
            <v>6701</v>
          </cell>
        </row>
        <row r="245">
          <cell r="A245" t="str">
            <v>ARTICULO 710 - SEÑALES VERTICALES DE TRÁNSITO</v>
          </cell>
        </row>
        <row r="246">
          <cell r="A246" t="str">
            <v>710.1</v>
          </cell>
          <cell r="B246" t="str">
            <v>710-07</v>
          </cell>
          <cell r="D246" t="str">
            <v>SEÑALES VERTICALES DE TRÁNSITO:Señal vertical de transito tipo 1(0.75x0.75 m)</v>
          </cell>
          <cell r="E246" t="str">
            <v>3.6.7.3.13</v>
          </cell>
          <cell r="F246" t="str">
            <v>UN</v>
          </cell>
          <cell r="G246">
            <v>322793</v>
          </cell>
        </row>
        <row r="247">
          <cell r="A247" t="str">
            <v>710.1.1</v>
          </cell>
          <cell r="B247" t="str">
            <v>710-07</v>
          </cell>
          <cell r="D247" t="str">
            <v>SEÑALES VERTICALES DE TRANSITO :Señal vertical de transito tipo 1 (0,9*0,9 m)</v>
          </cell>
          <cell r="E247" t="str">
            <v>3.6.7.3.39</v>
          </cell>
          <cell r="F247" t="str">
            <v>UN</v>
          </cell>
          <cell r="G247">
            <v>342673</v>
          </cell>
        </row>
        <row r="248">
          <cell r="A248" t="str">
            <v>710.2</v>
          </cell>
          <cell r="B248" t="str">
            <v>710-07</v>
          </cell>
          <cell r="D248" t="str">
            <v>SEÑALES VERTICALES DE TRÁNSITO:Señal vertical de transito tipo 2 (1.20x0.40 m)</v>
          </cell>
          <cell r="E248" t="str">
            <v>3.6.7.3</v>
          </cell>
          <cell r="F248" t="str">
            <v>M²</v>
          </cell>
          <cell r="G248">
            <v>312492</v>
          </cell>
        </row>
        <row r="249">
          <cell r="A249" t="str">
            <v>710.1.3</v>
          </cell>
          <cell r="B249" t="str">
            <v>710-07</v>
          </cell>
          <cell r="D249" t="str">
            <v>SEÑALES VERTICALES DE TRÁNSITO:Señal vertical de transito grupo 3 (2.40*0.30 m)</v>
          </cell>
          <cell r="F249" t="str">
            <v>UN</v>
          </cell>
          <cell r="G249">
            <v>377167</v>
          </cell>
        </row>
        <row r="250">
          <cell r="A250" t="str">
            <v>710.1.4</v>
          </cell>
          <cell r="B250" t="str">
            <v>710-07</v>
          </cell>
          <cell r="D250" t="str">
            <v>SEÑALES VERTICALES DE TRÁNSITO:Señal vertical de transito grupo 4 (Delineadores de curva)</v>
          </cell>
          <cell r="F250" t="str">
            <v>UN</v>
          </cell>
          <cell r="G250">
            <v>260167</v>
          </cell>
        </row>
        <row r="251">
          <cell r="A251" t="str">
            <v>710.1.5</v>
          </cell>
          <cell r="B251" t="str">
            <v>710-07</v>
          </cell>
          <cell r="D251" t="str">
            <v>SEÑALES VERTICALES DE TRÁNSITO:Señal vertical de transito grupo 5 (Informativas)</v>
          </cell>
          <cell r="F251" t="str">
            <v>UN</v>
          </cell>
          <cell r="G251">
            <v>630127</v>
          </cell>
        </row>
        <row r="252">
          <cell r="A252" t="str">
            <v xml:space="preserve">ARTICULO 720 - POSTES DE REFERENCIA </v>
          </cell>
        </row>
        <row r="253">
          <cell r="A253" t="str">
            <v>720.1</v>
          </cell>
          <cell r="B253" t="str">
            <v>720-07</v>
          </cell>
          <cell r="D253" t="str">
            <v>POSTES DE REFERENCIA :Postes de kilometraje</v>
          </cell>
          <cell r="E253" t="str">
            <v>3.6.7.4.1</v>
          </cell>
          <cell r="F253" t="str">
            <v>U</v>
          </cell>
          <cell r="G253">
            <v>142978</v>
          </cell>
        </row>
        <row r="254">
          <cell r="A254" t="str">
            <v>ARTICULO 730 - DEFENSAS METÁLICAS</v>
          </cell>
        </row>
        <row r="255">
          <cell r="A255" t="str">
            <v>730.1</v>
          </cell>
          <cell r="B255" t="str">
            <v>730-07</v>
          </cell>
          <cell r="D255" t="str">
            <v>DEFENSAS METÁLICAS:Defensas metálicas</v>
          </cell>
          <cell r="E255" t="str">
            <v>3.6.7.5.1</v>
          </cell>
          <cell r="F255" t="str">
            <v>ML</v>
          </cell>
          <cell r="G255">
            <v>124290</v>
          </cell>
        </row>
        <row r="256">
          <cell r="A256" t="str">
            <v>730.2</v>
          </cell>
          <cell r="B256" t="str">
            <v>730-07</v>
          </cell>
          <cell r="D256" t="str">
            <v>DEFENSAS METÁLICAS:Seccion final</v>
          </cell>
          <cell r="E256" t="str">
            <v>3.6.7.5.2</v>
          </cell>
          <cell r="F256" t="str">
            <v>UN</v>
          </cell>
          <cell r="G256">
            <v>53983</v>
          </cell>
        </row>
        <row r="257">
          <cell r="A257" t="str">
            <v>730.3</v>
          </cell>
          <cell r="B257" t="str">
            <v>730-07</v>
          </cell>
          <cell r="D257" t="str">
            <v>DEFENSAS METÁLICAS:Seccion de tope</v>
          </cell>
          <cell r="E257" t="str">
            <v>3.6.7.5.3</v>
          </cell>
          <cell r="F257" t="str">
            <v>UN</v>
          </cell>
          <cell r="G257">
            <v>53983</v>
          </cell>
        </row>
        <row r="258">
          <cell r="A258" t="str">
            <v>ARTICULO 740 - CAPTAFAROS</v>
          </cell>
        </row>
        <row r="259">
          <cell r="A259">
            <v>740.1</v>
          </cell>
          <cell r="B259" t="str">
            <v>740-07</v>
          </cell>
          <cell r="D259" t="str">
            <v>CAPTAFAROS:Captafaros</v>
          </cell>
          <cell r="E259" t="str">
            <v>3.6.7.6.1</v>
          </cell>
          <cell r="F259" t="str">
            <v>U</v>
          </cell>
          <cell r="G259">
            <v>14380</v>
          </cell>
        </row>
        <row r="260">
          <cell r="A260" t="str">
            <v xml:space="preserve">ARTICULO 800 - CERCAS DE ALAMBRE </v>
          </cell>
        </row>
        <row r="261">
          <cell r="A261" t="str">
            <v>800.1</v>
          </cell>
          <cell r="B261" t="str">
            <v>800-07</v>
          </cell>
          <cell r="D261" t="str">
            <v>CERCAS DE ALAMBRE : Cerca de alambre de púas con postes de madera</v>
          </cell>
          <cell r="E261" t="str">
            <v>3.6.9.1.4</v>
          </cell>
          <cell r="F261" t="str">
            <v>ML</v>
          </cell>
          <cell r="G261">
            <v>10742</v>
          </cell>
        </row>
        <row r="262">
          <cell r="A262" t="str">
            <v>800.2</v>
          </cell>
          <cell r="B262" t="str">
            <v>800-07</v>
          </cell>
          <cell r="D262" t="str">
            <v>CERCAS DE ALAMBRE : Cerca de alambre de púas con postes de concreto</v>
          </cell>
          <cell r="E262" t="str">
            <v>3.6.9.1.10</v>
          </cell>
          <cell r="F262" t="str">
            <v>ML</v>
          </cell>
          <cell r="G262">
            <v>17966</v>
          </cell>
        </row>
        <row r="263">
          <cell r="A263" t="str">
            <v>800.3</v>
          </cell>
          <cell r="B263" t="str">
            <v>800-07</v>
          </cell>
          <cell r="D263" t="str">
            <v>CERCAS DE ALAMBRE : Cercas de malla con postes de madera</v>
          </cell>
          <cell r="E263" t="str">
            <v>3.6.9.1.6</v>
          </cell>
          <cell r="F263" t="str">
            <v>ML</v>
          </cell>
          <cell r="G263">
            <v>39037</v>
          </cell>
        </row>
        <row r="264">
          <cell r="A264" t="str">
            <v>800.4</v>
          </cell>
          <cell r="B264" t="str">
            <v>800-07</v>
          </cell>
          <cell r="D264" t="str">
            <v>CERCAS DE ALAMBRE : Cercas de malla con postes de concreto</v>
          </cell>
          <cell r="E264" t="str">
            <v>3.6.9.1.13</v>
          </cell>
          <cell r="F264" t="str">
            <v>ML</v>
          </cell>
          <cell r="G264">
            <v>47969</v>
          </cell>
        </row>
        <row r="265">
          <cell r="A265" t="str">
            <v xml:space="preserve">ARTICULO 801 - MANTENIMIENTO  RUTINARIO DE VÍAS </v>
          </cell>
        </row>
        <row r="266">
          <cell r="A266" t="str">
            <v>801.1</v>
          </cell>
          <cell r="B266" t="str">
            <v>801-07</v>
          </cell>
          <cell r="D266" t="str">
            <v>MANTENIMIENTO  RUTINARIO DE VÍAS : Roceria</v>
          </cell>
          <cell r="F266" t="str">
            <v>Ha</v>
          </cell>
          <cell r="G266">
            <v>162535.45000000001</v>
          </cell>
        </row>
        <row r="267">
          <cell r="A267" t="str">
            <v>801.2</v>
          </cell>
          <cell r="B267" t="str">
            <v>801-07</v>
          </cell>
          <cell r="D267" t="str">
            <v>MANTENIMIENTO  RUTINARIO DE VÍAS :Limpieza de bermas</v>
          </cell>
          <cell r="F267" t="str">
            <v>M²</v>
          </cell>
          <cell r="G267">
            <v>729.75099999999998</v>
          </cell>
        </row>
        <row r="268">
          <cell r="A268" t="str">
            <v>801.3</v>
          </cell>
          <cell r="B268" t="str">
            <v>801-07</v>
          </cell>
          <cell r="D268" t="str">
            <v>MANTENIMIENTO  RUTINARIO DE VÍAS :Limpieza a mano de cunetas en tierra</v>
          </cell>
          <cell r="E268" t="str">
            <v>3.6.9.4.12</v>
          </cell>
          <cell r="F268" t="str">
            <v>ML</v>
          </cell>
          <cell r="G268">
            <v>1702.7523333333331</v>
          </cell>
        </row>
        <row r="269">
          <cell r="A269" t="str">
            <v>801.4</v>
          </cell>
          <cell r="B269" t="str">
            <v>801-07</v>
          </cell>
          <cell r="D269" t="str">
            <v>MANTENIMIENTO  RUTINARIO DE VÍAS :Limpieza a mano de cunetas en concreto</v>
          </cell>
          <cell r="E269" t="str">
            <v>3.6.9.4.12</v>
          </cell>
          <cell r="F269" t="str">
            <v>ML</v>
          </cell>
          <cell r="G269">
            <v>1021.6514000000001</v>
          </cell>
        </row>
        <row r="270">
          <cell r="A270" t="str">
            <v>801.5</v>
          </cell>
          <cell r="B270" t="str">
            <v>801-07</v>
          </cell>
          <cell r="D270" t="str">
            <v xml:space="preserve">MANTENIMIENTO  RUTINARIO DE VÍAS :Limpieza a mano de encoles y descoles  </v>
          </cell>
          <cell r="E270" t="str">
            <v>3.6.9.4.8</v>
          </cell>
          <cell r="F270" t="str">
            <v>ML</v>
          </cell>
          <cell r="G270">
            <v>2043.3028000000002</v>
          </cell>
        </row>
        <row r="271">
          <cell r="A271" t="str">
            <v>801.6</v>
          </cell>
          <cell r="B271" t="str">
            <v>801-07</v>
          </cell>
          <cell r="D271" t="str">
            <v>MANTENIMIENTO  RUTINARIO DE VÍAS :Limpieza a mano de alcantarillas de tubo de 600 o 900 mm</v>
          </cell>
          <cell r="E271" t="str">
            <v>3.6.9.4.10</v>
          </cell>
          <cell r="F271" t="str">
            <v>UN</v>
          </cell>
          <cell r="G271">
            <v>4643.87</v>
          </cell>
        </row>
        <row r="272">
          <cell r="A272" t="str">
            <v>801.7</v>
          </cell>
          <cell r="B272" t="str">
            <v>801-07</v>
          </cell>
          <cell r="D272" t="str">
            <v>MANTENIMIENTO  RUTINARIO DE VÍAS :Limpieza a mano de pontones y puentes</v>
          </cell>
          <cell r="F272" t="str">
            <v>ML</v>
          </cell>
          <cell r="G272">
            <v>10216.513999999999</v>
          </cell>
        </row>
        <row r="273">
          <cell r="A273" t="str">
            <v xml:space="preserve">ARTICULO 810 - PROTECCIÓN VEGETAL DE TALUDES </v>
          </cell>
        </row>
        <row r="274">
          <cell r="A274">
            <v>810.1</v>
          </cell>
          <cell r="B274" t="str">
            <v>810-07</v>
          </cell>
          <cell r="D274" t="str">
            <v>PROTECCIÓN VEGETAL DE TALUDES: Protección de taludes con bloque de césped</v>
          </cell>
          <cell r="E274" t="str">
            <v>3.6.9.2.1</v>
          </cell>
          <cell r="F274" t="str">
            <v>M²</v>
          </cell>
          <cell r="G274">
            <v>8904</v>
          </cell>
        </row>
        <row r="275">
          <cell r="A275">
            <v>810.2</v>
          </cell>
          <cell r="B275" t="str">
            <v>810-07</v>
          </cell>
          <cell r="D275" t="str">
            <v>PROTECCIÓN VEGETAL DE TALUDES: Protección de taludes con tierra orgánica</v>
          </cell>
          <cell r="E275" t="str">
            <v>3.6.9.2.2</v>
          </cell>
          <cell r="F275" t="str">
            <v>M²</v>
          </cell>
          <cell r="G275">
            <v>12250</v>
          </cell>
        </row>
        <row r="276">
          <cell r="A276">
            <v>810.3</v>
          </cell>
          <cell r="B276" t="str">
            <v>810-07</v>
          </cell>
          <cell r="D276" t="str">
            <v>PROTECCIÓN VEGETAL DE TALUDES: Protección de taludes con hidrosiembra controlada</v>
          </cell>
          <cell r="E276" t="str">
            <v>3.2.9.1.1</v>
          </cell>
          <cell r="F276" t="str">
            <v>M²</v>
          </cell>
          <cell r="G276">
            <v>12250</v>
          </cell>
        </row>
        <row r="277">
          <cell r="A277" t="str">
            <v xml:space="preserve">ARTICULO 900 - TRANSPORTE DE MATERIALES PROVENIENTES DE EXCAVACIONES Y DERRUMBES </v>
          </cell>
        </row>
        <row r="278">
          <cell r="A278">
            <v>900.1</v>
          </cell>
          <cell r="B278" t="str">
            <v>900-07</v>
          </cell>
          <cell r="D278" t="str">
            <v>TRANSPORTE DE MATERIAL PROVENIENTE DE EXCAVACIONES Y DERRUMBES: Transporte de materiales provenientes de la excavación de la explanación, canales y prestamos, entre cien metros (100m) y mil metros (1000m) de distancia</v>
          </cell>
          <cell r="E278" t="str">
            <v xml:space="preserve">3.6.9.3.1   </v>
          </cell>
          <cell r="F278" t="str">
            <v>M³-KM</v>
          </cell>
          <cell r="G278">
            <v>0</v>
          </cell>
        </row>
        <row r="279">
          <cell r="A279">
            <v>900.2</v>
          </cell>
          <cell r="B279" t="str">
            <v>900-07</v>
          </cell>
          <cell r="D279" t="str">
            <v>TRANSPORTE DE MATERIAL PROVENIENTE DE EXCAVACIONES Y DERRUMBES: Transporte de materiales provenientes de la excavación de la explanación, canales y prestamos para distancias mayores a mil metros (1000m)</v>
          </cell>
          <cell r="E279" t="str">
            <v xml:space="preserve">3.6.9.3.1   </v>
          </cell>
          <cell r="F279" t="str">
            <v>M³-KM</v>
          </cell>
          <cell r="G279">
            <v>0</v>
          </cell>
        </row>
        <row r="280">
          <cell r="A280">
            <v>900.3</v>
          </cell>
          <cell r="B280" t="str">
            <v>900-07</v>
          </cell>
          <cell r="D280" t="str">
            <v>TRANSPORTE DE MATERIAL PROVENIENTE DE EXCAVACIONES Y DERRUMBES: Transporte de materiales provenientes de derrumbes</v>
          </cell>
          <cell r="E280" t="str">
            <v xml:space="preserve">3.6.9.3.1   </v>
          </cell>
          <cell r="F280" t="str">
            <v>M³-KM</v>
          </cell>
          <cell r="G280">
            <v>0</v>
          </cell>
        </row>
      </sheetData>
      <sheetData sheetId="3">
        <row r="30">
          <cell r="C30">
            <v>6000</v>
          </cell>
        </row>
      </sheetData>
      <sheetData sheetId="4"/>
      <sheetData sheetId="5">
        <row r="2">
          <cell r="C2">
            <v>0.2</v>
          </cell>
        </row>
      </sheetData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  <sheetData sheetId="200"/>
      <sheetData sheetId="201"/>
      <sheetData sheetId="202"/>
      <sheetData sheetId="203"/>
      <sheetData sheetId="204"/>
      <sheetData sheetId="205"/>
      <sheetData sheetId="206"/>
      <sheetData sheetId="207"/>
      <sheetData sheetId="208"/>
      <sheetData sheetId="209"/>
      <sheetData sheetId="210"/>
      <sheetData sheetId="211"/>
    </sheetDataSet>
  </externalBook>
</externalLink>
</file>

<file path=xl/externalLinks/externalLink10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No previstos"/>
      <sheetName val="Memoria modificacion"/>
      <sheetName val="Modificacion"/>
      <sheetName val="Acta Modificacion"/>
      <sheetName val="Presupuesto modificado"/>
      <sheetName val="acta parcial avance 1"/>
      <sheetName val="acta parcial avance 2"/>
      <sheetName val="Hoja1"/>
    </sheetNames>
    <sheetDataSet>
      <sheetData sheetId="0"/>
      <sheetData sheetId="1"/>
      <sheetData sheetId="2">
        <row r="16">
          <cell r="B16" t="str">
            <v>Demolición de pavimento existente</v>
          </cell>
        </row>
      </sheetData>
      <sheetData sheetId="3"/>
      <sheetData sheetId="4"/>
      <sheetData sheetId="5"/>
      <sheetData sheetId="6"/>
      <sheetData sheetId="7"/>
    </sheetDataSet>
  </externalBook>
</externalLink>
</file>

<file path=xl/externalLinks/externalLink1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E-Indice"/>
      <sheetName val="PE-01"/>
      <sheetName val="PE-02"/>
      <sheetName val="PE-03"/>
      <sheetName val="PE-04"/>
      <sheetName val="PE-05"/>
      <sheetName val="PE-06"/>
      <sheetName val="PE-07"/>
      <sheetName val="PE-08"/>
      <sheetName val="PE-09"/>
      <sheetName val="PE-10"/>
      <sheetName val="PE-11"/>
      <sheetName val="PE-12"/>
      <sheetName val="PE-13"/>
      <sheetName val="PE-14"/>
      <sheetName val="PE-15"/>
      <sheetName val="PE-16"/>
      <sheetName val="Control"/>
      <sheetName val="preinversion"/>
      <sheetName val="ejecucion"/>
      <sheetName val="mantenimiento"/>
      <sheetName val="Listado"/>
      <sheetName val="des_rps"/>
    </sheetNames>
    <sheetDataSet>
      <sheetData sheetId="0"/>
      <sheetData sheetId="1"/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>
        <row r="2">
          <cell r="U2" t="str">
            <v>Administración</v>
          </cell>
          <cell r="AI2" t="str">
            <v>amperio</v>
          </cell>
        </row>
        <row r="3">
          <cell r="U3" t="str">
            <v>Capacitación y asistencia técnica</v>
          </cell>
          <cell r="AI3" t="str">
            <v>bar</v>
          </cell>
        </row>
        <row r="4">
          <cell r="U4" t="str">
            <v>Dotación</v>
          </cell>
          <cell r="AI4" t="str">
            <v>becquerel</v>
          </cell>
        </row>
        <row r="5">
          <cell r="U5" t="str">
            <v>Estudios</v>
          </cell>
          <cell r="AI5" t="str">
            <v>bytes sobre segundo</v>
          </cell>
        </row>
        <row r="6">
          <cell r="U6" t="str">
            <v>Imprevistos</v>
          </cell>
          <cell r="AI6" t="str">
            <v>candela</v>
          </cell>
        </row>
        <row r="7">
          <cell r="U7" t="str">
            <v>Mantenimiento</v>
          </cell>
          <cell r="AI7" t="str">
            <v>centímetro</v>
          </cell>
        </row>
        <row r="8">
          <cell r="U8" t="str">
            <v>Obra Física</v>
          </cell>
          <cell r="AI8" t="str">
            <v>centímetro cuadrado</v>
          </cell>
        </row>
        <row r="9">
          <cell r="U9" t="str">
            <v>Otros</v>
          </cell>
          <cell r="AI9" t="str">
            <v>centímetro cúbico</v>
          </cell>
        </row>
        <row r="10">
          <cell r="AI10" t="str">
            <v>culombio</v>
          </cell>
        </row>
        <row r="11">
          <cell r="AI11" t="str">
            <v>día</v>
          </cell>
        </row>
        <row r="12">
          <cell r="AI12" t="str">
            <v>doce meses</v>
          </cell>
        </row>
        <row r="13">
          <cell r="AI13" t="str">
            <v>electronvoltio</v>
          </cell>
        </row>
        <row r="14">
          <cell r="AI14" t="str">
            <v>estereorradián</v>
          </cell>
        </row>
        <row r="15">
          <cell r="AI15" t="str">
            <v>faradio</v>
          </cell>
        </row>
        <row r="16">
          <cell r="AI16" t="str">
            <v>gigahercio</v>
          </cell>
        </row>
        <row r="17">
          <cell r="AI17" t="str">
            <v>grado</v>
          </cell>
        </row>
        <row r="18">
          <cell r="AI18" t="str">
            <v>grado Celsius</v>
          </cell>
        </row>
        <row r="19">
          <cell r="AI19" t="str">
            <v>gramo</v>
          </cell>
        </row>
        <row r="20">
          <cell r="AI20" t="str">
            <v>gramo por centímetro cúbico</v>
          </cell>
        </row>
        <row r="21">
          <cell r="AI21" t="str">
            <v>gray</v>
          </cell>
        </row>
        <row r="22">
          <cell r="AI22" t="str">
            <v>hectárea</v>
          </cell>
        </row>
        <row r="23">
          <cell r="AI23" t="str">
            <v>henrio</v>
          </cell>
        </row>
        <row r="24">
          <cell r="AI24" t="str">
            <v>hercio</v>
          </cell>
        </row>
        <row r="25">
          <cell r="AI25" t="str">
            <v>hora</v>
          </cell>
        </row>
        <row r="26">
          <cell r="AI26" t="str">
            <v>joule por kelvin</v>
          </cell>
        </row>
        <row r="27">
          <cell r="AI27" t="str">
            <v>joule por kilogramo kelvin</v>
          </cell>
        </row>
        <row r="28">
          <cell r="AI28" t="str">
            <v>julio</v>
          </cell>
        </row>
        <row r="29">
          <cell r="AI29" t="str">
            <v>kelvin</v>
          </cell>
        </row>
        <row r="30">
          <cell r="AI30" t="str">
            <v>kilogramo</v>
          </cell>
        </row>
        <row r="31">
          <cell r="AI31" t="str">
            <v>kilogramo por metro cúbico</v>
          </cell>
        </row>
        <row r="32">
          <cell r="AI32" t="str">
            <v>kilohercio</v>
          </cell>
        </row>
        <row r="33">
          <cell r="AI33" t="str">
            <v>kilómetro</v>
          </cell>
        </row>
        <row r="34">
          <cell r="AI34" t="str">
            <v>kilometro cuadrado</v>
          </cell>
        </row>
        <row r="35">
          <cell r="AI35" t="str">
            <v>kilómetro por hora</v>
          </cell>
        </row>
        <row r="36">
          <cell r="AI36" t="str">
            <v>kilovatio</v>
          </cell>
        </row>
        <row r="37">
          <cell r="AI37" t="str">
            <v>litro</v>
          </cell>
        </row>
        <row r="38">
          <cell r="AI38" t="str">
            <v>lumen</v>
          </cell>
        </row>
        <row r="39">
          <cell r="AI39" t="str">
            <v>lx</v>
          </cell>
        </row>
        <row r="40">
          <cell r="AI40" t="str">
            <v>megahercio</v>
          </cell>
        </row>
        <row r="41">
          <cell r="AI41" t="str">
            <v>megavatio</v>
          </cell>
        </row>
        <row r="42">
          <cell r="AI42" t="str">
            <v>metro</v>
          </cell>
        </row>
        <row r="43">
          <cell r="AI43" t="str">
            <v>metro a la potencia menos uno</v>
          </cell>
        </row>
        <row r="44">
          <cell r="AI44" t="str">
            <v>metro cuadrado</v>
          </cell>
        </row>
        <row r="45">
          <cell r="AI45" t="str">
            <v>metro cúbico</v>
          </cell>
        </row>
        <row r="46">
          <cell r="AI46" t="str">
            <v>metro lineal</v>
          </cell>
        </row>
        <row r="47">
          <cell r="AI47" t="str">
            <v>metro por segundo</v>
          </cell>
        </row>
        <row r="48">
          <cell r="AI48" t="str">
            <v>metro por segundo cuadrado</v>
          </cell>
        </row>
        <row r="49">
          <cell r="AI49" t="str">
            <v>microgramo</v>
          </cell>
        </row>
        <row r="50">
          <cell r="AI50" t="str">
            <v>miles de pesos moneda corriente</v>
          </cell>
        </row>
        <row r="51">
          <cell r="AI51" t="str">
            <v>miligramo</v>
          </cell>
        </row>
        <row r="52">
          <cell r="AI52" t="str">
            <v>miligramo por metro cúbico</v>
          </cell>
        </row>
        <row r="53">
          <cell r="AI53" t="str">
            <v>milímetro</v>
          </cell>
        </row>
        <row r="54">
          <cell r="AI54" t="str">
            <v>milímetro cuadrado</v>
          </cell>
        </row>
        <row r="55">
          <cell r="AI55" t="str">
            <v>milímetro cúbico</v>
          </cell>
        </row>
        <row r="56">
          <cell r="AI56" t="str">
            <v>millones pesos moneda corriente</v>
          </cell>
        </row>
        <row r="57">
          <cell r="AI57" t="str">
            <v>minuto</v>
          </cell>
        </row>
        <row r="58">
          <cell r="AI58" t="str">
            <v>minuto de  ángulo plano</v>
          </cell>
        </row>
        <row r="59">
          <cell r="AI59" t="str">
            <v>mol</v>
          </cell>
        </row>
        <row r="60">
          <cell r="AI60" t="str">
            <v>newton</v>
          </cell>
        </row>
        <row r="61">
          <cell r="AI61" t="str">
            <v>número</v>
          </cell>
        </row>
        <row r="62">
          <cell r="AI62" t="str">
            <v>Pacientes por día</v>
          </cell>
        </row>
        <row r="63">
          <cell r="AI63" t="str">
            <v>pascal</v>
          </cell>
        </row>
        <row r="64">
          <cell r="AI64" t="str">
            <v>pascal segundo</v>
          </cell>
        </row>
        <row r="65">
          <cell r="AI65" t="str">
            <v>pesos moneda corriente</v>
          </cell>
        </row>
        <row r="66">
          <cell r="AI66" t="str">
            <v>porcentaje</v>
          </cell>
        </row>
        <row r="67">
          <cell r="AI67" t="str">
            <v>radián</v>
          </cell>
        </row>
        <row r="68">
          <cell r="AI68" t="str">
            <v>radián por segundo</v>
          </cell>
        </row>
        <row r="69">
          <cell r="AI69" t="str">
            <v>radián por segundo cuadrado</v>
          </cell>
        </row>
        <row r="70">
          <cell r="AI70" t="str">
            <v>segundo</v>
          </cell>
        </row>
        <row r="71">
          <cell r="AI71" t="str">
            <v>segundo de  ángulo plano</v>
          </cell>
        </row>
        <row r="72">
          <cell r="AI72" t="str">
            <v>siemens</v>
          </cell>
        </row>
        <row r="73">
          <cell r="AI73" t="str">
            <v>siete días</v>
          </cell>
        </row>
        <row r="74">
          <cell r="AI74" t="str">
            <v>sievert</v>
          </cell>
        </row>
        <row r="75">
          <cell r="AI75" t="str">
            <v>tesla</v>
          </cell>
        </row>
        <row r="76">
          <cell r="AI76" t="str">
            <v>tonelada</v>
          </cell>
        </row>
        <row r="77">
          <cell r="AI77" t="str">
            <v>treinta días</v>
          </cell>
        </row>
        <row r="78">
          <cell r="AI78" t="str">
            <v>unidad de masa atómica</v>
          </cell>
        </row>
        <row r="79">
          <cell r="AI79" t="str">
            <v>Uno</v>
          </cell>
        </row>
        <row r="80">
          <cell r="AI80" t="str">
            <v>valor  por un día de trabajo</v>
          </cell>
        </row>
        <row r="81">
          <cell r="AI81" t="str">
            <v>vatio</v>
          </cell>
        </row>
        <row r="82">
          <cell r="AI82" t="str">
            <v>voltio por metro</v>
          </cell>
        </row>
        <row r="83">
          <cell r="AI83" t="str">
            <v>voltio</v>
          </cell>
        </row>
        <row r="84">
          <cell r="AI84" t="str">
            <v>Vatio por metro kelvin</v>
          </cell>
        </row>
        <row r="85">
          <cell r="AI85" t="str">
            <v>weber</v>
          </cell>
        </row>
      </sheetData>
      <sheetData sheetId="22"/>
    </sheetDataSet>
  </externalBook>
</externalLink>
</file>

<file path=xl/externalLinks/externalLink1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APUS ajustados"/>
      <sheetName val="Modificacion"/>
      <sheetName val="Hoja2"/>
      <sheetName val="Hoja3"/>
    </sheetNames>
    <sheetDataSet>
      <sheetData sheetId="0" refreshError="1"/>
      <sheetData sheetId="1"/>
      <sheetData sheetId="2" refreshError="1"/>
      <sheetData sheetId="3" refreshError="1"/>
    </sheetDataSet>
  </externalBook>
</externalLink>
</file>

<file path=xl/externalLinks/externalLink13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  <sheetData sheetId="52" refreshError="1"/>
      <sheetData sheetId="53" refreshError="1"/>
      <sheetData sheetId="54" refreshError="1"/>
      <sheetData sheetId="55" refreshError="1"/>
      <sheetData sheetId="56" refreshError="1"/>
      <sheetData sheetId="57" refreshError="1"/>
      <sheetData sheetId="58" refreshError="1"/>
      <sheetData sheetId="59" refreshError="1"/>
      <sheetData sheetId="60" refreshError="1"/>
      <sheetData sheetId="61" refreshError="1"/>
      <sheetData sheetId="62" refreshError="1"/>
      <sheetData sheetId="63" refreshError="1"/>
      <sheetData sheetId="64" refreshError="1"/>
      <sheetData sheetId="65" refreshError="1"/>
      <sheetData sheetId="66" refreshError="1"/>
      <sheetData sheetId="67" refreshError="1"/>
      <sheetData sheetId="68" refreshError="1"/>
      <sheetData sheetId="69" refreshError="1"/>
      <sheetData sheetId="70" refreshError="1"/>
      <sheetData sheetId="71" refreshError="1"/>
      <sheetData sheetId="72" refreshError="1"/>
      <sheetData sheetId="73" refreshError="1"/>
      <sheetData sheetId="74" refreshError="1"/>
      <sheetData sheetId="75" refreshError="1"/>
      <sheetData sheetId="76" refreshError="1"/>
      <sheetData sheetId="77" refreshError="1"/>
      <sheetData sheetId="78" refreshError="1"/>
      <sheetData sheetId="79" refreshError="1"/>
      <sheetData sheetId="80" refreshError="1"/>
      <sheetData sheetId="81" refreshError="1"/>
      <sheetData sheetId="82" refreshError="1"/>
      <sheetData sheetId="83" refreshError="1"/>
      <sheetData sheetId="84" refreshError="1"/>
      <sheetData sheetId="85" refreshError="1"/>
      <sheetData sheetId="86" refreshError="1"/>
      <sheetData sheetId="87" refreshError="1"/>
      <sheetData sheetId="88" refreshError="1"/>
      <sheetData sheetId="89" refreshError="1"/>
      <sheetData sheetId="90" refreshError="1"/>
      <sheetData sheetId="91" refreshError="1"/>
      <sheetData sheetId="92" refreshError="1"/>
      <sheetData sheetId="93" refreshError="1"/>
      <sheetData sheetId="94" refreshError="1"/>
      <sheetData sheetId="95" refreshError="1"/>
      <sheetData sheetId="96" refreshError="1"/>
      <sheetData sheetId="97" refreshError="1"/>
      <sheetData sheetId="98" refreshError="1"/>
      <sheetData sheetId="99" refreshError="1"/>
      <sheetData sheetId="100" refreshError="1"/>
      <sheetData sheetId="101" refreshError="1"/>
      <sheetData sheetId="102" refreshError="1"/>
      <sheetData sheetId="103" refreshError="1"/>
      <sheetData sheetId="104" refreshError="1"/>
      <sheetData sheetId="105" refreshError="1"/>
      <sheetData sheetId="106" refreshError="1"/>
      <sheetData sheetId="107" refreshError="1"/>
      <sheetData sheetId="108" refreshError="1"/>
      <sheetData sheetId="109" refreshError="1"/>
      <sheetData sheetId="110" refreshError="1"/>
      <sheetData sheetId="111" refreshError="1"/>
      <sheetData sheetId="112" refreshError="1"/>
      <sheetData sheetId="113" refreshError="1"/>
      <sheetData sheetId="114" refreshError="1"/>
      <sheetData sheetId="115" refreshError="1"/>
      <sheetData sheetId="116" refreshError="1"/>
      <sheetData sheetId="117" refreshError="1"/>
      <sheetData sheetId="118" refreshError="1"/>
      <sheetData sheetId="119" refreshError="1"/>
      <sheetData sheetId="120" refreshError="1"/>
      <sheetData sheetId="121" refreshError="1"/>
      <sheetData sheetId="122" refreshError="1"/>
      <sheetData sheetId="123" refreshError="1"/>
      <sheetData sheetId="124" refreshError="1"/>
      <sheetData sheetId="125" refreshError="1"/>
      <sheetData sheetId="126" refreshError="1"/>
      <sheetData sheetId="127" refreshError="1"/>
      <sheetData sheetId="128" refreshError="1"/>
      <sheetData sheetId="129" refreshError="1"/>
      <sheetData sheetId="130" refreshError="1"/>
      <sheetData sheetId="131" refreshError="1"/>
      <sheetData sheetId="132" refreshError="1"/>
      <sheetData sheetId="133" refreshError="1"/>
      <sheetData sheetId="134" refreshError="1"/>
      <sheetData sheetId="135" refreshError="1"/>
      <sheetData sheetId="136" refreshError="1"/>
      <sheetData sheetId="137" refreshError="1"/>
      <sheetData sheetId="138" refreshError="1"/>
      <sheetData sheetId="139" refreshError="1"/>
      <sheetData sheetId="140" refreshError="1"/>
      <sheetData sheetId="141" refreshError="1"/>
      <sheetData sheetId="142" refreshError="1"/>
      <sheetData sheetId="143" refreshError="1"/>
      <sheetData sheetId="144" refreshError="1"/>
      <sheetData sheetId="145" refreshError="1"/>
      <sheetData sheetId="146" refreshError="1"/>
      <sheetData sheetId="147" refreshError="1"/>
      <sheetData sheetId="148" refreshError="1"/>
      <sheetData sheetId="149" refreshError="1"/>
      <sheetData sheetId="150" refreshError="1"/>
      <sheetData sheetId="151" refreshError="1"/>
      <sheetData sheetId="152" refreshError="1"/>
      <sheetData sheetId="153" refreshError="1"/>
      <sheetData sheetId="154" refreshError="1"/>
      <sheetData sheetId="155" refreshError="1"/>
      <sheetData sheetId="156" refreshError="1"/>
      <sheetData sheetId="157" refreshError="1"/>
      <sheetData sheetId="158" refreshError="1"/>
      <sheetData sheetId="159" refreshError="1"/>
      <sheetData sheetId="160" refreshError="1"/>
      <sheetData sheetId="161" refreshError="1"/>
      <sheetData sheetId="162" refreshError="1"/>
      <sheetData sheetId="163" refreshError="1"/>
      <sheetData sheetId="164" refreshError="1"/>
      <sheetData sheetId="165" refreshError="1"/>
      <sheetData sheetId="166" refreshError="1"/>
      <sheetData sheetId="167" refreshError="1"/>
      <sheetData sheetId="168" refreshError="1"/>
      <sheetData sheetId="169" refreshError="1"/>
      <sheetData sheetId="170" refreshError="1"/>
      <sheetData sheetId="171" refreshError="1"/>
      <sheetData sheetId="172" refreshError="1"/>
      <sheetData sheetId="173" refreshError="1"/>
      <sheetData sheetId="174" refreshError="1"/>
      <sheetData sheetId="175" refreshError="1"/>
      <sheetData sheetId="176" refreshError="1"/>
      <sheetData sheetId="177" refreshError="1"/>
      <sheetData sheetId="178" refreshError="1"/>
      <sheetData sheetId="179" refreshError="1"/>
      <sheetData sheetId="180" refreshError="1"/>
      <sheetData sheetId="181" refreshError="1"/>
      <sheetData sheetId="182" refreshError="1"/>
      <sheetData sheetId="183" refreshError="1"/>
      <sheetData sheetId="184" refreshError="1"/>
      <sheetData sheetId="185" refreshError="1"/>
      <sheetData sheetId="186" refreshError="1"/>
      <sheetData sheetId="187" refreshError="1"/>
      <sheetData sheetId="188" refreshError="1"/>
      <sheetData sheetId="189" refreshError="1"/>
      <sheetData sheetId="190" refreshError="1"/>
      <sheetData sheetId="191" refreshError="1"/>
      <sheetData sheetId="192" refreshError="1"/>
      <sheetData sheetId="193" refreshError="1"/>
      <sheetData sheetId="194" refreshError="1"/>
      <sheetData sheetId="195" refreshError="1"/>
      <sheetData sheetId="196" refreshError="1"/>
      <sheetData sheetId="197" refreshError="1"/>
      <sheetData sheetId="198" refreshError="1"/>
      <sheetData sheetId="199" refreshError="1"/>
    </sheetDataSet>
  </externalBook>
</externalLink>
</file>

<file path=xl/externalLinks/externalLink14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PR 0"/>
      <sheetName val="PR 1"/>
      <sheetName val="PR 2"/>
      <sheetName val="PR 3"/>
      <sheetName val="PR 4"/>
      <sheetName val="PR 5"/>
      <sheetName val="PR 6"/>
      <sheetName val="PR 7"/>
      <sheetName val="PR 8"/>
      <sheetName val="PR 9"/>
      <sheetName val="PR 10"/>
      <sheetName val="PR 11"/>
      <sheetName val="PR 12"/>
      <sheetName val="PR 13"/>
      <sheetName val="PR 14"/>
      <sheetName val="PR 15"/>
      <sheetName val="PR 16"/>
      <sheetName val="PR 17"/>
      <sheetName val="PR18"/>
      <sheetName val="PR 19"/>
      <sheetName val="PR 20"/>
      <sheetName val="PR 21"/>
      <sheetName val="PR 22"/>
      <sheetName val="PR 23"/>
      <sheetName val="PR 24"/>
      <sheetName val="PR 25"/>
      <sheetName val="PR 26"/>
      <sheetName val="PR 27"/>
      <sheetName val="PR 28"/>
      <sheetName val="PR 29"/>
      <sheetName val="PR 30"/>
      <sheetName val="PR 31"/>
      <sheetName val="PR 32"/>
      <sheetName val="PR 33"/>
      <sheetName val="PR 34"/>
      <sheetName val="PR 35"/>
      <sheetName val="PR 36"/>
      <sheetName val="PR 37"/>
      <sheetName val="PR38"/>
      <sheetName val="PR 39"/>
      <sheetName val="PR 40"/>
      <sheetName val="PR 41"/>
      <sheetName val="PR 42"/>
      <sheetName val="PR 43"/>
      <sheetName val="PR 44"/>
      <sheetName val="PR 45"/>
      <sheetName val="PR 46"/>
      <sheetName val="PR 47"/>
      <sheetName val="PR 48"/>
      <sheetName val="PR 49"/>
      <sheetName val="Cuadro Estado"/>
    </sheetNames>
    <sheetDataSet>
      <sheetData sheetId="0"/>
      <sheetData sheetId="1">
        <row r="2">
          <cell r="A2" t="str">
            <v>INVÍAS - TERRITORIAL CORDOBA - GRUPO 3</v>
          </cell>
        </row>
        <row r="4">
          <cell r="A4" t="str">
            <v>DETERMINACIÓN Y CALIFICACIÓN DEL ESTADO DE LA RED VIAL CON CRITERIOS TÉCNICOS (MARZO 2005)</v>
          </cell>
        </row>
        <row r="5">
          <cell r="A5" t="str">
            <v>Documento base: "Normas para la Determinación y Calificación del Estado de la Red Vial"(Revisión N° 1 - Febrero 2003) preparado por  INVÍAS - Subdirección de Conservación</v>
          </cell>
        </row>
        <row r="7">
          <cell r="A7" t="str">
            <v>SECCIÓN: PR 1</v>
          </cell>
        </row>
        <row r="9">
          <cell r="B9" t="str">
            <v>Nombre de la Ruta:</v>
          </cell>
          <cell r="C9" t="str">
            <v>Monteria - Lorica</v>
          </cell>
          <cell r="F9" t="str">
            <v>Longitud de calzada (m):</v>
          </cell>
          <cell r="I9">
            <v>947</v>
          </cell>
        </row>
        <row r="10">
          <cell r="B10" t="str">
            <v>Nombre del Tramo:</v>
          </cell>
          <cell r="C10" t="str">
            <v>Monteria - Cerete - Lorica</v>
          </cell>
          <cell r="F10" t="str">
            <v>Ancho promedio de calzada (m):</v>
          </cell>
          <cell r="I10">
            <v>6.8</v>
          </cell>
        </row>
        <row r="11">
          <cell r="B11" t="str">
            <v>Nombre del Sector:</v>
          </cell>
          <cell r="C11" t="str">
            <v>Monteria - Cerete - Lorica</v>
          </cell>
          <cell r="F11" t="str">
            <v>Longitud de berma (m):</v>
          </cell>
          <cell r="I11">
            <v>947</v>
          </cell>
        </row>
        <row r="12">
          <cell r="B12" t="str">
            <v>Código:</v>
          </cell>
          <cell r="C12">
            <v>2103</v>
          </cell>
          <cell r="F12" t="str">
            <v>Ancho promedio de las bermas (m):</v>
          </cell>
          <cell r="I12">
            <v>1.25</v>
          </cell>
        </row>
        <row r="14">
          <cell r="A14" t="str">
            <v>PARÁMETRO</v>
          </cell>
          <cell r="B14" t="str">
            <v>ELEMENTO</v>
          </cell>
          <cell r="C14" t="str">
            <v>Daño</v>
          </cell>
          <cell r="D14" t="str">
            <v>Área (m2)</v>
          </cell>
          <cell r="E14" t="str">
            <v>Parámetro</v>
          </cell>
          <cell r="G14" t="str">
            <v>Valor</v>
          </cell>
          <cell r="H14" t="str">
            <v>Calif. Parcial</v>
          </cell>
          <cell r="I14" t="str">
            <v>Peso Parcial</v>
          </cell>
          <cell r="J14" t="str">
            <v>Calif. Pond.</v>
          </cell>
        </row>
        <row r="15">
          <cell r="A15" t="str">
            <v>CORONA</v>
          </cell>
          <cell r="B15" t="str">
            <v>CALZADA</v>
          </cell>
          <cell r="C15" t="str">
            <v xml:space="preserve"> Baches (m²)</v>
          </cell>
          <cell r="D15">
            <v>0</v>
          </cell>
          <cell r="E15" t="str">
            <v>Área dañada (%)</v>
          </cell>
          <cell r="G15">
            <v>0</v>
          </cell>
          <cell r="H15">
            <v>5</v>
          </cell>
          <cell r="I15">
            <v>0.14000000000000001</v>
          </cell>
          <cell r="J15">
            <v>0.7</v>
          </cell>
        </row>
        <row r="16">
          <cell r="C16" t="str">
            <v xml:space="preserve"> Fisuras (m²)</v>
          </cell>
          <cell r="D16">
            <v>64.396000000000001</v>
          </cell>
          <cell r="E16" t="str">
            <v>Área dañada (%)</v>
          </cell>
          <cell r="G16">
            <v>1</v>
          </cell>
          <cell r="H16">
            <v>4.88</v>
          </cell>
          <cell r="I16">
            <v>7.0000000000000007E-2</v>
          </cell>
          <cell r="J16">
            <v>0.34</v>
          </cell>
        </row>
        <row r="17">
          <cell r="C17" t="str">
            <v xml:space="preserve"> Deformaciones (m²)</v>
          </cell>
          <cell r="D17">
            <v>65</v>
          </cell>
          <cell r="E17" t="str">
            <v>Área dañada (%)</v>
          </cell>
          <cell r="G17">
            <v>1.01</v>
          </cell>
          <cell r="H17">
            <v>4.75</v>
          </cell>
          <cell r="I17">
            <v>0.105</v>
          </cell>
          <cell r="J17">
            <v>0.5</v>
          </cell>
        </row>
        <row r="18">
          <cell r="C18" t="str">
            <v xml:space="preserve"> Desprendimientos (m²)</v>
          </cell>
          <cell r="D18">
            <v>0</v>
          </cell>
          <cell r="E18" t="str">
            <v>Área dañada (%)</v>
          </cell>
          <cell r="G18">
            <v>0</v>
          </cell>
          <cell r="H18">
            <v>5</v>
          </cell>
          <cell r="I18">
            <v>0.105</v>
          </cell>
          <cell r="J18">
            <v>0.53</v>
          </cell>
        </row>
        <row r="19">
          <cell r="C19" t="str">
            <v xml:space="preserve"> Ahuellamiento (mm)</v>
          </cell>
          <cell r="D19">
            <v>0</v>
          </cell>
          <cell r="E19" t="str">
            <v>Ahuellamiento prom. (mm)</v>
          </cell>
          <cell r="G19">
            <v>0</v>
          </cell>
          <cell r="H19">
            <v>5</v>
          </cell>
          <cell r="I19">
            <v>0.105</v>
          </cell>
          <cell r="J19">
            <v>0.53</v>
          </cell>
        </row>
        <row r="20">
          <cell r="C20" t="str">
            <v xml:space="preserve"> Otros daños (m²)</v>
          </cell>
          <cell r="D20">
            <v>0</v>
          </cell>
          <cell r="E20" t="str">
            <v>Área dañada (%)</v>
          </cell>
          <cell r="G20">
            <v>0</v>
          </cell>
          <cell r="H20">
            <v>5</v>
          </cell>
          <cell r="I20">
            <v>0.105</v>
          </cell>
          <cell r="J20">
            <v>0.53</v>
          </cell>
          <cell r="K20">
            <v>3.1300000000000008</v>
          </cell>
          <cell r="L20" t="str">
            <v>Bueno</v>
          </cell>
        </row>
        <row r="21">
          <cell r="B21" t="str">
            <v>BERMAS</v>
          </cell>
          <cell r="C21" t="str">
            <v xml:space="preserve"> Daños totales (m²)</v>
          </cell>
          <cell r="D21">
            <v>7</v>
          </cell>
          <cell r="E21" t="str">
            <v>Área dañada (%)</v>
          </cell>
          <cell r="G21">
            <v>0.59</v>
          </cell>
          <cell r="H21">
            <v>4.88</v>
          </cell>
          <cell r="I21">
            <v>7.0000000000000007E-2</v>
          </cell>
          <cell r="J21">
            <v>0.34</v>
          </cell>
          <cell r="K21">
            <v>0.34</v>
          </cell>
          <cell r="L21" t="str">
            <v>Bueno</v>
          </cell>
        </row>
        <row r="23">
          <cell r="A23" t="str">
            <v>PARÁMETRO</v>
          </cell>
          <cell r="B23" t="str">
            <v>ELEMENTO</v>
          </cell>
          <cell r="C23" t="str">
            <v>Cant. Requerida</v>
          </cell>
          <cell r="D23" t="str">
            <v>Criterio</v>
          </cell>
          <cell r="E23" t="str">
            <v>Cant. Buena</v>
          </cell>
          <cell r="F23" t="str">
            <v>Cant. Reg.</v>
          </cell>
          <cell r="G23" t="str">
            <v>Cant. Mala</v>
          </cell>
          <cell r="H23" t="str">
            <v>Calif. Parcial</v>
          </cell>
          <cell r="I23" t="str">
            <v>Peso Parcial</v>
          </cell>
          <cell r="J23" t="str">
            <v>Calif. Pond.</v>
          </cell>
        </row>
        <row r="24">
          <cell r="A24" t="str">
            <v>DRENAJE</v>
          </cell>
          <cell r="B24" t="str">
            <v>CUNETAS (m)</v>
          </cell>
          <cell r="C24">
            <v>0</v>
          </cell>
          <cell r="D24" t="str">
            <v>Funcionalidad</v>
          </cell>
          <cell r="E24">
            <v>0</v>
          </cell>
          <cell r="F24">
            <v>0</v>
          </cell>
          <cell r="G24">
            <v>0</v>
          </cell>
          <cell r="H24">
            <v>5</v>
          </cell>
          <cell r="I24">
            <v>3.125E-2</v>
          </cell>
          <cell r="J24">
            <v>0.16</v>
          </cell>
        </row>
        <row r="25">
          <cell r="D25" t="str">
            <v>Suficiencia</v>
          </cell>
          <cell r="E25" t="str">
            <v>No se requieren</v>
          </cell>
          <cell r="H25">
            <v>5</v>
          </cell>
          <cell r="I25">
            <v>2.5000000000000001E-2</v>
          </cell>
          <cell r="J25">
            <v>0.13</v>
          </cell>
          <cell r="K25">
            <v>0.29000000000000004</v>
          </cell>
          <cell r="L25">
            <v>0</v>
          </cell>
        </row>
        <row r="26">
          <cell r="B26" t="str">
            <v>ALCANTARILLAS (U)</v>
          </cell>
          <cell r="C26">
            <v>0</v>
          </cell>
          <cell r="D26" t="str">
            <v>Funcionalidad</v>
          </cell>
          <cell r="E26">
            <v>0</v>
          </cell>
          <cell r="F26">
            <v>0</v>
          </cell>
          <cell r="G26">
            <v>0</v>
          </cell>
          <cell r="H26">
            <v>5</v>
          </cell>
          <cell r="I26">
            <v>3.125E-2</v>
          </cell>
          <cell r="J26">
            <v>0.16</v>
          </cell>
        </row>
        <row r="27">
          <cell r="D27" t="str">
            <v>Suficiencia</v>
          </cell>
          <cell r="E27" t="str">
            <v>No se requieren</v>
          </cell>
          <cell r="H27">
            <v>5</v>
          </cell>
          <cell r="I27">
            <v>1.8749999999999999E-2</v>
          </cell>
          <cell r="J27">
            <v>0.09</v>
          </cell>
          <cell r="K27">
            <v>0.25</v>
          </cell>
          <cell r="L27">
            <v>0</v>
          </cell>
        </row>
        <row r="28">
          <cell r="B28" t="str">
            <v>PUENTES Y PONT.</v>
          </cell>
          <cell r="C28">
            <v>1</v>
          </cell>
          <cell r="D28" t="str">
            <v>Estado</v>
          </cell>
          <cell r="E28">
            <v>1</v>
          </cell>
          <cell r="F28">
            <v>0</v>
          </cell>
          <cell r="G28">
            <v>0</v>
          </cell>
          <cell r="H28">
            <v>5</v>
          </cell>
          <cell r="I28">
            <v>1.8749999999999999E-2</v>
          </cell>
          <cell r="J28">
            <v>0.09</v>
          </cell>
          <cell r="K28">
            <v>0.09</v>
          </cell>
          <cell r="L28" t="str">
            <v>Bueno</v>
          </cell>
        </row>
        <row r="30">
          <cell r="A30" t="str">
            <v>PARÁMETRO</v>
          </cell>
          <cell r="B30" t="str">
            <v>ELEMENTO</v>
          </cell>
          <cell r="C30" t="str">
            <v>Cant. Requerida</v>
          </cell>
          <cell r="D30" t="str">
            <v>Criterio</v>
          </cell>
          <cell r="E30" t="str">
            <v>Buenas</v>
          </cell>
          <cell r="F30" t="str">
            <v>Regulares</v>
          </cell>
          <cell r="G30" t="str">
            <v>Malas</v>
          </cell>
          <cell r="H30" t="str">
            <v>Calif. Parc.</v>
          </cell>
          <cell r="I30" t="str">
            <v>Peso Parcial</v>
          </cell>
          <cell r="J30" t="str">
            <v>Calif. Pond.</v>
          </cell>
        </row>
        <row r="31">
          <cell r="A31" t="str">
            <v>SEÑALIZACIÓN</v>
          </cell>
          <cell r="B31" t="str">
            <v>VERTICAL (U)</v>
          </cell>
          <cell r="C31">
            <v>10</v>
          </cell>
          <cell r="D31" t="str">
            <v>Estado</v>
          </cell>
          <cell r="E31">
            <v>10</v>
          </cell>
          <cell r="F31">
            <v>0</v>
          </cell>
          <cell r="G31">
            <v>0</v>
          </cell>
          <cell r="H31">
            <v>5</v>
          </cell>
          <cell r="I31">
            <v>2.5000000000000001E-2</v>
          </cell>
          <cell r="J31">
            <v>0.13</v>
          </cell>
        </row>
        <row r="32">
          <cell r="D32" t="str">
            <v>Suficiencia</v>
          </cell>
          <cell r="E32" t="str">
            <v>Si</v>
          </cell>
          <cell r="H32">
            <v>5</v>
          </cell>
          <cell r="I32">
            <v>2.5000000000000001E-2</v>
          </cell>
          <cell r="J32">
            <v>0.13</v>
          </cell>
          <cell r="K32">
            <v>0.26</v>
          </cell>
          <cell r="L32" t="str">
            <v>Bueno</v>
          </cell>
        </row>
        <row r="33">
          <cell r="B33" t="str">
            <v>HORIZONTAL (m)</v>
          </cell>
          <cell r="C33">
            <v>2841</v>
          </cell>
          <cell r="D33" t="str">
            <v>Estado</v>
          </cell>
          <cell r="E33">
            <v>0</v>
          </cell>
          <cell r="F33">
            <v>2841</v>
          </cell>
          <cell r="G33">
            <v>0</v>
          </cell>
          <cell r="H33">
            <v>2.5</v>
          </cell>
          <cell r="I33">
            <v>3.7499999999999999E-2</v>
          </cell>
          <cell r="J33">
            <v>0.09</v>
          </cell>
        </row>
        <row r="34">
          <cell r="D34" t="str">
            <v>Suficiencia</v>
          </cell>
          <cell r="E34" t="str">
            <v>Si</v>
          </cell>
          <cell r="H34">
            <v>5</v>
          </cell>
          <cell r="I34">
            <v>3.7499999999999999E-2</v>
          </cell>
          <cell r="J34">
            <v>0.19</v>
          </cell>
          <cell r="K34">
            <v>0.28000000000000003</v>
          </cell>
          <cell r="L34" t="str">
            <v>Regular</v>
          </cell>
        </row>
        <row r="36">
          <cell r="A36" t="str">
            <v>PARÁMETRO</v>
          </cell>
          <cell r="B36" t="str">
            <v>ELEMENTO</v>
          </cell>
          <cell r="C36" t="str">
            <v>Elemento</v>
          </cell>
          <cell r="E36" t="str">
            <v>Criterio</v>
          </cell>
          <cell r="H36" t="str">
            <v>Calif. Parcial</v>
          </cell>
          <cell r="I36" t="str">
            <v>Peso Parcial</v>
          </cell>
          <cell r="J36" t="str">
            <v>Calif. Pond.</v>
          </cell>
        </row>
        <row r="37">
          <cell r="A37" t="str">
            <v>ZONAS LATERALES</v>
          </cell>
          <cell r="C37" t="str">
            <v>Taludes Inestables (m):</v>
          </cell>
          <cell r="D37">
            <v>0</v>
          </cell>
          <cell r="E37" t="str">
            <v xml:space="preserve"> No existen</v>
          </cell>
          <cell r="H37">
            <v>5</v>
          </cell>
          <cell r="I37">
            <v>0.05</v>
          </cell>
          <cell r="J37">
            <v>0.25</v>
          </cell>
          <cell r="K37">
            <v>0.25</v>
          </cell>
          <cell r="L37" t="str">
            <v>Bueno</v>
          </cell>
        </row>
        <row r="39">
          <cell r="F39" t="str">
            <v>CALIFICACIÓN TOTAL DE LA SECCIÓN:</v>
          </cell>
          <cell r="J39">
            <v>4.8899999999999997</v>
          </cell>
        </row>
        <row r="40">
          <cell r="A40" t="str">
            <v>NOTA:</v>
          </cell>
          <cell r="B40" t="str">
            <v>El ingeniero sólo deberá introducir los datos requeridos para los campos en blanco. Lo demás lo calcula el programa.</v>
          </cell>
        </row>
        <row r="41">
          <cell r="G41" t="str">
            <v>ESTADO DE LA SECCIÓN:</v>
          </cell>
          <cell r="J41" t="str">
            <v>Bueno</v>
          </cell>
          <cell r="K41">
            <v>4.8900000000000006</v>
          </cell>
          <cell r="L41" t="str">
            <v>Bueno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</sheetDataSet>
  </externalBook>
</externalLink>
</file>

<file path=xl/externalLinks/externalLink15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0+900"/>
      <sheetName val="3+250"/>
      <sheetName val="3+820"/>
      <sheetName val="5+440 RÍO SECO"/>
      <sheetName val="8+000"/>
      <sheetName val="10+700"/>
      <sheetName val="13+030"/>
      <sheetName val="13+050"/>
      <sheetName val="13+600"/>
      <sheetName val="13+950"/>
      <sheetName val="14+400"/>
      <sheetName val="15+050"/>
      <sheetName val="17+100"/>
      <sheetName val="20+000"/>
      <sheetName val="20+600"/>
      <sheetName val="21+100 "/>
      <sheetName val="23+100"/>
      <sheetName val="25+520"/>
      <sheetName val="28+000"/>
      <sheetName val="28+300"/>
      <sheetName val="31+250 PTE. GUADUALITO"/>
      <sheetName val="31+580 P. GUADUAL"/>
      <sheetName val="34+ 270"/>
      <sheetName val="36+380 "/>
      <sheetName val="36+500"/>
      <sheetName val="37+350"/>
      <sheetName val="39+400"/>
      <sheetName val="42+900"/>
      <sheetName val="43+300"/>
      <sheetName val="44+400"/>
      <sheetName val="44+700"/>
      <sheetName val="44+800"/>
      <sheetName val="46+000"/>
      <sheetName val="46+100"/>
      <sheetName val="46+800"/>
      <sheetName val="47+000"/>
      <sheetName val="49+500"/>
      <sheetName val="50+000"/>
      <sheetName val="50+500"/>
      <sheetName val="51+150"/>
      <sheetName val="51+750"/>
      <sheetName val="53+000"/>
      <sheetName val="53+290"/>
      <sheetName val="54+900"/>
      <sheetName val="55+100"/>
      <sheetName val="56+020"/>
      <sheetName val="56+950"/>
      <sheetName val="57+000"/>
      <sheetName val="57+100"/>
      <sheetName val="62+636"/>
      <sheetName val="64+100"/>
      <sheetName val="64+110 P. GUADUAS II"/>
      <sheetName val="64+180 P. GUADUAS I"/>
      <sheetName val="64+820 P. QUEBRADA CUNE"/>
      <sheetName val="65+000"/>
      <sheetName val="65+300"/>
      <sheetName val="65+700"/>
      <sheetName val="65+770"/>
      <sheetName val="66+000"/>
      <sheetName val="66+370"/>
      <sheetName val="68+150"/>
      <sheetName val="66+480 PUENTE VARIANTE 2"/>
      <sheetName val="FRESADO 68 - 114"/>
      <sheetName val="68+370 P. FÉRREO "/>
      <sheetName val="68+520 P. GUANÁBANO"/>
      <sheetName val="69+030 RÍO VILLETA"/>
      <sheetName val="Villeta centro"/>
      <sheetName val="69+450"/>
      <sheetName val="71+480"/>
      <sheetName val="72+1020 LA MARÍA"/>
      <sheetName val="74+100"/>
      <sheetName val="76+800"/>
      <sheetName val="77+200"/>
      <sheetName val="78+400"/>
      <sheetName val="78+450"/>
      <sheetName val="78-90"/>
      <sheetName val="78+600 EL ZANCUDO"/>
      <sheetName val="79+400"/>
      <sheetName val="79+500"/>
      <sheetName val="80+970"/>
      <sheetName val="81+050"/>
      <sheetName val="81+650 LA HONDA"/>
      <sheetName val="82+200"/>
      <sheetName val="83+230 QDA. NAUTATÁ"/>
      <sheetName val="83+600"/>
      <sheetName val="83+700"/>
      <sheetName val="86+000"/>
      <sheetName val="86+220 PUENTE AZUL"/>
      <sheetName val="86+600 PUENTE HILA"/>
      <sheetName val="89+300-92+00"/>
      <sheetName val="90+000"/>
      <sheetName val="92+900"/>
      <sheetName val="93+150"/>
      <sheetName val="96+200"/>
      <sheetName val="97+800"/>
      <sheetName val="98+000"/>
      <sheetName val="98+800"/>
      <sheetName val="100+100"/>
      <sheetName val="100+900"/>
      <sheetName val="101+800 QDA. EL CHUSCAL"/>
      <sheetName val="102+740"/>
      <sheetName val="105+480"/>
      <sheetName val="108+500"/>
      <sheetName val="109+400"/>
      <sheetName val="FRESADO 68- 114"/>
      <sheetName val="REMOCION DERRUMBES 68 -  114"/>
      <sheetName val="DESARENADORES 68-114 "/>
      <sheetName val="Lineas de demarcacion 68-11 "/>
      <sheetName val="REALCE BORDILLOS 68-114 "/>
      <sheetName val="PARCHEO 68-114."/>
      <sheetName val="DESTAPE ALCANTARILLAS 000-1 "/>
      <sheetName val="tachas reflectivas 68-114."/>
      <sheetName val="pinmuros 68+114."/>
      <sheetName val="CUNETAS 68-114 "/>
      <sheetName val="DEFENSAS METALICAS 68-114."/>
      <sheetName val="SEÑALIZACIÓN"/>
      <sheetName val="REFERENCICACIÓN VIAL "/>
      <sheetName val="HUNDIMIENTOS"/>
      <sheetName val="REMOCION DERRUMBES"/>
      <sheetName val="DESARENADORES 68-114"/>
      <sheetName val="demarcacion"/>
      <sheetName val="tachas"/>
      <sheetName val="REALCE BORDILLOS 68-114"/>
      <sheetName val="PARCHEO 68-114"/>
      <sheetName val="DESTAPE ALCANTARILLAS 000-114"/>
      <sheetName val="pinmuros 68+114"/>
      <sheetName val="CUNETAS 68-114"/>
      <sheetName val="SEÑALI 68-114"/>
      <sheetName val="DEFENSAS METALICAS 68-114"/>
      <sheetName val="REFERENCICACIÓN VIAL"/>
      <sheetName val="OJO¡¡¡¡¡¡¡¡¡"/>
      <sheetName val="Empradización"/>
      <sheetName val="Imprimación"/>
      <sheetName val="juntas de expansion"/>
      <sheetName val="NEOPRENO"/>
      <sheetName val="Hincado de rieles"/>
      <sheetName val="Pintura muros y cabezotes"/>
      <sheetName val="Suministro e instal rieles"/>
      <sheetName val="Drenes PVC 4 pulg"/>
      <sheetName val="SELLOS PARA JUNTAS DE PUENTES"/>
      <sheetName val="Sello de grietas de concreto"/>
      <sheetName val="Tubería PVC 4 pulg"/>
      <sheetName val="CAPTAFARO"/>
      <sheetName val="SECCIÓN FINAL"/>
      <sheetName val="DEFENSA METÁLICA"/>
      <sheetName val="Postes de kilometraje"/>
      <sheetName val="REMOCIÓN DE DERRUMBES"/>
      <sheetName val="Mant. Postes de kilometraje"/>
      <sheetName val="PU201P,1"/>
      <sheetName val="PU 201,3 "/>
      <sheetName val="PU210,2"/>
      <sheetName val="PU211P.1"/>
      <sheetName val="PU211P,1"/>
      <sheetName val="PU211P.2"/>
      <sheetName val="201p.3"/>
      <sheetName val="201P3qc"/>
      <sheetName val="PU310"/>
      <sheetName val="PU311P,5"/>
      <sheetName val="PU 320,1"/>
      <sheetName val="PU330,1 "/>
      <sheetName val="PU413"/>
      <sheetName val="PU450P,1"/>
      <sheetName val="PU450P,1 (tapada huecos)"/>
      <sheetName val="PU450P,2"/>
      <sheetName val="PU460"/>
      <sheetName val="PU460 Parcheo"/>
      <sheetName val="PU500"/>
      <sheetName val="PU600"/>
      <sheetName val="PU600P.1 "/>
      <sheetName val="PU600,4"/>
      <sheetName val="PU600,5"/>
      <sheetName val="PU610,1 "/>
      <sheetName val="PU630,4 "/>
      <sheetName val="PU630,4 acelerante"/>
      <sheetName val="PU630,4 D"/>
      <sheetName val="PU630,5"/>
      <sheetName val="PU630,6"/>
      <sheetName val="PU630,6 especial por M3"/>
      <sheetName val="PU630,6 Simple"/>
      <sheetName val="PU630,6 especial por M2"/>
      <sheetName val="PU630,6 F"/>
      <sheetName val="PU630P.7 "/>
      <sheetName val="PU630,7 "/>
      <sheetName val="PU630,7 Especial"/>
      <sheetName val="PU630,11"/>
      <sheetName val="PU630P.15"/>
      <sheetName val="PU640,3"/>
      <sheetName val="PU660.2"/>
      <sheetName val="PU661"/>
      <sheetName val="670.3"/>
      <sheetName val="PU671P,1"/>
      <sheetName val="PU673 "/>
      <sheetName val="PU681,1"/>
      <sheetName val="PU681,1 Esp. Q Caliche"/>
      <sheetName val="PU820,1"/>
      <sheetName val="PU830P.1 "/>
      <sheetName val="PU1000P,2"/>
    </sheetNames>
    <sheetDataSet>
      <sheetData sheetId="0"/>
      <sheetData sheetId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>
            <v>33199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>
            <v>28917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>
            <v>393147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>
            <v>22042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>
            <v>6952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>
            <v>21182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455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>
            <v>55436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>
            <v>59602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>
            <v>34304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>
            <v>1614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>
            <v>23935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>
            <v>318664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>
            <v>325244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>
            <v>358746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>
            <v>60691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>
            <v>426121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>
            <v>9990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>
            <v>24253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>
            <v>29716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>
            <v>18224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>
            <v>38345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>
            <v>92683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>
            <v>76829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>
            <v>374399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>
            <v>325680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>
            <v>326357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>
            <v>288781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>
            <v>282866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>
            <v>30840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>
            <v>77402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2737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>
            <v>8342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>
            <v>8342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>
            <v>132715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>
            <v>226838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>
            <v>119719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>
            <v>343826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>
            <v>56507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>
            <v>24007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>
            <v>32398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>
            <v>83069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>
            <v>93816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720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14800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6982</v>
          </cell>
        </row>
        <row r="213">
          <cell r="C213">
            <v>710.1</v>
          </cell>
          <cell r="D213">
            <v>710</v>
          </cell>
          <cell r="F213" t="str">
            <v>Señal de tránsito grupo I</v>
          </cell>
          <cell r="G213" t="str">
            <v>Un</v>
          </cell>
          <cell r="H213">
            <v>167063</v>
          </cell>
        </row>
        <row r="214">
          <cell r="C214">
            <v>710.2</v>
          </cell>
          <cell r="D214">
            <v>710</v>
          </cell>
          <cell r="F214" t="str">
            <v>Señal de tránsito grupo II</v>
          </cell>
          <cell r="G214" t="str">
            <v>Un</v>
          </cell>
          <cell r="H214">
            <v>334126</v>
          </cell>
        </row>
        <row r="215">
          <cell r="C215">
            <v>710.3</v>
          </cell>
          <cell r="D215">
            <v>710</v>
          </cell>
          <cell r="F215" t="str">
            <v>Señal de tránsito grupo III</v>
          </cell>
          <cell r="G215" t="str">
            <v>Un</v>
          </cell>
          <cell r="H215" t="str">
            <v>Un</v>
          </cell>
        </row>
        <row r="216">
          <cell r="C216">
            <v>710.4</v>
          </cell>
          <cell r="D216">
            <v>710</v>
          </cell>
          <cell r="F216" t="str">
            <v>Señal de tránsito grupo IV</v>
          </cell>
          <cell r="G216" t="str">
            <v>Un</v>
          </cell>
          <cell r="H216" t="str">
            <v>Un</v>
          </cell>
        </row>
        <row r="217">
          <cell r="C217">
            <v>710.5</v>
          </cell>
          <cell r="D217">
            <v>710</v>
          </cell>
          <cell r="F217" t="str">
            <v>Señal de tránsito grupo V</v>
          </cell>
          <cell r="G217" t="str">
            <v>m2</v>
          </cell>
          <cell r="H217" t="str">
            <v>m2</v>
          </cell>
        </row>
        <row r="218">
          <cell r="C218">
            <v>710.6</v>
          </cell>
          <cell r="D218">
            <v>710</v>
          </cell>
          <cell r="E218" t="str">
            <v>710P</v>
          </cell>
          <cell r="F218" t="str">
            <v>Suministro e instalación de pasavías</v>
          </cell>
          <cell r="G218" t="str">
            <v>Un</v>
          </cell>
          <cell r="H218">
            <v>6000000</v>
          </cell>
        </row>
        <row r="219">
          <cell r="C219">
            <v>720</v>
          </cell>
          <cell r="D219">
            <v>720</v>
          </cell>
          <cell r="F219" t="str">
            <v>Poste de kilometraje</v>
          </cell>
          <cell r="G219" t="str">
            <v>Un</v>
          </cell>
          <cell r="H219">
            <v>161271</v>
          </cell>
        </row>
        <row r="220">
          <cell r="C220" t="str">
            <v>720P.1</v>
          </cell>
          <cell r="F220" t="str">
            <v>Mantenimiento postes de kilometraje</v>
          </cell>
          <cell r="G220" t="str">
            <v>Un</v>
          </cell>
          <cell r="H220">
            <v>26987</v>
          </cell>
        </row>
        <row r="221">
          <cell r="C221">
            <v>730.1</v>
          </cell>
          <cell r="D221">
            <v>730</v>
          </cell>
          <cell r="F221" t="str">
            <v>Defensa metálica</v>
          </cell>
          <cell r="G221" t="str">
            <v>ml</v>
          </cell>
          <cell r="H221">
            <v>67574</v>
          </cell>
        </row>
        <row r="222">
          <cell r="C222">
            <v>730.2</v>
          </cell>
          <cell r="D222">
            <v>730</v>
          </cell>
          <cell r="F222" t="str">
            <v>Sección final</v>
          </cell>
          <cell r="G222" t="str">
            <v>Un</v>
          </cell>
          <cell r="H222">
            <v>35959</v>
          </cell>
        </row>
        <row r="223">
          <cell r="C223">
            <v>730.3</v>
          </cell>
          <cell r="D223">
            <v>730</v>
          </cell>
          <cell r="F223" t="str">
            <v>Sección de tope</v>
          </cell>
          <cell r="G223" t="str">
            <v>Un</v>
          </cell>
          <cell r="H223" t="str">
            <v>Un</v>
          </cell>
        </row>
        <row r="224">
          <cell r="C224">
            <v>731</v>
          </cell>
          <cell r="E224" t="str">
            <v>731P</v>
          </cell>
          <cell r="F224" t="str">
            <v>Amortiguadores para defensa metálica</v>
          </cell>
          <cell r="G224" t="str">
            <v>Un</v>
          </cell>
          <cell r="H224">
            <v>3768</v>
          </cell>
        </row>
        <row r="225">
          <cell r="C225">
            <v>740</v>
          </cell>
          <cell r="D225">
            <v>740</v>
          </cell>
          <cell r="F225" t="str">
            <v>Captafaros</v>
          </cell>
          <cell r="G225" t="str">
            <v>Un</v>
          </cell>
          <cell r="H225">
            <v>6728</v>
          </cell>
        </row>
        <row r="226">
          <cell r="C226">
            <v>741</v>
          </cell>
          <cell r="E226" t="str">
            <v>741P</v>
          </cell>
          <cell r="F226" t="str">
            <v>Pintura de muros</v>
          </cell>
          <cell r="G226" t="str">
            <v>m2</v>
          </cell>
          <cell r="H226">
            <v>11341</v>
          </cell>
        </row>
        <row r="227">
          <cell r="C227">
            <v>741.1</v>
          </cell>
          <cell r="E227" t="str">
            <v>741P-1</v>
          </cell>
          <cell r="F227" t="str">
            <v>Pintura de muros</v>
          </cell>
          <cell r="G227" t="str">
            <v>m2</v>
          </cell>
          <cell r="H227" t="str">
            <v>m2</v>
          </cell>
        </row>
        <row r="228">
          <cell r="C228">
            <v>750</v>
          </cell>
          <cell r="E228" t="str">
            <v>750P</v>
          </cell>
          <cell r="F228" t="str">
            <v>Bandas sonoras reductoras de velocidad</v>
          </cell>
          <cell r="G228" t="str">
            <v>m2</v>
          </cell>
          <cell r="H228">
            <v>69121</v>
          </cell>
        </row>
        <row r="229">
          <cell r="C229">
            <v>800.1</v>
          </cell>
          <cell r="D229">
            <v>800</v>
          </cell>
          <cell r="F229" t="str">
            <v>Cerca de alambre de púas con postes de madera</v>
          </cell>
          <cell r="G229" t="str">
            <v>ml</v>
          </cell>
          <cell r="H229" t="str">
            <v>ml</v>
          </cell>
        </row>
        <row r="230">
          <cell r="C230">
            <v>800.2</v>
          </cell>
          <cell r="D230">
            <v>800</v>
          </cell>
          <cell r="F230" t="str">
            <v>Cerca de alambre de púas con postes de concreto</v>
          </cell>
          <cell r="G230" t="str">
            <v>ml</v>
          </cell>
          <cell r="H230" t="str">
            <v>ml</v>
          </cell>
        </row>
        <row r="231">
          <cell r="C231">
            <v>800.3</v>
          </cell>
          <cell r="D231">
            <v>800</v>
          </cell>
          <cell r="F231" t="str">
            <v>Cerca de malla con postes de madera</v>
          </cell>
          <cell r="G231" t="str">
            <v>ml</v>
          </cell>
          <cell r="H231" t="str">
            <v>ml</v>
          </cell>
        </row>
        <row r="232">
          <cell r="C232">
            <v>800.4</v>
          </cell>
          <cell r="D232">
            <v>800</v>
          </cell>
          <cell r="F232" t="str">
            <v>Cerca de malla con postes de concreto</v>
          </cell>
          <cell r="G232" t="str">
            <v>ml</v>
          </cell>
          <cell r="H232" t="str">
            <v>ml</v>
          </cell>
        </row>
        <row r="233">
          <cell r="C233">
            <v>810.1</v>
          </cell>
          <cell r="D233">
            <v>810</v>
          </cell>
          <cell r="F233" t="str">
            <v>Empradización de taludes con bloques de césped</v>
          </cell>
          <cell r="G233" t="str">
            <v>m2</v>
          </cell>
          <cell r="H233">
            <v>3561</v>
          </cell>
          <cell r="J233" t="str">
            <v>No incluye transporte de materiales</v>
          </cell>
        </row>
        <row r="234">
          <cell r="C234">
            <v>810.2</v>
          </cell>
          <cell r="D234">
            <v>810</v>
          </cell>
          <cell r="F234" t="str">
            <v>Empradización de taludes con tierra orgánica y semillas</v>
          </cell>
          <cell r="G234" t="str">
            <v>m2</v>
          </cell>
          <cell r="H234">
            <v>6600</v>
          </cell>
          <cell r="J234" t="str">
            <v>No incluye transporte de materiales</v>
          </cell>
        </row>
        <row r="235">
          <cell r="C235">
            <v>810.3</v>
          </cell>
          <cell r="D235">
            <v>810</v>
          </cell>
          <cell r="E235" t="str">
            <v>810P</v>
          </cell>
          <cell r="F235" t="str">
            <v>Empradización de taludes con bloques de césped</v>
          </cell>
          <cell r="G235" t="str">
            <v>m2</v>
          </cell>
          <cell r="H235" t="str">
            <v>m2</v>
          </cell>
          <cell r="J235" t="str">
            <v>Incluye transporte de materiales</v>
          </cell>
        </row>
        <row r="236">
          <cell r="C236">
            <v>810.4</v>
          </cell>
          <cell r="D236">
            <v>810</v>
          </cell>
          <cell r="E236" t="str">
            <v>810P</v>
          </cell>
          <cell r="F236" t="str">
            <v>Empradización de taludes con tierra orgánica y semillas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810.5</v>
          </cell>
          <cell r="D237">
            <v>810</v>
          </cell>
          <cell r="F237" t="str">
            <v>Revegetalizacion de taludes con vetivert</v>
          </cell>
          <cell r="G237" t="str">
            <v>m2</v>
          </cell>
          <cell r="H237">
            <v>5600</v>
          </cell>
        </row>
        <row r="238">
          <cell r="C238">
            <v>820.1</v>
          </cell>
          <cell r="D238">
            <v>820</v>
          </cell>
          <cell r="F238" t="str">
            <v>Geotextil</v>
          </cell>
          <cell r="G238" t="str">
            <v>m2</v>
          </cell>
          <cell r="H238">
            <v>3590</v>
          </cell>
        </row>
        <row r="239">
          <cell r="C239">
            <v>820.2</v>
          </cell>
          <cell r="D239">
            <v>820</v>
          </cell>
          <cell r="F239" t="str">
            <v>Geotextil para refuerzo del pavimento</v>
          </cell>
          <cell r="G239" t="str">
            <v>m2</v>
          </cell>
          <cell r="H239" t="str">
            <v>m2</v>
          </cell>
        </row>
        <row r="240">
          <cell r="C240">
            <v>830</v>
          </cell>
          <cell r="E240" t="str">
            <v>830P</v>
          </cell>
          <cell r="F240" t="str">
            <v>Limpieza de bermas, incluye cargue y retiro del material sobrante</v>
          </cell>
          <cell r="G240" t="str">
            <v>m2</v>
          </cell>
          <cell r="H240" t="str">
            <v>m2</v>
          </cell>
        </row>
        <row r="241">
          <cell r="C241" t="str">
            <v>830P.1</v>
          </cell>
          <cell r="D241">
            <v>830</v>
          </cell>
          <cell r="E241" t="str">
            <v>830P.1</v>
          </cell>
          <cell r="F241" t="str">
            <v>Limpieza de cajon, incluye cargue y retiro del material.</v>
          </cell>
          <cell r="G241" t="str">
            <v>m3</v>
          </cell>
          <cell r="H241">
            <v>12831</v>
          </cell>
        </row>
        <row r="242">
          <cell r="C242">
            <v>900.1</v>
          </cell>
          <cell r="D242">
            <v>900</v>
          </cell>
          <cell r="F242" t="str">
            <v>Transporte de materiales provenientes de excavación de la explanación, canales y préstamos, entre 100m y 1000m</v>
          </cell>
          <cell r="G242" t="str">
            <v>m³-E</v>
          </cell>
          <cell r="H242" t="str">
            <v>m³-E</v>
          </cell>
        </row>
        <row r="243">
          <cell r="C243">
            <v>900.2</v>
          </cell>
          <cell r="D243">
            <v>900</v>
          </cell>
          <cell r="F243" t="str">
            <v>Transporte de materiales provenientes de la excavación de la explanación, canales y préstamos para distancias mayores de 1000m</v>
          </cell>
          <cell r="G243" t="str">
            <v>m³-km</v>
          </cell>
          <cell r="H243" t="str">
            <v>m³-km</v>
          </cell>
        </row>
        <row r="244">
          <cell r="C244">
            <v>900.3</v>
          </cell>
          <cell r="D244">
            <v>900</v>
          </cell>
          <cell r="F244" t="str">
            <v>Transporte de materiales provenientes de derrumbes</v>
          </cell>
          <cell r="G244" t="str">
            <v>m³-km</v>
          </cell>
          <cell r="H244" t="str">
            <v>m³-km</v>
          </cell>
        </row>
        <row r="245">
          <cell r="C245">
            <v>1000.1</v>
          </cell>
          <cell r="E245" t="str">
            <v>1000P</v>
          </cell>
          <cell r="F245" t="str">
            <v>Retroexcavadora sobre orugas de capacidad mínima 1.5 yardas cúbicas</v>
          </cell>
          <cell r="G245" t="str">
            <v>H-maq</v>
          </cell>
          <cell r="H245" t="str">
            <v>H-maq</v>
          </cell>
        </row>
        <row r="246">
          <cell r="C246">
            <v>1000.2</v>
          </cell>
          <cell r="E246" t="str">
            <v>1000P.2</v>
          </cell>
          <cell r="F246" t="str">
            <v>Desmonte programado de rocas y material de derrumbe</v>
          </cell>
          <cell r="G246" t="str">
            <v>m3</v>
          </cell>
          <cell r="H246">
            <v>17488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  <sheetData sheetId="65"/>
      <sheetData sheetId="66"/>
      <sheetData sheetId="67"/>
      <sheetData sheetId="68"/>
      <sheetData sheetId="69"/>
      <sheetData sheetId="70"/>
      <sheetData sheetId="71"/>
      <sheetData sheetId="72"/>
      <sheetData sheetId="73"/>
      <sheetData sheetId="74"/>
      <sheetData sheetId="75"/>
      <sheetData sheetId="76"/>
      <sheetData sheetId="77"/>
      <sheetData sheetId="78"/>
      <sheetData sheetId="79"/>
      <sheetData sheetId="80"/>
      <sheetData sheetId="81"/>
      <sheetData sheetId="82"/>
      <sheetData sheetId="83"/>
      <sheetData sheetId="84"/>
      <sheetData sheetId="85"/>
      <sheetData sheetId="86"/>
      <sheetData sheetId="87"/>
      <sheetData sheetId="88"/>
      <sheetData sheetId="89"/>
      <sheetData sheetId="90"/>
      <sheetData sheetId="91"/>
      <sheetData sheetId="92"/>
      <sheetData sheetId="93"/>
      <sheetData sheetId="94"/>
      <sheetData sheetId="95"/>
      <sheetData sheetId="96"/>
      <sheetData sheetId="97"/>
      <sheetData sheetId="98"/>
      <sheetData sheetId="99"/>
      <sheetData sheetId="100"/>
      <sheetData sheetId="101"/>
      <sheetData sheetId="102"/>
      <sheetData sheetId="103"/>
      <sheetData sheetId="104"/>
      <sheetData sheetId="105"/>
      <sheetData sheetId="106"/>
      <sheetData sheetId="107"/>
      <sheetData sheetId="108"/>
      <sheetData sheetId="109"/>
      <sheetData sheetId="110"/>
      <sheetData sheetId="111"/>
      <sheetData sheetId="112"/>
      <sheetData sheetId="113"/>
      <sheetData sheetId="114"/>
      <sheetData sheetId="115"/>
      <sheetData sheetId="116"/>
      <sheetData sheetId="117"/>
      <sheetData sheetId="118"/>
      <sheetData sheetId="119"/>
      <sheetData sheetId="120"/>
      <sheetData sheetId="121"/>
      <sheetData sheetId="122"/>
      <sheetData sheetId="123"/>
      <sheetData sheetId="124"/>
      <sheetData sheetId="125"/>
      <sheetData sheetId="126"/>
      <sheetData sheetId="127"/>
      <sheetData sheetId="128"/>
      <sheetData sheetId="129"/>
      <sheetData sheetId="130"/>
      <sheetData sheetId="131"/>
      <sheetData sheetId="132"/>
      <sheetData sheetId="133"/>
      <sheetData sheetId="134"/>
      <sheetData sheetId="135"/>
      <sheetData sheetId="136"/>
      <sheetData sheetId="137"/>
      <sheetData sheetId="138"/>
      <sheetData sheetId="139"/>
      <sheetData sheetId="140"/>
      <sheetData sheetId="141"/>
      <sheetData sheetId="142"/>
      <sheetData sheetId="143"/>
      <sheetData sheetId="144"/>
      <sheetData sheetId="145"/>
      <sheetData sheetId="146"/>
      <sheetData sheetId="147"/>
      <sheetData sheetId="148"/>
      <sheetData sheetId="149"/>
      <sheetData sheetId="150"/>
      <sheetData sheetId="151"/>
      <sheetData sheetId="152"/>
      <sheetData sheetId="153"/>
      <sheetData sheetId="154"/>
      <sheetData sheetId="155"/>
      <sheetData sheetId="156"/>
      <sheetData sheetId="157"/>
      <sheetData sheetId="158"/>
      <sheetData sheetId="159"/>
      <sheetData sheetId="160"/>
      <sheetData sheetId="161"/>
      <sheetData sheetId="162"/>
      <sheetData sheetId="163"/>
      <sheetData sheetId="164"/>
      <sheetData sheetId="165"/>
      <sheetData sheetId="166"/>
      <sheetData sheetId="167"/>
      <sheetData sheetId="168"/>
      <sheetData sheetId="169"/>
      <sheetData sheetId="170"/>
      <sheetData sheetId="171"/>
      <sheetData sheetId="172"/>
      <sheetData sheetId="173"/>
      <sheetData sheetId="174"/>
      <sheetData sheetId="175"/>
      <sheetData sheetId="176"/>
      <sheetData sheetId="177"/>
      <sheetData sheetId="178"/>
      <sheetData sheetId="179"/>
      <sheetData sheetId="180"/>
      <sheetData sheetId="181"/>
      <sheetData sheetId="182"/>
      <sheetData sheetId="183"/>
      <sheetData sheetId="184"/>
      <sheetData sheetId="185"/>
      <sheetData sheetId="186"/>
      <sheetData sheetId="187"/>
      <sheetData sheetId="188"/>
      <sheetData sheetId="189"/>
      <sheetData sheetId="190"/>
      <sheetData sheetId="191"/>
      <sheetData sheetId="192"/>
      <sheetData sheetId="193"/>
      <sheetData sheetId="194"/>
      <sheetData sheetId="195"/>
      <sheetData sheetId="196"/>
      <sheetData sheetId="197"/>
      <sheetData sheetId="198"/>
      <sheetData sheetId="199"/>
    </sheetDataSet>
  </externalBook>
</externalLink>
</file>

<file path=xl/externalLinks/externalLink16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Listado análisis"/>
      <sheetName val="Mat."/>
      <sheetName val="Equ. y H."/>
      <sheetName val="m.de o."/>
      <sheetName val="A.P.U."/>
      <sheetName val="Presup"/>
      <sheetName val="programa"/>
      <sheetName val="Cronograma ampliacion"/>
    </sheetNames>
    <sheetDataSet>
      <sheetData sheetId="0"/>
      <sheetData sheetId="1" refreshError="1"/>
      <sheetData sheetId="2" refreshError="1">
        <row r="13">
          <cell r="A13" t="str">
            <v>CODIGO</v>
          </cell>
          <cell r="B13" t="str">
            <v>DESCRIPCION</v>
          </cell>
          <cell r="C13" t="str">
            <v>UNIDAD</v>
          </cell>
          <cell r="D13" t="str">
            <v>VALOR</v>
          </cell>
          <cell r="E13" t="str">
            <v>FECHA</v>
          </cell>
        </row>
        <row r="14">
          <cell r="A14" t="str">
            <v>ACR</v>
          </cell>
          <cell r="B14" t="str">
            <v xml:space="preserve">Acronal </v>
          </cell>
          <cell r="C14" t="str">
            <v>GL</v>
          </cell>
          <cell r="D14">
            <v>24000</v>
          </cell>
          <cell r="E14">
            <v>38406</v>
          </cell>
        </row>
        <row r="15">
          <cell r="A15" t="str">
            <v>ACRLA</v>
          </cell>
          <cell r="B15" t="str">
            <v>Acrílico Lámparas</v>
          </cell>
          <cell r="C15" t="str">
            <v>UN</v>
          </cell>
          <cell r="D15">
            <v>6000</v>
          </cell>
        </row>
        <row r="16">
          <cell r="A16" t="str">
            <v>acrta</v>
          </cell>
          <cell r="B16" t="str">
            <v>Acrilico tablero 10mm</v>
          </cell>
          <cell r="C16" t="str">
            <v>UN</v>
          </cell>
          <cell r="D16">
            <v>230000</v>
          </cell>
          <cell r="E16">
            <v>38406</v>
          </cell>
        </row>
        <row r="17">
          <cell r="A17" t="str">
            <v>ADAMAP1</v>
          </cell>
          <cell r="B17" t="str">
            <v>Adaptador macho de 1"</v>
          </cell>
          <cell r="C17" t="str">
            <v>UN</v>
          </cell>
          <cell r="D17">
            <v>650</v>
          </cell>
          <cell r="E17" t="str">
            <v>Nov./01</v>
          </cell>
        </row>
        <row r="18">
          <cell r="A18" t="str">
            <v>ADAMAP1/2</v>
          </cell>
          <cell r="B18" t="str">
            <v>Adaptador macho de 1/2"</v>
          </cell>
          <cell r="C18" t="str">
            <v>UN</v>
          </cell>
          <cell r="D18">
            <v>150</v>
          </cell>
          <cell r="E18" t="str">
            <v>Nov./01</v>
          </cell>
        </row>
        <row r="19">
          <cell r="A19" t="str">
            <v>ADAMAP3/4</v>
          </cell>
          <cell r="B19" t="str">
            <v>Adaptador macho de 3/4"</v>
          </cell>
          <cell r="C19" t="str">
            <v>UN</v>
          </cell>
          <cell r="D19">
            <v>300</v>
          </cell>
          <cell r="E19" t="str">
            <v>Nov./01</v>
          </cell>
        </row>
        <row r="20">
          <cell r="A20" t="str">
            <v>AGU</v>
          </cell>
          <cell r="B20" t="str">
            <v>Agua</v>
          </cell>
          <cell r="C20" t="str">
            <v>LT</v>
          </cell>
          <cell r="D20">
            <v>30</v>
          </cell>
          <cell r="E20">
            <v>38406</v>
          </cell>
        </row>
        <row r="21">
          <cell r="A21" t="str">
            <v>AISAC</v>
          </cell>
          <cell r="B21" t="str">
            <v>Aislante acústico</v>
          </cell>
          <cell r="C21" t="str">
            <v>M2</v>
          </cell>
          <cell r="D21">
            <v>11500</v>
          </cell>
          <cell r="E21" t="str">
            <v>Mar./02</v>
          </cell>
        </row>
        <row r="22">
          <cell r="A22" t="str">
            <v>ALA8</v>
          </cell>
          <cell r="B22" t="str">
            <v>Alambre # 8</v>
          </cell>
          <cell r="C22" t="str">
            <v>ML</v>
          </cell>
          <cell r="D22">
            <v>1800</v>
          </cell>
          <cell r="E22">
            <v>38406</v>
          </cell>
        </row>
        <row r="23">
          <cell r="A23" t="str">
            <v>ala10</v>
          </cell>
          <cell r="B23" t="str">
            <v>Alambre # 10</v>
          </cell>
          <cell r="C23" t="str">
            <v>ML</v>
          </cell>
          <cell r="D23">
            <v>1000</v>
          </cell>
          <cell r="E23">
            <v>38406</v>
          </cell>
        </row>
        <row r="24">
          <cell r="A24" t="str">
            <v>ALA12</v>
          </cell>
          <cell r="B24" t="str">
            <v>Alambre #12</v>
          </cell>
          <cell r="C24" t="str">
            <v>ML</v>
          </cell>
          <cell r="D24">
            <v>650</v>
          </cell>
          <cell r="E24">
            <v>38406</v>
          </cell>
        </row>
        <row r="25">
          <cell r="A25" t="str">
            <v>ALA12D</v>
          </cell>
          <cell r="B25" t="str">
            <v>Alambre 12 desnudo</v>
          </cell>
          <cell r="C25" t="str">
            <v>ML</v>
          </cell>
          <cell r="D25">
            <v>300</v>
          </cell>
          <cell r="E25">
            <v>38406</v>
          </cell>
        </row>
        <row r="26">
          <cell r="A26" t="str">
            <v>ALA14</v>
          </cell>
          <cell r="B26" t="str">
            <v>Alambre #14</v>
          </cell>
          <cell r="C26" t="str">
            <v>ML</v>
          </cell>
          <cell r="D26">
            <v>450</v>
          </cell>
          <cell r="E26">
            <v>38406</v>
          </cell>
        </row>
        <row r="27">
          <cell r="A27" t="str">
            <v>ALA14D</v>
          </cell>
          <cell r="B27" t="str">
            <v>Alambre #14 desnudo</v>
          </cell>
          <cell r="C27" t="str">
            <v>ML</v>
          </cell>
          <cell r="D27">
            <v>200</v>
          </cell>
          <cell r="E27">
            <v>38406</v>
          </cell>
        </row>
        <row r="28">
          <cell r="A28" t="str">
            <v>ALADU</v>
          </cell>
          <cell r="B28" t="str">
            <v>Alambre dulce o recocido</v>
          </cell>
          <cell r="C28" t="str">
            <v>KG</v>
          </cell>
          <cell r="D28">
            <v>3200</v>
          </cell>
          <cell r="E28">
            <v>38406</v>
          </cell>
        </row>
        <row r="29">
          <cell r="A29" t="str">
            <v>ALAPU</v>
          </cell>
          <cell r="B29" t="str">
            <v>Alambre de púa</v>
          </cell>
          <cell r="C29" t="str">
            <v>ML</v>
          </cell>
          <cell r="D29">
            <v>112</v>
          </cell>
          <cell r="E29">
            <v>37408</v>
          </cell>
          <cell r="G29">
            <v>42800</v>
          </cell>
          <cell r="H29">
            <v>2000</v>
          </cell>
          <cell r="I29">
            <v>44800</v>
          </cell>
        </row>
        <row r="30">
          <cell r="A30" t="str">
            <v>ALAQU</v>
          </cell>
          <cell r="B30" t="str">
            <v>Alambre quemado</v>
          </cell>
          <cell r="C30" t="str">
            <v>KG</v>
          </cell>
          <cell r="D30">
            <v>1750</v>
          </cell>
          <cell r="E30">
            <v>37408</v>
          </cell>
        </row>
        <row r="31">
          <cell r="A31" t="str">
            <v>ALATE</v>
          </cell>
          <cell r="B31" t="str">
            <v>Alambre teléfono 2x22</v>
          </cell>
          <cell r="C31" t="str">
            <v>ML</v>
          </cell>
          <cell r="D31">
            <v>250</v>
          </cell>
        </row>
        <row r="32">
          <cell r="A32" t="str">
            <v>ALATE2-2X22</v>
          </cell>
          <cell r="B32" t="str">
            <v>Alambre telefónico 2(2x22)</v>
          </cell>
          <cell r="C32" t="str">
            <v>ML</v>
          </cell>
          <cell r="D32">
            <v>350</v>
          </cell>
          <cell r="E32" t="str">
            <v>Nov./01</v>
          </cell>
        </row>
        <row r="33">
          <cell r="A33" t="str">
            <v>ALATE6-2X22</v>
          </cell>
          <cell r="B33" t="str">
            <v>Alambre telefónico 6(2x22)</v>
          </cell>
          <cell r="C33" t="str">
            <v>ML</v>
          </cell>
          <cell r="D33">
            <v>650</v>
          </cell>
          <cell r="E33" t="str">
            <v>Nov./01</v>
          </cell>
        </row>
        <row r="34">
          <cell r="A34" t="str">
            <v>AMA</v>
          </cell>
          <cell r="B34" t="str">
            <v>Amarre</v>
          </cell>
          <cell r="C34" t="str">
            <v>UN</v>
          </cell>
          <cell r="D34">
            <v>60</v>
          </cell>
          <cell r="E34" t="str">
            <v>Nov./01</v>
          </cell>
        </row>
        <row r="35">
          <cell r="A35" t="str">
            <v>ANG2X2 3/16</v>
          </cell>
          <cell r="B35" t="str">
            <v>Angulo 2x2x3/16</v>
          </cell>
          <cell r="C35" t="str">
            <v>ML</v>
          </cell>
          <cell r="D35">
            <v>7000</v>
          </cell>
        </row>
        <row r="36">
          <cell r="A36" t="str">
            <v>angm1 1/2</v>
          </cell>
          <cell r="B36" t="str">
            <v>Angulo metalico de 1-1/2x1-1/2x3/16</v>
          </cell>
          <cell r="C36" t="str">
            <v>ML</v>
          </cell>
          <cell r="D36">
            <v>10000</v>
          </cell>
          <cell r="E36">
            <v>38406</v>
          </cell>
        </row>
        <row r="37">
          <cell r="A37" t="str">
            <v>angm2 1/2</v>
          </cell>
          <cell r="B37" t="str">
            <v>Angulo metalico de 2-1/2x2-1/2x1/4</v>
          </cell>
          <cell r="C37" t="str">
            <v>ML</v>
          </cell>
          <cell r="D37">
            <v>15000</v>
          </cell>
          <cell r="E37">
            <v>38406</v>
          </cell>
        </row>
        <row r="38">
          <cell r="A38" t="str">
            <v>ANGPL</v>
          </cell>
          <cell r="B38" t="str">
            <v>Angeo plástico</v>
          </cell>
          <cell r="C38" t="str">
            <v>M2</v>
          </cell>
          <cell r="D38">
            <v>375</v>
          </cell>
          <cell r="E38" t="str">
            <v>Nov./01</v>
          </cell>
          <cell r="F38" t="str">
            <v>H=0.90</v>
          </cell>
          <cell r="G38">
            <v>300</v>
          </cell>
        </row>
        <row r="39">
          <cell r="A39" t="str">
            <v>ANTBL</v>
          </cell>
          <cell r="B39" t="str">
            <v>Antisol Blanco</v>
          </cell>
          <cell r="C39" t="str">
            <v>KG</v>
          </cell>
          <cell r="D39">
            <v>3050</v>
          </cell>
          <cell r="E39" t="str">
            <v>Nov./01</v>
          </cell>
          <cell r="F39" t="str">
            <v>rend.= ,20kg/m2</v>
          </cell>
          <cell r="H39" t="str">
            <v>Curador para mortero y concreto (16-170 Kg.)</v>
          </cell>
        </row>
        <row r="40">
          <cell r="A40" t="str">
            <v>ANTRO</v>
          </cell>
          <cell r="B40" t="str">
            <v>Antisol rojo</v>
          </cell>
          <cell r="C40" t="str">
            <v>KG</v>
          </cell>
          <cell r="D40">
            <v>6032</v>
          </cell>
          <cell r="E40">
            <v>37500</v>
          </cell>
          <cell r="F40" t="str">
            <v>rend.= ,20kg/m2</v>
          </cell>
          <cell r="G40" t="str">
            <v>96.510/16kg</v>
          </cell>
          <cell r="H40" t="str">
            <v>Curador para mortero y concreto (16-170 Kg.)</v>
          </cell>
        </row>
        <row r="41">
          <cell r="A41" t="str">
            <v>ARASH</v>
          </cell>
          <cell r="B41" t="str">
            <v>Arandela shingle</v>
          </cell>
          <cell r="C41" t="str">
            <v>LB</v>
          </cell>
          <cell r="D41">
            <v>900</v>
          </cell>
          <cell r="E41" t="str">
            <v>Nov./01</v>
          </cell>
        </row>
        <row r="42">
          <cell r="A42" t="str">
            <v>AREFI</v>
          </cell>
          <cell r="B42" t="str">
            <v>Arena fina</v>
          </cell>
          <cell r="C42" t="str">
            <v>M3</v>
          </cell>
          <cell r="D42">
            <v>120000</v>
          </cell>
          <cell r="E42">
            <v>38406</v>
          </cell>
        </row>
        <row r="43">
          <cell r="A43" t="str">
            <v>AREGRB</v>
          </cell>
          <cell r="B43" t="str">
            <v>Arena gruesa blanca</v>
          </cell>
          <cell r="C43" t="str">
            <v>M3</v>
          </cell>
          <cell r="D43">
            <v>130000</v>
          </cell>
          <cell r="E43">
            <v>38406</v>
          </cell>
        </row>
        <row r="44">
          <cell r="A44" t="str">
            <v>AREGRN</v>
          </cell>
          <cell r="B44" t="str">
            <v>Arena gruesa negra</v>
          </cell>
          <cell r="C44" t="str">
            <v>M4</v>
          </cell>
          <cell r="D44">
            <v>119000</v>
          </cell>
          <cell r="E44">
            <v>37500</v>
          </cell>
          <cell r="F44" t="str">
            <v xml:space="preserve">94.000 CT </v>
          </cell>
        </row>
        <row r="45">
          <cell r="A45" t="str">
            <v>Aroproba</v>
          </cell>
          <cell r="B45" t="str">
            <v>Aro Profesional para tablero baloncesto</v>
          </cell>
          <cell r="C45" t="str">
            <v>UN</v>
          </cell>
          <cell r="D45">
            <v>480000</v>
          </cell>
          <cell r="E45">
            <v>38523</v>
          </cell>
        </row>
        <row r="46">
          <cell r="A46" t="str">
            <v>BAJCO</v>
          </cell>
          <cell r="B46" t="str">
            <v>Bajante pvc colonial</v>
          </cell>
          <cell r="C46" t="str">
            <v>ML</v>
          </cell>
          <cell r="D46">
            <v>10000</v>
          </cell>
          <cell r="E46" t="str">
            <v>Abr./02</v>
          </cell>
          <cell r="F46" t="str">
            <v>P. PALOMA F.S.C.</v>
          </cell>
        </row>
        <row r="47">
          <cell r="A47" t="str">
            <v>BAJCOAC</v>
          </cell>
          <cell r="B47" t="str">
            <v>Accesorios bajante pvc colonial</v>
          </cell>
          <cell r="C47" t="str">
            <v>ML</v>
          </cell>
          <cell r="D47">
            <v>3500</v>
          </cell>
          <cell r="E47" t="str">
            <v>Abr./02</v>
          </cell>
        </row>
        <row r="48">
          <cell r="A48" t="str">
            <v>BAJRA</v>
          </cell>
          <cell r="B48" t="str">
            <v>Bajante pvc rainco</v>
          </cell>
          <cell r="C48" t="str">
            <v>ML</v>
          </cell>
          <cell r="D48">
            <v>13000</v>
          </cell>
          <cell r="E48">
            <v>37438</v>
          </cell>
          <cell r="G48">
            <v>38450</v>
          </cell>
          <cell r="H48">
            <v>500</v>
          </cell>
          <cell r="I48">
            <v>38950</v>
          </cell>
        </row>
        <row r="49">
          <cell r="A49" t="str">
            <v>BALDU</v>
          </cell>
          <cell r="B49" t="str">
            <v>Baldosa duro piso</v>
          </cell>
          <cell r="C49" t="str">
            <v>M2</v>
          </cell>
          <cell r="D49">
            <v>19000</v>
          </cell>
        </row>
        <row r="50">
          <cell r="A50" t="str">
            <v>BALGR</v>
          </cell>
          <cell r="B50" t="str">
            <v>Baldosa granito</v>
          </cell>
          <cell r="C50" t="str">
            <v>M2</v>
          </cell>
          <cell r="D50">
            <v>35000</v>
          </cell>
        </row>
        <row r="51">
          <cell r="A51" t="str">
            <v>BARAL</v>
          </cell>
          <cell r="B51" t="str">
            <v>Baranda aluminio</v>
          </cell>
          <cell r="C51" t="str">
            <v>ML</v>
          </cell>
          <cell r="D51">
            <v>60000</v>
          </cell>
        </row>
        <row r="52">
          <cell r="A52" t="str">
            <v>basse</v>
          </cell>
          <cell r="B52" t="str">
            <v>Base seleccionada</v>
          </cell>
          <cell r="C52" t="str">
            <v>M3</v>
          </cell>
          <cell r="D52">
            <v>80000</v>
          </cell>
          <cell r="E52">
            <v>38406</v>
          </cell>
        </row>
        <row r="53">
          <cell r="A53" t="str">
            <v>basmel</v>
          </cell>
          <cell r="B53" t="str">
            <v>Base metalica para luminaria</v>
          </cell>
          <cell r="C53" t="str">
            <v>UN</v>
          </cell>
          <cell r="D53">
            <v>47000</v>
          </cell>
          <cell r="E53">
            <v>38406</v>
          </cell>
        </row>
        <row r="54">
          <cell r="A54" t="str">
            <v>BIS3</v>
          </cell>
          <cell r="B54" t="str">
            <v>Bisagras de 3x3</v>
          </cell>
          <cell r="C54" t="str">
            <v>PA</v>
          </cell>
          <cell r="D54">
            <v>4500</v>
          </cell>
          <cell r="E54">
            <v>38406</v>
          </cell>
        </row>
        <row r="55">
          <cell r="A55" t="str">
            <v>BISVA</v>
          </cell>
          <cell r="B55" t="str">
            <v>Bisagra doble acción</v>
          </cell>
          <cell r="C55" t="str">
            <v>UN</v>
          </cell>
          <cell r="D55">
            <v>10000</v>
          </cell>
          <cell r="E55" t="str">
            <v>Mar./02</v>
          </cell>
        </row>
        <row r="56">
          <cell r="A56" t="str">
            <v>BLO10H</v>
          </cell>
          <cell r="B56" t="str">
            <v>Bloque de 10 hueco</v>
          </cell>
          <cell r="C56" t="str">
            <v>UN</v>
          </cell>
          <cell r="D56">
            <v>1100</v>
          </cell>
          <cell r="E56">
            <v>38406</v>
          </cell>
        </row>
        <row r="57">
          <cell r="A57" t="str">
            <v>BLO10M</v>
          </cell>
          <cell r="B57" t="str">
            <v>Bloque de 10 macizo</v>
          </cell>
          <cell r="C57" t="str">
            <v>UN</v>
          </cell>
          <cell r="D57">
            <v>1200</v>
          </cell>
          <cell r="E57">
            <v>38406</v>
          </cell>
        </row>
        <row r="58">
          <cell r="A58" t="str">
            <v>BLO15</v>
          </cell>
          <cell r="B58" t="str">
            <v>Bloque de 15 hueco</v>
          </cell>
          <cell r="C58" t="str">
            <v>UN</v>
          </cell>
          <cell r="D58">
            <v>1200</v>
          </cell>
          <cell r="E58">
            <v>38406</v>
          </cell>
        </row>
        <row r="59">
          <cell r="A59" t="str">
            <v>BLOPL</v>
          </cell>
          <cell r="B59" t="str">
            <v>Bloque 20x40x25 para placa de 30 cms.</v>
          </cell>
          <cell r="C59" t="str">
            <v>UN</v>
          </cell>
          <cell r="D59">
            <v>2800</v>
          </cell>
        </row>
        <row r="60">
          <cell r="A60" t="str">
            <v>BOMA1/2</v>
          </cell>
          <cell r="B60" t="str">
            <v>Bomba para agua de 1/2 HP</v>
          </cell>
          <cell r="C60" t="str">
            <v>UN</v>
          </cell>
          <cell r="D60">
            <v>510000</v>
          </cell>
          <cell r="E60">
            <v>38406</v>
          </cell>
        </row>
        <row r="61">
          <cell r="A61" t="str">
            <v>BOMA3/4</v>
          </cell>
          <cell r="B61" t="str">
            <v>Bomba para agua de 3/4 HP</v>
          </cell>
          <cell r="C61" t="str">
            <v>UN</v>
          </cell>
          <cell r="D61">
            <v>550000</v>
          </cell>
          <cell r="E61">
            <v>38406</v>
          </cell>
        </row>
        <row r="62">
          <cell r="A62" t="str">
            <v>BOMA1</v>
          </cell>
          <cell r="B62" t="str">
            <v>Bomba para agua de 1 HP</v>
          </cell>
          <cell r="C62" t="str">
            <v>UN</v>
          </cell>
          <cell r="D62">
            <v>660000</v>
          </cell>
          <cell r="E62">
            <v>38406</v>
          </cell>
        </row>
        <row r="63">
          <cell r="A63" t="str">
            <v>BOX</v>
          </cell>
          <cell r="B63" t="str">
            <v>Boxer</v>
          </cell>
          <cell r="C63" t="str">
            <v>GA</v>
          </cell>
          <cell r="D63">
            <v>27700</v>
          </cell>
          <cell r="E63" t="str">
            <v>Nov./01</v>
          </cell>
        </row>
        <row r="64">
          <cell r="A64" t="str">
            <v>BRE15</v>
          </cell>
          <cell r="B64" t="str">
            <v>Breaker monopolar de 15 amp.</v>
          </cell>
          <cell r="C64" t="str">
            <v>UN</v>
          </cell>
          <cell r="D64">
            <v>10000</v>
          </cell>
          <cell r="E64">
            <v>38406</v>
          </cell>
        </row>
        <row r="65">
          <cell r="A65" t="str">
            <v>BRE20</v>
          </cell>
          <cell r="B65" t="str">
            <v>Breaker monopolar de 20 amp.</v>
          </cell>
          <cell r="C65" t="str">
            <v>UN</v>
          </cell>
          <cell r="D65">
            <v>10000</v>
          </cell>
          <cell r="E65">
            <v>38406</v>
          </cell>
        </row>
        <row r="66">
          <cell r="A66" t="str">
            <v>BRE30</v>
          </cell>
          <cell r="B66" t="str">
            <v>Breaker monopolar de 30 amp.</v>
          </cell>
          <cell r="C66" t="str">
            <v>UN</v>
          </cell>
          <cell r="D66">
            <v>10000</v>
          </cell>
          <cell r="E66">
            <v>38406</v>
          </cell>
        </row>
        <row r="67">
          <cell r="A67" t="str">
            <v>BRE40</v>
          </cell>
          <cell r="B67" t="str">
            <v>Breaker monopolar de 40 amp.</v>
          </cell>
          <cell r="C67" t="str">
            <v>UN</v>
          </cell>
          <cell r="D67">
            <v>10000</v>
          </cell>
          <cell r="E67">
            <v>38406</v>
          </cell>
        </row>
        <row r="68">
          <cell r="A68" t="str">
            <v>BRE50</v>
          </cell>
          <cell r="B68" t="str">
            <v>Breaker monopolar de 50 amp.</v>
          </cell>
          <cell r="C68" t="str">
            <v>UN</v>
          </cell>
          <cell r="D68">
            <v>10000</v>
          </cell>
          <cell r="E68">
            <v>38406</v>
          </cell>
        </row>
        <row r="69">
          <cell r="A69" t="str">
            <v>BREB2x20</v>
          </cell>
          <cell r="B69" t="str">
            <v>Breaker Bipolar de 2x20 amp.</v>
          </cell>
          <cell r="C69" t="str">
            <v>UN</v>
          </cell>
          <cell r="D69">
            <v>22000</v>
          </cell>
          <cell r="E69">
            <v>38406</v>
          </cell>
        </row>
        <row r="70">
          <cell r="A70" t="str">
            <v>BREB2x30</v>
          </cell>
          <cell r="B70" t="str">
            <v>Breaker Bipolar de 2x30 amp.</v>
          </cell>
          <cell r="C70" t="str">
            <v>UN</v>
          </cell>
          <cell r="D70">
            <v>23000</v>
          </cell>
          <cell r="E70">
            <v>38406</v>
          </cell>
        </row>
        <row r="71">
          <cell r="A71" t="str">
            <v>BREB2x40</v>
          </cell>
          <cell r="B71" t="str">
            <v>Breaker Bipolar de 2x40 amp.</v>
          </cell>
          <cell r="C71" t="str">
            <v>UN</v>
          </cell>
          <cell r="D71">
            <v>27000</v>
          </cell>
          <cell r="E71">
            <v>38406</v>
          </cell>
        </row>
        <row r="72">
          <cell r="A72" t="str">
            <v>BREB2x50</v>
          </cell>
          <cell r="B72" t="str">
            <v>Breaker Bipolar de 2x50 amp.</v>
          </cell>
          <cell r="C72" t="str">
            <v>UN</v>
          </cell>
          <cell r="D72">
            <v>27000</v>
          </cell>
          <cell r="E72">
            <v>38406</v>
          </cell>
        </row>
        <row r="73">
          <cell r="A73" t="str">
            <v>BREB2x63mg</v>
          </cell>
          <cell r="B73" t="str">
            <v>Breaker Bipolar de 2x63 amp. Merlin Gerin</v>
          </cell>
          <cell r="C73" t="str">
            <v>UN</v>
          </cell>
          <cell r="D73">
            <v>35000</v>
          </cell>
          <cell r="E73">
            <v>38406</v>
          </cell>
        </row>
        <row r="74">
          <cell r="A74" t="str">
            <v>BREB2x70</v>
          </cell>
          <cell r="B74" t="str">
            <v>Breaker Bipolar de 2x70 amp.</v>
          </cell>
          <cell r="C74" t="str">
            <v>UN</v>
          </cell>
        </row>
        <row r="75">
          <cell r="A75" t="str">
            <v>BRE3X65</v>
          </cell>
          <cell r="B75" t="str">
            <v>Breaker tripolar de 3x65A</v>
          </cell>
          <cell r="C75" t="str">
            <v>UN</v>
          </cell>
          <cell r="D75">
            <v>137000</v>
          </cell>
        </row>
        <row r="76">
          <cell r="A76" t="str">
            <v>BRE3X100</v>
          </cell>
          <cell r="B76" t="str">
            <v>Breaker tripolar de 3x100A</v>
          </cell>
          <cell r="C76" t="str">
            <v>UN</v>
          </cell>
          <cell r="D76">
            <v>180000</v>
          </cell>
          <cell r="E76" t="str">
            <v>XXX</v>
          </cell>
        </row>
        <row r="77">
          <cell r="A77" t="str">
            <v>CAB2</v>
          </cell>
          <cell r="B77" t="str">
            <v>Cable #2</v>
          </cell>
          <cell r="C77" t="str">
            <v>ML</v>
          </cell>
          <cell r="D77">
            <v>5500</v>
          </cell>
          <cell r="E77">
            <v>38406</v>
          </cell>
        </row>
        <row r="78">
          <cell r="A78" t="str">
            <v>CAB4</v>
          </cell>
          <cell r="B78" t="str">
            <v>Cable #4</v>
          </cell>
          <cell r="C78" t="str">
            <v>ML</v>
          </cell>
          <cell r="D78">
            <v>5900</v>
          </cell>
          <cell r="E78">
            <v>38406</v>
          </cell>
        </row>
        <row r="79">
          <cell r="A79" t="str">
            <v>CAB6</v>
          </cell>
          <cell r="B79" t="str">
            <v>Cable #6</v>
          </cell>
          <cell r="C79" t="str">
            <v>ML</v>
          </cell>
          <cell r="D79">
            <v>4100</v>
          </cell>
          <cell r="E79">
            <v>38406</v>
          </cell>
        </row>
        <row r="80">
          <cell r="A80" t="str">
            <v>CAB8</v>
          </cell>
          <cell r="B80" t="str">
            <v>Cable #8</v>
          </cell>
          <cell r="C80" t="str">
            <v>ML</v>
          </cell>
          <cell r="D80">
            <v>2700</v>
          </cell>
          <cell r="E80">
            <v>38406</v>
          </cell>
        </row>
        <row r="81">
          <cell r="A81" t="str">
            <v>CAB8D</v>
          </cell>
          <cell r="B81" t="str">
            <v>Cable # 8 desnudo</v>
          </cell>
          <cell r="C81" t="str">
            <v>ML</v>
          </cell>
          <cell r="D81">
            <v>1500</v>
          </cell>
          <cell r="E81">
            <v>38406</v>
          </cell>
        </row>
        <row r="82">
          <cell r="A82" t="str">
            <v>CAB10</v>
          </cell>
          <cell r="B82" t="str">
            <v>Cable #10</v>
          </cell>
          <cell r="C82" t="str">
            <v>ML</v>
          </cell>
          <cell r="D82">
            <v>1600</v>
          </cell>
          <cell r="E82">
            <v>38406</v>
          </cell>
        </row>
        <row r="83">
          <cell r="A83" t="str">
            <v>CAB10D</v>
          </cell>
          <cell r="B83" t="str">
            <v>Cable # 10 desnudo</v>
          </cell>
          <cell r="C83" t="str">
            <v>ML</v>
          </cell>
          <cell r="D83">
            <v>900</v>
          </cell>
          <cell r="E83">
            <v>38406</v>
          </cell>
        </row>
        <row r="84">
          <cell r="A84" t="str">
            <v>CAB12</v>
          </cell>
          <cell r="B84" t="str">
            <v>Cable #12</v>
          </cell>
          <cell r="C84" t="str">
            <v>ML</v>
          </cell>
          <cell r="D84">
            <v>1000</v>
          </cell>
          <cell r="E84">
            <v>38406</v>
          </cell>
        </row>
        <row r="85">
          <cell r="A85" t="str">
            <v>CAB2/0</v>
          </cell>
          <cell r="B85" t="str">
            <v>Cable 2/0</v>
          </cell>
          <cell r="C85" t="str">
            <v>ML</v>
          </cell>
        </row>
        <row r="86">
          <cell r="A86" t="str">
            <v>CAB1/0</v>
          </cell>
          <cell r="B86" t="str">
            <v>Cable 1/0</v>
          </cell>
          <cell r="C86" t="str">
            <v>ML</v>
          </cell>
          <cell r="D86">
            <v>5000</v>
          </cell>
        </row>
        <row r="87">
          <cell r="A87" t="str">
            <v>CABARE</v>
          </cell>
          <cell r="B87" t="str">
            <v>Caballete articulado colombit</v>
          </cell>
          <cell r="C87" t="str">
            <v>UN</v>
          </cell>
          <cell r="D87">
            <v>11300</v>
          </cell>
          <cell r="E87" t="str">
            <v>Nov./01</v>
          </cell>
          <cell r="G87">
            <v>10800</v>
          </cell>
          <cell r="H87">
            <v>500</v>
          </cell>
          <cell r="I87">
            <v>11300</v>
          </cell>
        </row>
        <row r="88">
          <cell r="A88" t="str">
            <v>CABARR</v>
          </cell>
          <cell r="B88" t="str">
            <v>Caballete articulado ruralit</v>
          </cell>
          <cell r="C88" t="str">
            <v>UN</v>
          </cell>
          <cell r="D88">
            <v>11000</v>
          </cell>
          <cell r="E88" t="str">
            <v>Nov./01</v>
          </cell>
          <cell r="G88">
            <v>10500</v>
          </cell>
          <cell r="H88">
            <v>500</v>
          </cell>
          <cell r="I88">
            <v>11000</v>
          </cell>
        </row>
        <row r="89">
          <cell r="A89" t="str">
            <v>CABCO59</v>
          </cell>
          <cell r="B89" t="str">
            <v>Cable coaxial RG59</v>
          </cell>
          <cell r="C89" t="str">
            <v>ML</v>
          </cell>
          <cell r="D89">
            <v>450</v>
          </cell>
          <cell r="E89" t="str">
            <v>abril 25/01</v>
          </cell>
        </row>
        <row r="90">
          <cell r="A90" t="str">
            <v>CABEN10</v>
          </cell>
          <cell r="B90" t="str">
            <v>cable encauchetado #10 awg</v>
          </cell>
          <cell r="C90" t="str">
            <v>ML</v>
          </cell>
        </row>
        <row r="91">
          <cell r="A91" t="str">
            <v>CABEN3x10</v>
          </cell>
          <cell r="B91" t="str">
            <v>Cable encauchetado 3No. 10</v>
          </cell>
          <cell r="C91" t="str">
            <v>ML</v>
          </cell>
          <cell r="D91">
            <v>3500</v>
          </cell>
        </row>
        <row r="92">
          <cell r="A92" t="str">
            <v>caben3x14</v>
          </cell>
          <cell r="B92" t="str">
            <v>Cable encauchetado 3No. 14</v>
          </cell>
          <cell r="C92" t="str">
            <v>ML</v>
          </cell>
          <cell r="D92">
            <v>3500</v>
          </cell>
          <cell r="E92">
            <v>38406</v>
          </cell>
        </row>
        <row r="93">
          <cell r="A93" t="str">
            <v>CABFIE</v>
          </cell>
          <cell r="B93" t="str">
            <v>Caballete fijo colombit</v>
          </cell>
          <cell r="C93" t="str">
            <v>UN</v>
          </cell>
          <cell r="D93">
            <v>11400</v>
          </cell>
          <cell r="E93" t="str">
            <v>Nov./01</v>
          </cell>
          <cell r="G93">
            <v>10900</v>
          </cell>
          <cell r="H93">
            <v>500</v>
          </cell>
          <cell r="I93">
            <v>11400</v>
          </cell>
        </row>
        <row r="94">
          <cell r="A94" t="str">
            <v>CABFIR</v>
          </cell>
          <cell r="B94" t="str">
            <v>Caballete fijo ruralit</v>
          </cell>
          <cell r="C94" t="str">
            <v>UN</v>
          </cell>
          <cell r="D94">
            <v>11200</v>
          </cell>
          <cell r="E94" t="str">
            <v>Nov./01</v>
          </cell>
          <cell r="G94">
            <v>10700</v>
          </cell>
          <cell r="H94">
            <v>500</v>
          </cell>
          <cell r="I94">
            <v>11200</v>
          </cell>
        </row>
        <row r="95">
          <cell r="A95" t="str">
            <v>CABTE10P</v>
          </cell>
          <cell r="B95" t="str">
            <v>Cable telefónico de 10 pares</v>
          </cell>
          <cell r="C95" t="str">
            <v>ML</v>
          </cell>
          <cell r="D95">
            <v>1600</v>
          </cell>
          <cell r="E95" t="str">
            <v>Nov./01</v>
          </cell>
        </row>
        <row r="96">
          <cell r="A96" t="str">
            <v>CABTE22</v>
          </cell>
          <cell r="B96" t="str">
            <v>Cable telefónico de 2x2x22</v>
          </cell>
          <cell r="C96" t="str">
            <v>ML</v>
          </cell>
          <cell r="D96">
            <v>300</v>
          </cell>
          <cell r="E96" t="str">
            <v>Ene12/01</v>
          </cell>
        </row>
        <row r="97">
          <cell r="A97" t="str">
            <v>CABTE2P</v>
          </cell>
          <cell r="B97" t="str">
            <v>Cable telefónico de 2 pares</v>
          </cell>
          <cell r="C97" t="str">
            <v>ML</v>
          </cell>
          <cell r="D97">
            <v>350</v>
          </cell>
          <cell r="E97" t="str">
            <v>Nov./01</v>
          </cell>
        </row>
        <row r="98">
          <cell r="A98" t="str">
            <v>CAJ2D</v>
          </cell>
          <cell r="B98" t="str">
            <v>Caja 2x4 sobreponer</v>
          </cell>
          <cell r="C98" t="str">
            <v>UN</v>
          </cell>
          <cell r="D98">
            <v>10000</v>
          </cell>
        </row>
        <row r="99">
          <cell r="A99" t="str">
            <v>CAJ2</v>
          </cell>
          <cell r="B99" t="str">
            <v>Caja 2x4</v>
          </cell>
          <cell r="C99" t="str">
            <v>UN</v>
          </cell>
          <cell r="D99">
            <v>1000</v>
          </cell>
          <cell r="E99">
            <v>38406</v>
          </cell>
        </row>
        <row r="100">
          <cell r="A100" t="str">
            <v>CAJ4</v>
          </cell>
          <cell r="B100" t="str">
            <v>Caja 4x4</v>
          </cell>
          <cell r="C100" t="str">
            <v>UN</v>
          </cell>
          <cell r="D100">
            <v>1500</v>
          </cell>
          <cell r="E100">
            <v>38406</v>
          </cell>
        </row>
        <row r="101">
          <cell r="A101" t="str">
            <v>CAJB12</v>
          </cell>
          <cell r="B101" t="str">
            <v>Caja bifilar de 12 circuitos</v>
          </cell>
          <cell r="C101" t="str">
            <v>UN</v>
          </cell>
          <cell r="D101">
            <v>100000</v>
          </cell>
          <cell r="E101">
            <v>38406</v>
          </cell>
        </row>
        <row r="102">
          <cell r="A102" t="str">
            <v>CAJB18</v>
          </cell>
          <cell r="B102" t="str">
            <v>Caja bifilar de 18 circuitos</v>
          </cell>
          <cell r="C102" t="str">
            <v>UN</v>
          </cell>
          <cell r="D102">
            <v>85500</v>
          </cell>
          <cell r="E102" t="str">
            <v>Nov./01</v>
          </cell>
        </row>
        <row r="103">
          <cell r="A103" t="str">
            <v>CAJB24</v>
          </cell>
          <cell r="B103" t="str">
            <v>Caja bifilar de 24 circuitos</v>
          </cell>
          <cell r="C103" t="str">
            <v>UN</v>
          </cell>
          <cell r="D103">
            <v>100000</v>
          </cell>
          <cell r="E103" t="str">
            <v>Nov./01</v>
          </cell>
        </row>
        <row r="104">
          <cell r="A104" t="str">
            <v>CAJB2</v>
          </cell>
          <cell r="B104" t="str">
            <v>Caja bifilar de 2 circuitos</v>
          </cell>
          <cell r="C104" t="str">
            <v>UN</v>
          </cell>
          <cell r="D104">
            <v>20000</v>
          </cell>
          <cell r="E104">
            <v>37591</v>
          </cell>
        </row>
        <row r="105">
          <cell r="A105" t="str">
            <v>CAJB8</v>
          </cell>
          <cell r="B105" t="str">
            <v>Caja bifilar de 8 circuitos</v>
          </cell>
          <cell r="C105" t="str">
            <v>UN</v>
          </cell>
          <cell r="D105">
            <v>35400</v>
          </cell>
        </row>
        <row r="106">
          <cell r="A106" t="str">
            <v>CAJO</v>
          </cell>
          <cell r="B106" t="str">
            <v>Caja octogonal</v>
          </cell>
          <cell r="C106" t="str">
            <v>UN</v>
          </cell>
          <cell r="D106">
            <v>1000</v>
          </cell>
          <cell r="E106">
            <v>38406</v>
          </cell>
        </row>
        <row r="107">
          <cell r="A107" t="str">
            <v>CAJPA12</v>
          </cell>
          <cell r="B107" t="str">
            <v>Caja de paso de 12x12x6"</v>
          </cell>
          <cell r="C107" t="str">
            <v>UN</v>
          </cell>
          <cell r="D107">
            <v>28000</v>
          </cell>
        </row>
        <row r="108">
          <cell r="A108" t="str">
            <v>CAJPLV</v>
          </cell>
          <cell r="B108" t="str">
            <v>Caja plástica válvulas 15x15</v>
          </cell>
          <cell r="C108" t="str">
            <v>UN</v>
          </cell>
          <cell r="D108">
            <v>15000</v>
          </cell>
          <cell r="E108">
            <v>38406</v>
          </cell>
        </row>
        <row r="109">
          <cell r="A109" t="str">
            <v>CAJT12</v>
          </cell>
          <cell r="B109" t="str">
            <v>Caja trifilar de 12 circuitos</v>
          </cell>
          <cell r="C109" t="str">
            <v>UN</v>
          </cell>
          <cell r="D109">
            <v>92000</v>
          </cell>
          <cell r="E109" t="str">
            <v>Nov./01</v>
          </cell>
        </row>
        <row r="110">
          <cell r="A110" t="str">
            <v>CAJT18</v>
          </cell>
          <cell r="B110" t="str">
            <v>Caja trifilar de 18 circuitos</v>
          </cell>
          <cell r="C110" t="str">
            <v>UN</v>
          </cell>
          <cell r="D110">
            <v>156000</v>
          </cell>
          <cell r="E110" t="str">
            <v>Nov./01</v>
          </cell>
        </row>
        <row r="111">
          <cell r="A111" t="str">
            <v>CAJT24</v>
          </cell>
          <cell r="B111" t="str">
            <v>Caja trifilar de 24 circuitos</v>
          </cell>
          <cell r="C111" t="str">
            <v>UN</v>
          </cell>
          <cell r="D111">
            <v>122000</v>
          </cell>
          <cell r="E111" t="str">
            <v>Nov./01</v>
          </cell>
        </row>
        <row r="112">
          <cell r="A112" t="str">
            <v>CAJT8</v>
          </cell>
          <cell r="B112" t="str">
            <v>Caja trifilar de 8 circuitos</v>
          </cell>
          <cell r="C112" t="str">
            <v>UN</v>
          </cell>
          <cell r="D112">
            <v>71400</v>
          </cell>
          <cell r="E112" t="str">
            <v>Nov./01</v>
          </cell>
        </row>
        <row r="113">
          <cell r="A113" t="str">
            <v>CAJVA</v>
          </cell>
          <cell r="B113" t="str">
            <v>Caja para válvulas</v>
          </cell>
          <cell r="C113" t="str">
            <v>UN</v>
          </cell>
          <cell r="D113">
            <v>12000</v>
          </cell>
          <cell r="E113">
            <v>38406</v>
          </cell>
        </row>
        <row r="114">
          <cell r="A114" t="str">
            <v>CAJCO</v>
          </cell>
          <cell r="B114" t="str">
            <v>Caja contador</v>
          </cell>
          <cell r="C114" t="str">
            <v>UN</v>
          </cell>
          <cell r="D114">
            <v>75000</v>
          </cell>
          <cell r="E114">
            <v>38406</v>
          </cell>
        </row>
        <row r="115">
          <cell r="A115" t="str">
            <v>CANLAP</v>
          </cell>
          <cell r="B115" t="str">
            <v>Canastilla lavaplato</v>
          </cell>
          <cell r="C115" t="str">
            <v>UN</v>
          </cell>
          <cell r="D115">
            <v>5100</v>
          </cell>
          <cell r="E115" t="str">
            <v>Nov./01</v>
          </cell>
        </row>
        <row r="116">
          <cell r="A116" t="str">
            <v>CANPA</v>
          </cell>
          <cell r="B116" t="str">
            <v>Canales pvc amazona</v>
          </cell>
          <cell r="C116" t="str">
            <v>ML</v>
          </cell>
          <cell r="D116">
            <v>11300</v>
          </cell>
          <cell r="E116" t="str">
            <v>Abr./02</v>
          </cell>
          <cell r="F116" t="str">
            <v>P. PALOMA F.S.C.</v>
          </cell>
          <cell r="G116">
            <v>33400</v>
          </cell>
          <cell r="H116">
            <v>500</v>
          </cell>
          <cell r="I116">
            <v>33900</v>
          </cell>
        </row>
        <row r="117">
          <cell r="A117" t="str">
            <v>CANPAAC</v>
          </cell>
          <cell r="B117" t="str">
            <v>Accesorios canales pvc amazonas</v>
          </cell>
          <cell r="C117" t="str">
            <v>ML</v>
          </cell>
          <cell r="D117">
            <v>5700</v>
          </cell>
          <cell r="E117" t="str">
            <v>Abr./02</v>
          </cell>
        </row>
        <row r="118">
          <cell r="A118" t="str">
            <v>CANPR</v>
          </cell>
          <cell r="B118" t="str">
            <v>Canales pvc raingo</v>
          </cell>
          <cell r="C118" t="str">
            <v>ML</v>
          </cell>
          <cell r="D118">
            <v>8300</v>
          </cell>
          <cell r="E118">
            <v>37438</v>
          </cell>
          <cell r="G118">
            <v>24350</v>
          </cell>
          <cell r="H118">
            <v>500</v>
          </cell>
          <cell r="I118">
            <v>24850</v>
          </cell>
        </row>
        <row r="119">
          <cell r="A119" t="str">
            <v>CAO</v>
          </cell>
          <cell r="B119" t="str">
            <v>Caolin</v>
          </cell>
          <cell r="C119" t="str">
            <v>BT</v>
          </cell>
          <cell r="D119">
            <v>9700</v>
          </cell>
          <cell r="E119" t="str">
            <v>Nov./01</v>
          </cell>
        </row>
        <row r="120">
          <cell r="A120" t="str">
            <v>CEMBL</v>
          </cell>
          <cell r="B120" t="str">
            <v>Cemento Blanco</v>
          </cell>
          <cell r="C120" t="str">
            <v>KG</v>
          </cell>
          <cell r="D120">
            <v>615</v>
          </cell>
          <cell r="E120" t="str">
            <v>Nov./01</v>
          </cell>
          <cell r="F120" t="str">
            <v>40 kg/bto.</v>
          </cell>
          <cell r="G120">
            <v>23600</v>
          </cell>
          <cell r="H120">
            <v>1000</v>
          </cell>
          <cell r="I120">
            <v>24600</v>
          </cell>
        </row>
        <row r="121">
          <cell r="A121" t="str">
            <v>CEMGR</v>
          </cell>
          <cell r="B121" t="str">
            <v>Cemento gris</v>
          </cell>
          <cell r="C121" t="str">
            <v>Kg</v>
          </cell>
          <cell r="D121">
            <v>395</v>
          </cell>
          <cell r="E121">
            <v>38406</v>
          </cell>
          <cell r="F121" t="str">
            <v>42.5Kg/Bto.</v>
          </cell>
          <cell r="G121">
            <v>16000</v>
          </cell>
          <cell r="H121">
            <v>1000</v>
          </cell>
        </row>
        <row r="122">
          <cell r="A122" t="str">
            <v>CEMMA</v>
          </cell>
          <cell r="B122" t="str">
            <v>Cemento marino</v>
          </cell>
          <cell r="C122" t="str">
            <v>KG</v>
          </cell>
          <cell r="D122">
            <v>1900</v>
          </cell>
          <cell r="E122" t="str">
            <v>Jun,/02</v>
          </cell>
          <cell r="F122" t="str">
            <v>20 Kg/ Cuñete</v>
          </cell>
          <cell r="G122">
            <v>37000</v>
          </cell>
          <cell r="H122">
            <v>1000</v>
          </cell>
          <cell r="I122">
            <v>38000</v>
          </cell>
        </row>
        <row r="123">
          <cell r="A123" t="str">
            <v>CEN</v>
          </cell>
          <cell r="B123" t="str">
            <v>Cenefa</v>
          </cell>
          <cell r="C123" t="str">
            <v>ML</v>
          </cell>
          <cell r="D123">
            <v>13000</v>
          </cell>
          <cell r="E123">
            <v>38406</v>
          </cell>
        </row>
        <row r="124">
          <cell r="A124" t="str">
            <v>CERBA</v>
          </cell>
          <cell r="B124" t="str">
            <v xml:space="preserve">Cerámica baño </v>
          </cell>
          <cell r="C124" t="str">
            <v>M2</v>
          </cell>
          <cell r="D124">
            <v>20000</v>
          </cell>
          <cell r="E124">
            <v>38406</v>
          </cell>
        </row>
        <row r="125">
          <cell r="A125" t="str">
            <v>CERDU</v>
          </cell>
          <cell r="B125" t="str">
            <v>Cerámica duropiso</v>
          </cell>
          <cell r="C125" t="str">
            <v>M2</v>
          </cell>
          <cell r="D125">
            <v>20000</v>
          </cell>
          <cell r="E125">
            <v>38406</v>
          </cell>
        </row>
        <row r="126">
          <cell r="A126" t="str">
            <v>CERBO</v>
          </cell>
          <cell r="B126" t="str">
            <v>Cerradura botón</v>
          </cell>
          <cell r="C126" t="str">
            <v>UN</v>
          </cell>
          <cell r="D126">
            <v>20400</v>
          </cell>
          <cell r="E126" t="str">
            <v>abril 25/01</v>
          </cell>
        </row>
        <row r="127">
          <cell r="A127" t="str">
            <v>CERCO</v>
          </cell>
          <cell r="B127" t="str">
            <v>Cerámica cocina</v>
          </cell>
          <cell r="C127" t="str">
            <v>M2</v>
          </cell>
          <cell r="D127">
            <v>20000</v>
          </cell>
          <cell r="E127">
            <v>38406</v>
          </cell>
        </row>
        <row r="128">
          <cell r="A128" t="str">
            <v>CERPI</v>
          </cell>
          <cell r="B128" t="str">
            <v>Cerámica piso</v>
          </cell>
          <cell r="C128" t="str">
            <v>M2</v>
          </cell>
          <cell r="D128">
            <v>20000</v>
          </cell>
          <cell r="E128">
            <v>38406</v>
          </cell>
        </row>
        <row r="129">
          <cell r="A129" t="str">
            <v>CERSE</v>
          </cell>
          <cell r="B129" t="str">
            <v>Cerradura de seguridad</v>
          </cell>
          <cell r="C129" t="str">
            <v>UN</v>
          </cell>
          <cell r="D129">
            <v>35000</v>
          </cell>
          <cell r="E129">
            <v>38406</v>
          </cell>
        </row>
        <row r="130">
          <cell r="A130" t="str">
            <v>CHAAP</v>
          </cell>
          <cell r="B130" t="str">
            <v>Chapa apartamento</v>
          </cell>
          <cell r="C130" t="str">
            <v>UN</v>
          </cell>
          <cell r="D130">
            <v>33000</v>
          </cell>
          <cell r="E130">
            <v>38406</v>
          </cell>
        </row>
        <row r="131">
          <cell r="A131" t="str">
            <v>CHABA</v>
          </cell>
          <cell r="B131" t="str">
            <v>Chapa baño</v>
          </cell>
          <cell r="C131" t="str">
            <v>UN</v>
          </cell>
          <cell r="D131">
            <v>30000</v>
          </cell>
          <cell r="E131">
            <v>38406</v>
          </cell>
        </row>
        <row r="132">
          <cell r="A132" t="str">
            <v>CHAIN</v>
          </cell>
          <cell r="B132" t="str">
            <v>Chapa alcoba</v>
          </cell>
          <cell r="C132" t="str">
            <v>UN</v>
          </cell>
          <cell r="D132">
            <v>33000</v>
          </cell>
          <cell r="E132">
            <v>38406</v>
          </cell>
        </row>
        <row r="133">
          <cell r="A133" t="str">
            <v>CINAI</v>
          </cell>
          <cell r="B133" t="str">
            <v>Cinta aislante</v>
          </cell>
          <cell r="C133" t="str">
            <v>UN</v>
          </cell>
          <cell r="D133">
            <v>6400</v>
          </cell>
          <cell r="E133" t="str">
            <v>Nov./01</v>
          </cell>
        </row>
        <row r="134">
          <cell r="A134" t="str">
            <v>CINPVC15</v>
          </cell>
          <cell r="B134" t="str">
            <v>Cinta pvc de 15</v>
          </cell>
          <cell r="C134" t="str">
            <v>ML</v>
          </cell>
          <cell r="D134">
            <v>9500</v>
          </cell>
          <cell r="F134" t="str">
            <v>274.950X30 ML</v>
          </cell>
        </row>
        <row r="135">
          <cell r="A135" t="str">
            <v>CINTE</v>
          </cell>
          <cell r="B135" t="str">
            <v>Cinta teflón</v>
          </cell>
          <cell r="C135" t="str">
            <v>UN</v>
          </cell>
          <cell r="D135">
            <v>350</v>
          </cell>
          <cell r="E135" t="str">
            <v>Nov./01</v>
          </cell>
        </row>
        <row r="136">
          <cell r="A136" t="str">
            <v>conenb</v>
          </cell>
          <cell r="B136" t="str">
            <v>Contador de energia bifasico</v>
          </cell>
          <cell r="C136" t="str">
            <v>UN</v>
          </cell>
          <cell r="D136">
            <v>240000</v>
          </cell>
          <cell r="E136">
            <v>38406</v>
          </cell>
        </row>
        <row r="137">
          <cell r="A137" t="str">
            <v>COD45SA2</v>
          </cell>
          <cell r="B137" t="str">
            <v>Codo sanitario de 2"x45º</v>
          </cell>
          <cell r="C137" t="str">
            <v>UN</v>
          </cell>
          <cell r="D137">
            <v>1450</v>
          </cell>
          <cell r="E137" t="str">
            <v>Nov./01</v>
          </cell>
        </row>
        <row r="138">
          <cell r="A138" t="str">
            <v>COD45SA3</v>
          </cell>
          <cell r="B138" t="str">
            <v>Codo sanitario de 3"x45º</v>
          </cell>
          <cell r="C138" t="str">
            <v>UN</v>
          </cell>
          <cell r="D138">
            <v>3050</v>
          </cell>
          <cell r="E138" t="str">
            <v>Nov./01</v>
          </cell>
        </row>
        <row r="139">
          <cell r="A139" t="str">
            <v>COD45SA4</v>
          </cell>
          <cell r="B139" t="str">
            <v>Codo sanitario de 4"x45º</v>
          </cell>
          <cell r="C139" t="str">
            <v>UN</v>
          </cell>
          <cell r="D139">
            <v>5300</v>
          </cell>
          <cell r="E139" t="str">
            <v>Nov./01</v>
          </cell>
        </row>
        <row r="140">
          <cell r="A140" t="str">
            <v>CODP1</v>
          </cell>
          <cell r="B140" t="str">
            <v>Codo de presión de 1"</v>
          </cell>
          <cell r="C140" t="str">
            <v>UN</v>
          </cell>
          <cell r="D140">
            <v>750</v>
          </cell>
          <cell r="E140" t="str">
            <v>Nov./01</v>
          </cell>
        </row>
        <row r="141">
          <cell r="A141" t="str">
            <v>CODP1/2</v>
          </cell>
          <cell r="B141" t="str">
            <v>Codo de presión de 1/2"</v>
          </cell>
          <cell r="C141" t="str">
            <v>UN</v>
          </cell>
          <cell r="D141">
            <v>200</v>
          </cell>
          <cell r="E141" t="str">
            <v>Nov./01</v>
          </cell>
        </row>
        <row r="142">
          <cell r="A142" t="str">
            <v>CODP3/4</v>
          </cell>
          <cell r="B142" t="str">
            <v>Codo de presión de 3/4"</v>
          </cell>
          <cell r="C142" t="str">
            <v>UN</v>
          </cell>
          <cell r="D142">
            <v>400</v>
          </cell>
          <cell r="E142" t="str">
            <v>Nov./01</v>
          </cell>
        </row>
        <row r="143">
          <cell r="A143" t="str">
            <v>CODSA2</v>
          </cell>
          <cell r="B143" t="str">
            <v>Codo sanitario de 2"</v>
          </cell>
          <cell r="C143" t="str">
            <v>UN</v>
          </cell>
          <cell r="D143">
            <v>1150</v>
          </cell>
          <cell r="E143" t="str">
            <v>Nov./01</v>
          </cell>
        </row>
        <row r="144">
          <cell r="A144" t="str">
            <v>CODSA3</v>
          </cell>
          <cell r="B144" t="str">
            <v>Codo sanitario de 3"</v>
          </cell>
          <cell r="C144" t="str">
            <v>UN</v>
          </cell>
          <cell r="D144">
            <v>2400</v>
          </cell>
          <cell r="E144" t="str">
            <v>Nov./01</v>
          </cell>
        </row>
        <row r="145">
          <cell r="A145" t="str">
            <v>CODSA4</v>
          </cell>
          <cell r="B145" t="str">
            <v>Codo sanitario de 4"</v>
          </cell>
          <cell r="C145" t="str">
            <v>UN</v>
          </cell>
          <cell r="D145">
            <v>4400</v>
          </cell>
          <cell r="E145" t="str">
            <v>Nov./01</v>
          </cell>
        </row>
        <row r="146">
          <cell r="A146" t="str">
            <v>COLDE4</v>
          </cell>
          <cell r="B146" t="str">
            <v>Collar de derivación de 4"</v>
          </cell>
          <cell r="C146" t="str">
            <v>UN</v>
          </cell>
          <cell r="D146">
            <v>8500</v>
          </cell>
          <cell r="E146">
            <v>37500</v>
          </cell>
        </row>
        <row r="147">
          <cell r="A147" t="str">
            <v>CON2500</v>
          </cell>
          <cell r="B147" t="str">
            <v>Concreto de 2.500 PSI</v>
          </cell>
          <cell r="C147" t="str">
            <v>M3</v>
          </cell>
          <cell r="D147" t="e">
            <v>#REF!</v>
          </cell>
          <cell r="E147" t="str">
            <v>Nov./01</v>
          </cell>
        </row>
        <row r="148">
          <cell r="A148" t="str">
            <v>CON3000</v>
          </cell>
          <cell r="B148" t="str">
            <v>Concreto de 3.000 PSI</v>
          </cell>
          <cell r="C148" t="str">
            <v>M3</v>
          </cell>
          <cell r="D148">
            <v>397340</v>
          </cell>
          <cell r="E148" t="str">
            <v>S/basico</v>
          </cell>
        </row>
        <row r="149">
          <cell r="A149" t="str">
            <v>CON4000</v>
          </cell>
          <cell r="B149" t="str">
            <v>Concreto de 4.000 psi</v>
          </cell>
          <cell r="C149" t="str">
            <v>M3</v>
          </cell>
          <cell r="D149">
            <v>372759</v>
          </cell>
          <cell r="E149" t="str">
            <v>S/basico</v>
          </cell>
        </row>
        <row r="150">
          <cell r="A150" t="str">
            <v>CONCI</v>
          </cell>
          <cell r="B150" t="str">
            <v>Concreto ciclopeo</v>
          </cell>
          <cell r="C150" t="str">
            <v>M3</v>
          </cell>
          <cell r="D150">
            <v>285924</v>
          </cell>
          <cell r="E150" t="str">
            <v>S/basico</v>
          </cell>
        </row>
        <row r="151">
          <cell r="A151" t="str">
            <v>CUR1</v>
          </cell>
          <cell r="B151" t="str">
            <v>Curva de 1"</v>
          </cell>
          <cell r="C151" t="str">
            <v>UN</v>
          </cell>
          <cell r="D151">
            <v>1250</v>
          </cell>
          <cell r="E151" t="str">
            <v>Nov./01</v>
          </cell>
        </row>
        <row r="152">
          <cell r="A152" t="str">
            <v>CUR1/2</v>
          </cell>
          <cell r="B152" t="str">
            <v>Curva de 1/2"</v>
          </cell>
          <cell r="C152" t="str">
            <v>UN</v>
          </cell>
          <cell r="D152">
            <v>300</v>
          </cell>
          <cell r="E152" t="str">
            <v>Nov./01</v>
          </cell>
        </row>
        <row r="153">
          <cell r="A153" t="str">
            <v>CUR3/4</v>
          </cell>
          <cell r="B153" t="str">
            <v>Curva de 3/4"</v>
          </cell>
          <cell r="C153" t="str">
            <v>UN</v>
          </cell>
          <cell r="D153">
            <v>600</v>
          </cell>
          <cell r="E153" t="str">
            <v>Nov./01</v>
          </cell>
        </row>
        <row r="154">
          <cell r="A154" t="str">
            <v>DILBR</v>
          </cell>
          <cell r="B154" t="str">
            <v>Dilataciones en bronce</v>
          </cell>
          <cell r="C154" t="str">
            <v>ML</v>
          </cell>
          <cell r="D154">
            <v>11500</v>
          </cell>
          <cell r="E154" t="str">
            <v>abril 25/01</v>
          </cell>
        </row>
        <row r="155">
          <cell r="A155" t="str">
            <v>DIVAC</v>
          </cell>
          <cell r="B155" t="str">
            <v>División acrílica baños</v>
          </cell>
          <cell r="C155" t="str">
            <v>M2</v>
          </cell>
          <cell r="D155">
            <v>70000</v>
          </cell>
          <cell r="G155">
            <v>70000</v>
          </cell>
          <cell r="I155">
            <v>70000</v>
          </cell>
        </row>
        <row r="156">
          <cell r="A156" t="str">
            <v>DIVBAA</v>
          </cell>
          <cell r="B156" t="str">
            <v>Divisiones para baño aluminio</v>
          </cell>
          <cell r="C156" t="str">
            <v>M2</v>
          </cell>
          <cell r="D156">
            <v>126000</v>
          </cell>
        </row>
        <row r="157">
          <cell r="A157" t="str">
            <v>DUCH</v>
          </cell>
          <cell r="B157" t="str">
            <v>Ducha monocontrol + llave Grival</v>
          </cell>
          <cell r="C157" t="str">
            <v>UN</v>
          </cell>
          <cell r="D157">
            <v>52000</v>
          </cell>
          <cell r="E157" t="str">
            <v>Jun./02</v>
          </cell>
        </row>
        <row r="158">
          <cell r="A158" t="str">
            <v>EQUPR0525</v>
          </cell>
          <cell r="B158" t="str">
            <v xml:space="preserve">Equipo HI-PRESS  HI-0525 </v>
          </cell>
          <cell r="C158" t="str">
            <v>UN</v>
          </cell>
          <cell r="D158">
            <v>887000</v>
          </cell>
          <cell r="E158" t="str">
            <v>Nov./01</v>
          </cell>
        </row>
        <row r="159">
          <cell r="A159" t="str">
            <v>EQUPR0760</v>
          </cell>
          <cell r="B159" t="str">
            <v xml:space="preserve">Equipo HI-PRESS  HI-0760 </v>
          </cell>
          <cell r="C159" t="str">
            <v>UN</v>
          </cell>
          <cell r="D159">
            <v>1066000</v>
          </cell>
          <cell r="E159" t="str">
            <v>Nov./01</v>
          </cell>
        </row>
        <row r="160">
          <cell r="A160" t="str">
            <v>ESP</v>
          </cell>
          <cell r="B160" t="str">
            <v>Espejo</v>
          </cell>
          <cell r="C160" t="str">
            <v>M2</v>
          </cell>
          <cell r="D160">
            <v>21900</v>
          </cell>
          <cell r="E160" t="str">
            <v>abril 25/01</v>
          </cell>
        </row>
        <row r="161">
          <cell r="A161" t="str">
            <v>ESP4</v>
          </cell>
          <cell r="B161" t="str">
            <v>Espejo de 4 mm</v>
          </cell>
          <cell r="C161" t="str">
            <v>M2</v>
          </cell>
          <cell r="D161">
            <v>40000</v>
          </cell>
          <cell r="E161" t="str">
            <v>Jun./02</v>
          </cell>
        </row>
        <row r="162">
          <cell r="A162" t="str">
            <v>EST4P</v>
          </cell>
          <cell r="B162" t="str">
            <v>Estufa de 4 puestos</v>
          </cell>
          <cell r="C162" t="str">
            <v>UN</v>
          </cell>
          <cell r="D162">
            <v>90000</v>
          </cell>
          <cell r="G162">
            <v>90000</v>
          </cell>
          <cell r="I162">
            <v>90000</v>
          </cell>
        </row>
        <row r="163">
          <cell r="A163" t="str">
            <v>ESTLI</v>
          </cell>
          <cell r="B163" t="str">
            <v>Estuco listo</v>
          </cell>
          <cell r="C163" t="str">
            <v>KG</v>
          </cell>
          <cell r="D163">
            <v>600</v>
          </cell>
        </row>
        <row r="164">
          <cell r="A164" t="str">
            <v>EXT</v>
          </cell>
          <cell r="B164" t="str">
            <v>Extractor</v>
          </cell>
          <cell r="C164" t="str">
            <v>UN</v>
          </cell>
          <cell r="D164">
            <v>65000</v>
          </cell>
          <cell r="G164">
            <v>65000</v>
          </cell>
          <cell r="I164">
            <v>65000</v>
          </cell>
        </row>
        <row r="165">
          <cell r="A165" t="str">
            <v>FOR</v>
          </cell>
          <cell r="B165" t="str">
            <v>Formaleta uso</v>
          </cell>
          <cell r="C165" t="str">
            <v>M2</v>
          </cell>
          <cell r="D165">
            <v>11000</v>
          </cell>
          <cell r="E165">
            <v>38406</v>
          </cell>
        </row>
        <row r="166">
          <cell r="A166" t="str">
            <v>FORLI</v>
          </cell>
          <cell r="B166" t="str">
            <v>Formica liso</v>
          </cell>
          <cell r="C166" t="str">
            <v>LA</v>
          </cell>
          <cell r="D166">
            <v>21500</v>
          </cell>
          <cell r="E166" t="str">
            <v>Nov./01</v>
          </cell>
        </row>
        <row r="167">
          <cell r="A167" t="str">
            <v>FORMA</v>
          </cell>
          <cell r="B167" t="str">
            <v>Formica mate</v>
          </cell>
          <cell r="C167" t="str">
            <v>LA</v>
          </cell>
          <cell r="D167">
            <v>33600</v>
          </cell>
          <cell r="E167" t="str">
            <v>Nov./01</v>
          </cell>
        </row>
        <row r="168">
          <cell r="A168" t="str">
            <v>FORPO</v>
          </cell>
          <cell r="B168" t="str">
            <v>Fórmica posformado</v>
          </cell>
          <cell r="C168" t="str">
            <v>M2</v>
          </cell>
          <cell r="D168">
            <v>12500</v>
          </cell>
        </row>
        <row r="169">
          <cell r="A169" t="str">
            <v>GAN</v>
          </cell>
          <cell r="B169" t="str">
            <v>Ganchos</v>
          </cell>
          <cell r="C169" t="str">
            <v>UN</v>
          </cell>
          <cell r="D169">
            <v>150</v>
          </cell>
          <cell r="E169" t="str">
            <v>Nov./01</v>
          </cell>
        </row>
        <row r="170">
          <cell r="A170" t="str">
            <v>GASPR</v>
          </cell>
          <cell r="B170" t="str">
            <v>Gas propano</v>
          </cell>
          <cell r="C170" t="str">
            <v>LB</v>
          </cell>
          <cell r="D170">
            <v>500</v>
          </cell>
          <cell r="E170" t="str">
            <v>Nov./01</v>
          </cell>
        </row>
        <row r="171">
          <cell r="A171" t="str">
            <v>GEOTE</v>
          </cell>
          <cell r="B171" t="str">
            <v>Geotextil</v>
          </cell>
          <cell r="C171" t="str">
            <v>M2</v>
          </cell>
          <cell r="D171">
            <v>1500</v>
          </cell>
          <cell r="E171">
            <v>37500</v>
          </cell>
        </row>
        <row r="172">
          <cell r="A172" t="str">
            <v>GOTGA</v>
          </cell>
          <cell r="B172" t="str">
            <v xml:space="preserve">Gotero galvanizado </v>
          </cell>
          <cell r="C172" t="str">
            <v>ML</v>
          </cell>
          <cell r="D172">
            <v>3700</v>
          </cell>
          <cell r="E172" t="str">
            <v>Nov./01</v>
          </cell>
          <cell r="F172" t="str">
            <v>L=3.00 mt.</v>
          </cell>
          <cell r="G172">
            <v>3600</v>
          </cell>
          <cell r="H172">
            <v>7500</v>
          </cell>
          <cell r="I172">
            <v>11100</v>
          </cell>
        </row>
        <row r="173">
          <cell r="A173" t="str">
            <v>GRABL</v>
          </cell>
          <cell r="B173" t="str">
            <v>Gravilla blanca</v>
          </cell>
          <cell r="C173" t="str">
            <v>M3</v>
          </cell>
          <cell r="D173">
            <v>135000</v>
          </cell>
          <cell r="E173">
            <v>38406</v>
          </cell>
        </row>
        <row r="174">
          <cell r="A174" t="str">
            <v>GRACA</v>
          </cell>
          <cell r="B174" t="str">
            <v>Gravilla Cantera</v>
          </cell>
          <cell r="C174" t="str">
            <v>M3</v>
          </cell>
          <cell r="D174">
            <v>60000</v>
          </cell>
          <cell r="E174">
            <v>37438</v>
          </cell>
          <cell r="G174">
            <v>46000</v>
          </cell>
          <cell r="H174">
            <v>7500</v>
          </cell>
          <cell r="I174">
            <v>53500</v>
          </cell>
        </row>
        <row r="175">
          <cell r="A175" t="str">
            <v>GRAES</v>
          </cell>
          <cell r="B175" t="str">
            <v>Graniplast esgrafiado</v>
          </cell>
          <cell r="C175" t="str">
            <v>KG</v>
          </cell>
          <cell r="D175">
            <v>2500</v>
          </cell>
          <cell r="E175">
            <v>38406</v>
          </cell>
          <cell r="I175">
            <v>0</v>
          </cell>
        </row>
        <row r="176">
          <cell r="A176" t="str">
            <v>GRAM</v>
          </cell>
          <cell r="B176" t="str">
            <v>Granito de marmol</v>
          </cell>
          <cell r="C176" t="str">
            <v>BT</v>
          </cell>
          <cell r="D176">
            <v>12500</v>
          </cell>
          <cell r="E176" t="str">
            <v>Nov./01</v>
          </cell>
          <cell r="F176" t="str">
            <v>50 kg (2,5 M2)</v>
          </cell>
          <cell r="G176">
            <v>10650</v>
          </cell>
          <cell r="H176">
            <v>500</v>
          </cell>
          <cell r="I176">
            <v>11150</v>
          </cell>
        </row>
        <row r="177">
          <cell r="A177" t="str">
            <v>GRANBL</v>
          </cell>
          <cell r="B177" t="str">
            <v>Granito blanco</v>
          </cell>
          <cell r="C177" t="str">
            <v>BT</v>
          </cell>
          <cell r="D177">
            <v>12400</v>
          </cell>
          <cell r="E177" t="str">
            <v>Nov./01</v>
          </cell>
          <cell r="G177">
            <v>11900</v>
          </cell>
          <cell r="H177">
            <v>500</v>
          </cell>
          <cell r="I177">
            <v>12400</v>
          </cell>
        </row>
        <row r="178">
          <cell r="A178" t="str">
            <v>GRANE</v>
          </cell>
          <cell r="B178" t="str">
            <v>Gravilla Negra</v>
          </cell>
          <cell r="C178" t="str">
            <v>M3</v>
          </cell>
          <cell r="D178">
            <v>120000</v>
          </cell>
          <cell r="E178">
            <v>37500</v>
          </cell>
          <cell r="F178" t="str">
            <v>110000 ST</v>
          </cell>
          <cell r="G178">
            <v>110000</v>
          </cell>
          <cell r="H178">
            <v>7500</v>
          </cell>
          <cell r="I178">
            <v>117500</v>
          </cell>
        </row>
        <row r="179">
          <cell r="A179" t="str">
            <v>GRANNE</v>
          </cell>
          <cell r="B179" t="str">
            <v>Granito negro</v>
          </cell>
          <cell r="C179" t="str">
            <v>BT</v>
          </cell>
          <cell r="D179">
            <v>16900</v>
          </cell>
          <cell r="E179" t="str">
            <v>Nov./01</v>
          </cell>
        </row>
        <row r="180">
          <cell r="A180" t="str">
            <v>GRECO</v>
          </cell>
          <cell r="B180" t="str">
            <v>Greconal</v>
          </cell>
          <cell r="C180" t="str">
            <v>GA</v>
          </cell>
          <cell r="D180">
            <v>15200</v>
          </cell>
          <cell r="E180" t="str">
            <v>Nov./01</v>
          </cell>
        </row>
        <row r="181">
          <cell r="A181" t="str">
            <v>GRISA</v>
          </cell>
          <cell r="B181" t="str">
            <v>Grifería sanitaria</v>
          </cell>
          <cell r="C181" t="str">
            <v>UN</v>
          </cell>
          <cell r="D181">
            <v>12000</v>
          </cell>
          <cell r="E181" t="str">
            <v>Nov./01</v>
          </cell>
        </row>
        <row r="182">
          <cell r="A182" t="str">
            <v>IMP</v>
          </cell>
          <cell r="B182" t="str">
            <v>Imprimante</v>
          </cell>
          <cell r="C182" t="str">
            <v>GL</v>
          </cell>
          <cell r="D182">
            <v>12400</v>
          </cell>
          <cell r="E182" t="str">
            <v>Nov./01</v>
          </cell>
        </row>
        <row r="183">
          <cell r="A183" t="str">
            <v>IMPAC</v>
          </cell>
          <cell r="B183" t="str">
            <v>Impermeabilizante acrílico</v>
          </cell>
          <cell r="C183" t="str">
            <v>GA</v>
          </cell>
          <cell r="D183">
            <v>26150</v>
          </cell>
          <cell r="E183" t="str">
            <v>Nov./01</v>
          </cell>
        </row>
        <row r="184">
          <cell r="A184" t="str">
            <v>IMPMA</v>
          </cell>
          <cell r="B184" t="str">
            <v>Imprimente manto</v>
          </cell>
          <cell r="C184" t="str">
            <v>KG</v>
          </cell>
          <cell r="D184">
            <v>28200</v>
          </cell>
          <cell r="E184" t="str">
            <v>Nov./01</v>
          </cell>
        </row>
        <row r="185">
          <cell r="A185" t="str">
            <v>IMPMA</v>
          </cell>
          <cell r="B185" t="str">
            <v>Imprimente manto</v>
          </cell>
          <cell r="C185" t="str">
            <v>GA</v>
          </cell>
          <cell r="D185">
            <v>33000</v>
          </cell>
          <cell r="E185" t="str">
            <v>Jun./02</v>
          </cell>
          <cell r="G185">
            <v>32000</v>
          </cell>
          <cell r="H185">
            <v>1000</v>
          </cell>
          <cell r="I185">
            <v>33000</v>
          </cell>
        </row>
        <row r="186">
          <cell r="A186" t="str">
            <v>INOBL</v>
          </cell>
          <cell r="B186" t="str">
            <v>Inodoro Blanco y griferia</v>
          </cell>
          <cell r="C186" t="str">
            <v>UN</v>
          </cell>
          <cell r="D186">
            <v>160000</v>
          </cell>
          <cell r="G186">
            <v>112000</v>
          </cell>
          <cell r="H186">
            <v>3000</v>
          </cell>
          <cell r="I186">
            <v>115000</v>
          </cell>
        </row>
        <row r="187">
          <cell r="A187" t="str">
            <v>INOCO</v>
          </cell>
          <cell r="B187" t="str">
            <v>Inodoro Color y griferia</v>
          </cell>
          <cell r="C187" t="str">
            <v>UN</v>
          </cell>
          <cell r="D187">
            <v>220000</v>
          </cell>
          <cell r="E187">
            <v>38406</v>
          </cell>
          <cell r="G187">
            <v>112000</v>
          </cell>
          <cell r="H187">
            <v>3000</v>
          </cell>
          <cell r="I187">
            <v>115000</v>
          </cell>
        </row>
        <row r="188">
          <cell r="A188" t="str">
            <v>INTCOLP</v>
          </cell>
          <cell r="B188" t="str">
            <v>Interuptor commutable luz piloto</v>
          </cell>
          <cell r="C188" t="str">
            <v>UN</v>
          </cell>
          <cell r="D188">
            <v>5500</v>
          </cell>
        </row>
        <row r="189">
          <cell r="A189" t="str">
            <v>INTDO</v>
          </cell>
          <cell r="B189" t="str">
            <v xml:space="preserve">Interuptor doble </v>
          </cell>
          <cell r="C189" t="str">
            <v>UN</v>
          </cell>
          <cell r="D189">
            <v>10000</v>
          </cell>
          <cell r="E189">
            <v>38406</v>
          </cell>
        </row>
        <row r="190">
          <cell r="A190" t="str">
            <v>INTDOLP</v>
          </cell>
          <cell r="B190" t="str">
            <v>Interuptor doble luz piloto</v>
          </cell>
          <cell r="C190" t="str">
            <v>UN</v>
          </cell>
          <cell r="D190">
            <v>7200</v>
          </cell>
          <cell r="E190" t="str">
            <v>Nov./01</v>
          </cell>
          <cell r="I190">
            <v>0</v>
          </cell>
        </row>
        <row r="191">
          <cell r="A191" t="str">
            <v>INTSE</v>
          </cell>
          <cell r="B191" t="str">
            <v xml:space="preserve">Interuptor sencillo </v>
          </cell>
          <cell r="C191" t="str">
            <v>UN</v>
          </cell>
          <cell r="D191">
            <v>7000</v>
          </cell>
          <cell r="E191">
            <v>38406</v>
          </cell>
        </row>
        <row r="192">
          <cell r="A192" t="str">
            <v>INTSELP</v>
          </cell>
          <cell r="B192" t="str">
            <v>Interuptor sencillo luz piloto</v>
          </cell>
          <cell r="C192" t="str">
            <v>UN</v>
          </cell>
          <cell r="D192">
            <v>4500</v>
          </cell>
          <cell r="E192" t="str">
            <v>Nov./01</v>
          </cell>
        </row>
        <row r="193">
          <cell r="A193" t="str">
            <v>INTTO</v>
          </cell>
          <cell r="B193" t="str">
            <v xml:space="preserve">Interruptor toma </v>
          </cell>
          <cell r="C193" t="str">
            <v>UN</v>
          </cell>
          <cell r="D193">
            <v>3300</v>
          </cell>
          <cell r="E193" t="str">
            <v>Nov./01</v>
          </cell>
        </row>
        <row r="194">
          <cell r="A194" t="str">
            <v>INTTOLP</v>
          </cell>
          <cell r="B194" t="str">
            <v>Interruptor toma luz piloto</v>
          </cell>
          <cell r="C194" t="str">
            <v>UN</v>
          </cell>
          <cell r="D194">
            <v>6100</v>
          </cell>
          <cell r="E194" t="str">
            <v>Nov./01</v>
          </cell>
        </row>
        <row r="195">
          <cell r="A195" t="str">
            <v>INTTR</v>
          </cell>
          <cell r="B195" t="str">
            <v>Interuptor triple</v>
          </cell>
          <cell r="C195" t="str">
            <v>UN</v>
          </cell>
          <cell r="D195">
            <v>5000</v>
          </cell>
          <cell r="E195" t="str">
            <v>Nov./01</v>
          </cell>
        </row>
        <row r="196">
          <cell r="A196" t="str">
            <v>INTTRLP</v>
          </cell>
          <cell r="B196" t="str">
            <v>Interuptor triple luz piloto</v>
          </cell>
          <cell r="C196" t="str">
            <v>UN</v>
          </cell>
          <cell r="D196">
            <v>10000</v>
          </cell>
          <cell r="E196" t="str">
            <v>Nov./01</v>
          </cell>
          <cell r="F196" t="str">
            <v>L/P $ 7.799</v>
          </cell>
        </row>
        <row r="197">
          <cell r="A197" t="str">
            <v>JUEINB</v>
          </cell>
          <cell r="B197" t="str">
            <v>Juego incrustaciones blanco</v>
          </cell>
          <cell r="C197" t="str">
            <v>JU</v>
          </cell>
          <cell r="D197">
            <v>34750</v>
          </cell>
          <cell r="G197">
            <v>34650</v>
          </cell>
          <cell r="H197">
            <v>100</v>
          </cell>
          <cell r="I197">
            <v>34750</v>
          </cell>
        </row>
        <row r="198">
          <cell r="A198" t="str">
            <v>JUEINC</v>
          </cell>
          <cell r="B198" t="str">
            <v>Juego incrustaciones colores</v>
          </cell>
          <cell r="C198" t="str">
            <v>JU</v>
          </cell>
          <cell r="D198">
            <v>60000</v>
          </cell>
          <cell r="E198">
            <v>38406</v>
          </cell>
        </row>
        <row r="199">
          <cell r="A199" t="str">
            <v>LAD10</v>
          </cell>
          <cell r="B199" t="str">
            <v>Ladrillo de 10 cms.</v>
          </cell>
          <cell r="C199" t="str">
            <v>UN</v>
          </cell>
          <cell r="D199">
            <v>1250</v>
          </cell>
          <cell r="F199" t="str">
            <v>rojo</v>
          </cell>
          <cell r="G199">
            <v>1150</v>
          </cell>
          <cell r="H199">
            <v>100</v>
          </cell>
          <cell r="I199">
            <v>1250</v>
          </cell>
        </row>
        <row r="200">
          <cell r="A200" t="str">
            <v>LAD15</v>
          </cell>
          <cell r="B200" t="str">
            <v>Ladrillo de 15 cms.</v>
          </cell>
          <cell r="C200" t="str">
            <v>UN</v>
          </cell>
          <cell r="D200">
            <v>1520</v>
          </cell>
          <cell r="F200" t="str">
            <v>rojo</v>
          </cell>
          <cell r="G200">
            <v>1400</v>
          </cell>
          <cell r="H200">
            <v>120</v>
          </cell>
          <cell r="I200">
            <v>1520</v>
          </cell>
        </row>
        <row r="201">
          <cell r="A201" t="str">
            <v>LAMAPDE</v>
          </cell>
          <cell r="B201" t="str">
            <v xml:space="preserve">Lámpara aplique decorativo esfera </v>
          </cell>
          <cell r="C201" t="str">
            <v>UN</v>
          </cell>
          <cell r="D201">
            <v>29500</v>
          </cell>
          <cell r="E201" t="str">
            <v>abril 25/01</v>
          </cell>
        </row>
        <row r="202">
          <cell r="A202" t="str">
            <v>LAMEXI</v>
          </cell>
          <cell r="B202" t="str">
            <v>Lámpara exterior intemperie</v>
          </cell>
          <cell r="C202" t="str">
            <v>UN</v>
          </cell>
          <cell r="D202">
            <v>150000</v>
          </cell>
          <cell r="G202">
            <v>150000</v>
          </cell>
          <cell r="I202">
            <v>150000</v>
          </cell>
        </row>
        <row r="203">
          <cell r="A203" t="str">
            <v>LAMFL2X48</v>
          </cell>
          <cell r="B203" t="str">
            <v>Lámpara fluorescente S.L. 2x48"</v>
          </cell>
          <cell r="C203" t="str">
            <v>UN</v>
          </cell>
          <cell r="D203">
            <v>87600</v>
          </cell>
          <cell r="E203" t="str">
            <v>abril 25/01</v>
          </cell>
        </row>
        <row r="204">
          <cell r="A204" t="str">
            <v>LAMGA18</v>
          </cell>
          <cell r="B204" t="str">
            <v>Lámina galvanizada calibre 18</v>
          </cell>
          <cell r="C204" t="str">
            <v>M2</v>
          </cell>
          <cell r="D204">
            <v>37900</v>
          </cell>
          <cell r="E204">
            <v>38406</v>
          </cell>
        </row>
        <row r="205">
          <cell r="A205" t="str">
            <v>LAMPO</v>
          </cell>
          <cell r="B205" t="str">
            <v>Lamina de polietileno</v>
          </cell>
          <cell r="C205" t="str">
            <v>M2</v>
          </cell>
          <cell r="D205">
            <v>1850</v>
          </cell>
          <cell r="E205" t="str">
            <v>abril 25/01</v>
          </cell>
        </row>
        <row r="206">
          <cell r="A206" t="str">
            <v>LAMSH</v>
          </cell>
          <cell r="B206" t="str">
            <v>Lámina sheetrock</v>
          </cell>
          <cell r="C206" t="str">
            <v>M2</v>
          </cell>
          <cell r="D206">
            <v>13888.888888888891</v>
          </cell>
          <cell r="G206">
            <v>40000</v>
          </cell>
        </row>
        <row r="207">
          <cell r="A207" t="str">
            <v>LAMSO</v>
          </cell>
          <cell r="B207" t="str">
            <v>Lámina sonocor</v>
          </cell>
          <cell r="C207" t="str">
            <v>M2</v>
          </cell>
          <cell r="D207">
            <v>14595</v>
          </cell>
          <cell r="F207" t="str">
            <v>10500/Un. (1.20x0.60)</v>
          </cell>
          <cell r="G207">
            <v>10000</v>
          </cell>
          <cell r="H207">
            <v>500</v>
          </cell>
          <cell r="I207">
            <v>10500</v>
          </cell>
        </row>
        <row r="208">
          <cell r="A208" t="str">
            <v>LAMTIB</v>
          </cell>
          <cell r="B208" t="str">
            <v>Lámparas tipo bala</v>
          </cell>
          <cell r="C208" t="str">
            <v>UN</v>
          </cell>
          <cell r="D208">
            <v>20000</v>
          </cell>
          <cell r="E208">
            <v>38406</v>
          </cell>
        </row>
        <row r="209">
          <cell r="A209" t="str">
            <v>LAVCO</v>
          </cell>
          <cell r="B209" t="str">
            <v>Lavadero Colombit</v>
          </cell>
          <cell r="C209" t="str">
            <v>UN</v>
          </cell>
          <cell r="D209">
            <v>66800</v>
          </cell>
          <cell r="E209" t="str">
            <v>Nov./01</v>
          </cell>
        </row>
        <row r="210">
          <cell r="A210" t="str">
            <v>LAVCOB</v>
          </cell>
          <cell r="B210" t="str">
            <v>Lavamano de colgar blanco y griferia</v>
          </cell>
          <cell r="C210" t="str">
            <v>UN</v>
          </cell>
        </row>
        <row r="211">
          <cell r="A211" t="str">
            <v>LAVCOC</v>
          </cell>
          <cell r="B211" t="str">
            <v>Lavamano colgar Color y grifería</v>
          </cell>
          <cell r="C211" t="str">
            <v>UN</v>
          </cell>
          <cell r="D211">
            <v>135000</v>
          </cell>
          <cell r="E211" t="str">
            <v>Ene12/01</v>
          </cell>
          <cell r="F211" t="str">
            <v>53100+59800</v>
          </cell>
          <cell r="G211">
            <v>130000</v>
          </cell>
          <cell r="H211">
            <v>5000</v>
          </cell>
          <cell r="I211">
            <v>135000</v>
          </cell>
        </row>
        <row r="212">
          <cell r="A212" t="str">
            <v>LAVE</v>
          </cell>
          <cell r="B212" t="str">
            <v>Lavamano empotrado + griferia</v>
          </cell>
          <cell r="C212" t="str">
            <v>UN</v>
          </cell>
          <cell r="D212">
            <v>120000</v>
          </cell>
        </row>
        <row r="213">
          <cell r="A213" t="str">
            <v>LAVPL</v>
          </cell>
          <cell r="B213" t="str">
            <v>Lavaplato y griferia</v>
          </cell>
          <cell r="C213" t="str">
            <v>UN</v>
          </cell>
          <cell r="D213">
            <v>175000</v>
          </cell>
          <cell r="E213" t="str">
            <v>Ene12/01</v>
          </cell>
          <cell r="G213">
            <v>166000</v>
          </cell>
          <cell r="I213">
            <v>166000</v>
          </cell>
        </row>
        <row r="214">
          <cell r="A214" t="str">
            <v>LAVPL.5x.4</v>
          </cell>
          <cell r="B214" t="str">
            <v>Lavaplato de 0.50x0.40 con griferia, canastilla y sifón</v>
          </cell>
          <cell r="C214" t="str">
            <v>UN</v>
          </cell>
          <cell r="D214">
            <v>150000</v>
          </cell>
          <cell r="E214" t="str">
            <v>Jun./02</v>
          </cell>
        </row>
        <row r="215">
          <cell r="A215" t="str">
            <v>LAVPL.6x.4</v>
          </cell>
          <cell r="B215" t="str">
            <v>Lavaplato de 0.60x0.40</v>
          </cell>
          <cell r="C215" t="str">
            <v>UN</v>
          </cell>
          <cell r="D215">
            <v>46000</v>
          </cell>
          <cell r="E215" t="str">
            <v>Nov./01</v>
          </cell>
        </row>
        <row r="216">
          <cell r="A216" t="str">
            <v>LAVPL1x.5</v>
          </cell>
          <cell r="B216" t="str">
            <v>Lavaplato de 1.00x0.50</v>
          </cell>
          <cell r="C216" t="str">
            <v>UN</v>
          </cell>
          <cell r="D216">
            <v>79600</v>
          </cell>
          <cell r="E216" t="str">
            <v>Nov./01</v>
          </cell>
        </row>
        <row r="217">
          <cell r="A217" t="str">
            <v>LAVSO</v>
          </cell>
          <cell r="B217" t="str">
            <v>Lavamano de sobreponer + griferia</v>
          </cell>
          <cell r="C217" t="str">
            <v>UN</v>
          </cell>
          <cell r="D217">
            <v>90000</v>
          </cell>
          <cell r="E217" t="str">
            <v>Nov./01</v>
          </cell>
        </row>
        <row r="218">
          <cell r="A218" t="str">
            <v>LIJA</v>
          </cell>
          <cell r="B218" t="str">
            <v>Lija agua</v>
          </cell>
          <cell r="C218" t="str">
            <v>UN</v>
          </cell>
          <cell r="D218">
            <v>800</v>
          </cell>
          <cell r="E218" t="str">
            <v>Nov./01</v>
          </cell>
        </row>
        <row r="219">
          <cell r="A219" t="str">
            <v>LIM</v>
          </cell>
          <cell r="B219" t="str">
            <v>Limpiador (1/4 galón)</v>
          </cell>
          <cell r="C219" t="str">
            <v>UN</v>
          </cell>
          <cell r="D219">
            <v>13250</v>
          </cell>
          <cell r="E219" t="str">
            <v>Nov./01</v>
          </cell>
        </row>
        <row r="220">
          <cell r="A220" t="str">
            <v>LLACO</v>
          </cell>
          <cell r="B220" t="str">
            <v>Llave cocina</v>
          </cell>
          <cell r="C220" t="str">
            <v>UN</v>
          </cell>
          <cell r="D220">
            <v>9500</v>
          </cell>
          <cell r="E220" t="str">
            <v>Nov./01</v>
          </cell>
        </row>
        <row r="221">
          <cell r="A221" t="str">
            <v>LLADU</v>
          </cell>
          <cell r="B221" t="str">
            <v>Llave ducha</v>
          </cell>
          <cell r="C221" t="str">
            <v>UN</v>
          </cell>
          <cell r="D221">
            <v>16000</v>
          </cell>
          <cell r="E221" t="str">
            <v>Nov./01</v>
          </cell>
        </row>
        <row r="222">
          <cell r="A222" t="str">
            <v>LLALAM</v>
          </cell>
          <cell r="B222" t="str">
            <v>Llave lavamano</v>
          </cell>
          <cell r="C222" t="str">
            <v>UN</v>
          </cell>
          <cell r="D222">
            <v>10400</v>
          </cell>
          <cell r="E222" t="str">
            <v>Nov./01</v>
          </cell>
        </row>
        <row r="223">
          <cell r="A223" t="str">
            <v>LLALAP</v>
          </cell>
          <cell r="B223" t="str">
            <v>Llave lavaplato</v>
          </cell>
          <cell r="C223" t="str">
            <v>UN</v>
          </cell>
          <cell r="D223">
            <v>12700</v>
          </cell>
          <cell r="E223" t="str">
            <v>Nov./01</v>
          </cell>
        </row>
        <row r="224">
          <cell r="A224" t="str">
            <v>llavte1/2</v>
          </cell>
          <cell r="B224" t="str">
            <v>Llave Terminal de 1/2</v>
          </cell>
          <cell r="D224">
            <v>15000</v>
          </cell>
          <cell r="E224">
            <v>38406</v>
          </cell>
        </row>
        <row r="225">
          <cell r="A225" t="str">
            <v>lumrra400w</v>
          </cell>
          <cell r="B225" t="str">
            <v>Luminaria RRA intemperie 400 w</v>
          </cell>
          <cell r="C225" t="str">
            <v>UN</v>
          </cell>
          <cell r="D225">
            <v>390000</v>
          </cell>
          <cell r="E225">
            <v>38406</v>
          </cell>
        </row>
        <row r="226">
          <cell r="A226" t="str">
            <v>MAD1</v>
          </cell>
          <cell r="B226" t="str">
            <v>Madera lisa y machimbre</v>
          </cell>
          <cell r="C226" t="str">
            <v>P2</v>
          </cell>
          <cell r="D226">
            <v>3700</v>
          </cell>
          <cell r="E226">
            <v>38406</v>
          </cell>
        </row>
        <row r="227">
          <cell r="A227" t="str">
            <v>MAD1T</v>
          </cell>
          <cell r="B227" t="str">
            <v>Madera machimbre tablilla</v>
          </cell>
          <cell r="C227" t="str">
            <v>P2</v>
          </cell>
          <cell r="D227">
            <v>1800</v>
          </cell>
          <cell r="E227">
            <v>38406</v>
          </cell>
        </row>
        <row r="228">
          <cell r="A228" t="str">
            <v>MAD2</v>
          </cell>
          <cell r="B228" t="str">
            <v>Madera listones</v>
          </cell>
          <cell r="C228" t="str">
            <v>P2</v>
          </cell>
          <cell r="D228">
            <v>3300</v>
          </cell>
          <cell r="E228">
            <v>38406</v>
          </cell>
        </row>
        <row r="229">
          <cell r="A229" t="str">
            <v>MAL1,20</v>
          </cell>
          <cell r="B229" t="str">
            <v>Malla eslabonada plastificada cal. 8 h=1.20 mt.</v>
          </cell>
          <cell r="C229" t="str">
            <v>ML</v>
          </cell>
          <cell r="D229">
            <v>14250</v>
          </cell>
          <cell r="E229">
            <v>37408</v>
          </cell>
          <cell r="G229">
            <v>14000</v>
          </cell>
          <cell r="H229">
            <v>250</v>
          </cell>
          <cell r="I229">
            <v>14250</v>
          </cell>
        </row>
        <row r="230">
          <cell r="A230" t="str">
            <v>MANED</v>
          </cell>
          <cell r="B230" t="str">
            <v>Manto edil</v>
          </cell>
          <cell r="C230" t="str">
            <v>M2</v>
          </cell>
          <cell r="D230">
            <v>14000</v>
          </cell>
          <cell r="E230">
            <v>38406</v>
          </cell>
        </row>
        <row r="231">
          <cell r="A231" t="str">
            <v>MANEDS</v>
          </cell>
          <cell r="B231" t="str">
            <v>Manto edil standard</v>
          </cell>
          <cell r="C231" t="str">
            <v>M2</v>
          </cell>
          <cell r="D231">
            <v>12700</v>
          </cell>
          <cell r="E231" t="str">
            <v>Jun./02</v>
          </cell>
          <cell r="G231">
            <v>123000</v>
          </cell>
          <cell r="H231">
            <v>4000</v>
          </cell>
          <cell r="I231">
            <v>127000</v>
          </cell>
        </row>
        <row r="232">
          <cell r="A232" t="str">
            <v>MANLA</v>
          </cell>
          <cell r="B232" t="str">
            <v>Manguera Lavamano</v>
          </cell>
          <cell r="C232" t="str">
            <v>UN</v>
          </cell>
          <cell r="D232">
            <v>1300</v>
          </cell>
          <cell r="E232" t="str">
            <v>Nov./01</v>
          </cell>
        </row>
        <row r="233">
          <cell r="A233" t="str">
            <v>MANPF</v>
          </cell>
          <cell r="B233" t="str">
            <v>Manguera PF+UAD</v>
          </cell>
          <cell r="C233" t="str">
            <v>ML</v>
          </cell>
          <cell r="D233">
            <v>1000</v>
          </cell>
          <cell r="E233">
            <v>37500</v>
          </cell>
        </row>
        <row r="234">
          <cell r="A234" t="str">
            <v>MANSA</v>
          </cell>
          <cell r="B234" t="str">
            <v>Manguera Sanitario</v>
          </cell>
          <cell r="C234" t="str">
            <v>UN</v>
          </cell>
          <cell r="D234">
            <v>1300</v>
          </cell>
          <cell r="E234" t="str">
            <v>Nov./01</v>
          </cell>
        </row>
        <row r="235">
          <cell r="A235" t="str">
            <v>MARPL</v>
          </cell>
          <cell r="B235" t="str">
            <v>Marmol plast</v>
          </cell>
          <cell r="C235" t="str">
            <v>KG</v>
          </cell>
          <cell r="D235">
            <v>3100</v>
          </cell>
          <cell r="E235" t="str">
            <v>nov./01</v>
          </cell>
        </row>
        <row r="236">
          <cell r="A236" t="str">
            <v>MARRO</v>
          </cell>
          <cell r="B236" t="str">
            <v>Marco en roble</v>
          </cell>
          <cell r="C236" t="str">
            <v>UN</v>
          </cell>
          <cell r="D236">
            <v>37000</v>
          </cell>
          <cell r="E236" t="str">
            <v>Nov./01</v>
          </cell>
        </row>
        <row r="237">
          <cell r="A237" t="str">
            <v>MEN</v>
          </cell>
          <cell r="B237" t="str">
            <v>Menores</v>
          </cell>
          <cell r="C237" t="str">
            <v>GL</v>
          </cell>
          <cell r="D237">
            <v>500</v>
          </cell>
        </row>
        <row r="238">
          <cell r="A238" t="str">
            <v>MER</v>
          </cell>
          <cell r="B238" t="str">
            <v>Merulex</v>
          </cell>
          <cell r="C238" t="str">
            <v>GL</v>
          </cell>
          <cell r="D238">
            <v>43000</v>
          </cell>
          <cell r="E238">
            <v>38406</v>
          </cell>
        </row>
        <row r="239">
          <cell r="A239" t="str">
            <v>MEZDU</v>
          </cell>
          <cell r="B239" t="str">
            <v>Mezclador ducha</v>
          </cell>
          <cell r="D239">
            <v>45500</v>
          </cell>
          <cell r="E239" t="str">
            <v>Nov./01</v>
          </cell>
        </row>
        <row r="240">
          <cell r="A240" t="str">
            <v>MEZLAM4</v>
          </cell>
          <cell r="B240" t="str">
            <v>Mezclador lavamano de 4"</v>
          </cell>
          <cell r="D240">
            <v>29500</v>
          </cell>
          <cell r="E240" t="str">
            <v>Nov./01</v>
          </cell>
        </row>
        <row r="241">
          <cell r="A241" t="str">
            <v>MEZLAM8</v>
          </cell>
          <cell r="B241" t="str">
            <v>Mezclador lavamano de 8"</v>
          </cell>
          <cell r="D241">
            <v>63500</v>
          </cell>
          <cell r="E241" t="str">
            <v>Nov./01</v>
          </cell>
        </row>
        <row r="242">
          <cell r="A242" t="str">
            <v>MEZLAP</v>
          </cell>
          <cell r="B242" t="str">
            <v>Mezclador lavaplato 8"</v>
          </cell>
          <cell r="D242">
            <v>43100</v>
          </cell>
          <cell r="E242" t="str">
            <v>Nov./01</v>
          </cell>
        </row>
        <row r="243">
          <cell r="A243" t="str">
            <v>MOLMAES</v>
          </cell>
          <cell r="B243" t="str">
            <v>Moldura madera esquinero</v>
          </cell>
          <cell r="C243" t="str">
            <v>ML</v>
          </cell>
          <cell r="D243">
            <v>2500</v>
          </cell>
          <cell r="E243" t="str">
            <v>Abr./02</v>
          </cell>
        </row>
        <row r="244">
          <cell r="A244" t="str">
            <v>MOLMAIN</v>
          </cell>
          <cell r="B244" t="str">
            <v>Moldura madera interior</v>
          </cell>
          <cell r="C244" t="str">
            <v>ML</v>
          </cell>
          <cell r="D244">
            <v>2200</v>
          </cell>
          <cell r="E244" t="str">
            <v>Abr./02</v>
          </cell>
        </row>
        <row r="245">
          <cell r="A245" t="str">
            <v>MOLRO</v>
          </cell>
          <cell r="B245" t="str">
            <v>Moldura roble</v>
          </cell>
          <cell r="C245" t="str">
            <v>ML</v>
          </cell>
          <cell r="D245">
            <v>1200</v>
          </cell>
          <cell r="E245" t="str">
            <v>Nov./01</v>
          </cell>
          <cell r="F245" t="str">
            <v>L=3.00</v>
          </cell>
          <cell r="G245">
            <v>3300</v>
          </cell>
          <cell r="H245">
            <v>200</v>
          </cell>
          <cell r="I245">
            <v>3500</v>
          </cell>
        </row>
        <row r="246">
          <cell r="A246" t="str">
            <v>MOR1:4</v>
          </cell>
          <cell r="B246" t="str">
            <v>Mortero 1:4 (pega y pañete)</v>
          </cell>
          <cell r="C246" t="str">
            <v>M3</v>
          </cell>
          <cell r="D246">
            <v>312957</v>
          </cell>
          <cell r="E246" t="str">
            <v>S/basico</v>
          </cell>
        </row>
        <row r="247">
          <cell r="A247" t="str">
            <v>ORIM</v>
          </cell>
          <cell r="B247" t="str">
            <v>Orinal mediano</v>
          </cell>
          <cell r="C247" t="str">
            <v>UN</v>
          </cell>
          <cell r="D247">
            <v>130000</v>
          </cell>
        </row>
        <row r="248">
          <cell r="A248" t="str">
            <v>PAR</v>
          </cell>
          <cell r="B248" t="str">
            <v>Paraguas</v>
          </cell>
          <cell r="C248" t="str">
            <v>UN</v>
          </cell>
        </row>
        <row r="249">
          <cell r="A249" t="str">
            <v>PEG</v>
          </cell>
          <cell r="B249" t="str">
            <v>Pegalit</v>
          </cell>
          <cell r="C249" t="str">
            <v>KG</v>
          </cell>
          <cell r="D249">
            <v>750</v>
          </cell>
          <cell r="E249">
            <v>38406</v>
          </cell>
        </row>
        <row r="250">
          <cell r="A250" t="str">
            <v>PEGPL</v>
          </cell>
          <cell r="B250" t="str">
            <v>Pegaplust</v>
          </cell>
          <cell r="C250" t="str">
            <v>KG</v>
          </cell>
          <cell r="D250">
            <v>760</v>
          </cell>
          <cell r="E250" t="str">
            <v>nov./01</v>
          </cell>
          <cell r="F250" t="str">
            <v>10 kg.</v>
          </cell>
          <cell r="G250">
            <v>7400</v>
          </cell>
          <cell r="H250">
            <v>200</v>
          </cell>
          <cell r="I250">
            <v>7600</v>
          </cell>
        </row>
        <row r="251">
          <cell r="A251" t="str">
            <v>PERLC</v>
          </cell>
          <cell r="B251" t="str">
            <v>Perfiles L cieloraso</v>
          </cell>
          <cell r="C251" t="str">
            <v>ML</v>
          </cell>
          <cell r="D251">
            <v>1583.3333333333333</v>
          </cell>
          <cell r="F251" t="str">
            <v>L=6.00 mt.</v>
          </cell>
          <cell r="G251">
            <v>9500</v>
          </cell>
          <cell r="I251">
            <v>9500</v>
          </cell>
        </row>
        <row r="252">
          <cell r="A252" t="str">
            <v>PERTC</v>
          </cell>
          <cell r="B252" t="str">
            <v>Perfiles T cieloraso</v>
          </cell>
          <cell r="C252" t="str">
            <v>ML</v>
          </cell>
          <cell r="D252">
            <v>1716.6666666666667</v>
          </cell>
          <cell r="F252" t="str">
            <v>L=6.00 mt.</v>
          </cell>
          <cell r="G252">
            <v>10300</v>
          </cell>
          <cell r="I252">
            <v>10300</v>
          </cell>
        </row>
        <row r="253">
          <cell r="A253" t="str">
            <v>PIECH</v>
          </cell>
          <cell r="B253" t="str">
            <v>Piedra china</v>
          </cell>
          <cell r="C253" t="str">
            <v>BT</v>
          </cell>
          <cell r="D253">
            <v>5000</v>
          </cell>
          <cell r="E253">
            <v>37500</v>
          </cell>
          <cell r="F253" t="str">
            <v>20 kg.</v>
          </cell>
          <cell r="G253">
            <v>4600</v>
          </cell>
          <cell r="H253">
            <v>400</v>
          </cell>
          <cell r="I253">
            <v>5000</v>
          </cell>
        </row>
        <row r="254">
          <cell r="A254" t="str">
            <v>PIEME</v>
          </cell>
          <cell r="B254" t="str">
            <v>Piedra media zonga</v>
          </cell>
          <cell r="C254" t="str">
            <v>M3</v>
          </cell>
          <cell r="D254">
            <v>75000</v>
          </cell>
          <cell r="E254">
            <v>38406</v>
          </cell>
        </row>
        <row r="255">
          <cell r="A255" t="str">
            <v>PINAL</v>
          </cell>
          <cell r="B255" t="str">
            <v>Pintura alumol</v>
          </cell>
          <cell r="C255" t="str">
            <v>GA</v>
          </cell>
          <cell r="D255">
            <v>47000</v>
          </cell>
          <cell r="E255">
            <v>38406</v>
          </cell>
        </row>
        <row r="256">
          <cell r="A256" t="str">
            <v>pinae</v>
          </cell>
          <cell r="B256" t="str">
            <v>Pintura Aeroflex</v>
          </cell>
          <cell r="C256" t="str">
            <v>GA</v>
          </cell>
          <cell r="D256">
            <v>90000</v>
          </cell>
          <cell r="E256">
            <v>38406</v>
          </cell>
        </row>
        <row r="257">
          <cell r="A257" t="str">
            <v>PINAN</v>
          </cell>
          <cell r="B257" t="str">
            <v>Pintura anticorrosiva</v>
          </cell>
          <cell r="C257" t="str">
            <v>GA</v>
          </cell>
          <cell r="D257">
            <v>48500</v>
          </cell>
          <cell r="E257">
            <v>38406</v>
          </cell>
        </row>
        <row r="258">
          <cell r="A258" t="str">
            <v>PINBAE</v>
          </cell>
          <cell r="B258" t="str">
            <v>Pintura Barniz exterior</v>
          </cell>
          <cell r="C258" t="str">
            <v>GA</v>
          </cell>
          <cell r="D258">
            <v>48500</v>
          </cell>
          <cell r="E258">
            <v>38406</v>
          </cell>
        </row>
        <row r="259">
          <cell r="A259" t="str">
            <v>PINBAI</v>
          </cell>
          <cell r="B259" t="str">
            <v>Pintura Barniz interior</v>
          </cell>
          <cell r="C259" t="str">
            <v>GA</v>
          </cell>
          <cell r="D259">
            <v>22000</v>
          </cell>
          <cell r="E259">
            <v>38406</v>
          </cell>
        </row>
        <row r="260">
          <cell r="A260" t="str">
            <v>PINCUAC</v>
          </cell>
          <cell r="B260" t="str">
            <v>Pintura cubierta ac</v>
          </cell>
          <cell r="C260" t="str">
            <v>GA</v>
          </cell>
          <cell r="D260">
            <v>32000</v>
          </cell>
        </row>
        <row r="261">
          <cell r="A261" t="str">
            <v>PINES</v>
          </cell>
          <cell r="B261" t="str">
            <v>Pintura esmalte</v>
          </cell>
          <cell r="C261" t="str">
            <v>GA</v>
          </cell>
          <cell r="D261">
            <v>42000</v>
          </cell>
          <cell r="E261">
            <v>38406</v>
          </cell>
        </row>
        <row r="262">
          <cell r="A262" t="str">
            <v>PINIWP</v>
          </cell>
          <cell r="B262" t="str">
            <v>Pintura imprimante wash primer</v>
          </cell>
          <cell r="C262" t="str">
            <v>CUA</v>
          </cell>
          <cell r="D262">
            <v>18200</v>
          </cell>
          <cell r="E262" t="str">
            <v>Jun,/02</v>
          </cell>
        </row>
        <row r="263">
          <cell r="A263" t="str">
            <v>PINKA</v>
          </cell>
          <cell r="B263" t="str">
            <v>Pintura kardobec</v>
          </cell>
          <cell r="C263" t="str">
            <v>GA</v>
          </cell>
          <cell r="D263">
            <v>28000</v>
          </cell>
          <cell r="E263" t="str">
            <v>Nov./01</v>
          </cell>
        </row>
        <row r="264">
          <cell r="A264" t="str">
            <v>PINKO</v>
          </cell>
          <cell r="B264" t="str">
            <v>Pintura koraza</v>
          </cell>
          <cell r="C264" t="str">
            <v>GA</v>
          </cell>
          <cell r="D264">
            <v>28100</v>
          </cell>
          <cell r="E264" t="str">
            <v>nov./01</v>
          </cell>
          <cell r="F264" t="str">
            <v xml:space="preserve">cuñete 5 gal. </v>
          </cell>
          <cell r="G264">
            <v>139300</v>
          </cell>
          <cell r="H264">
            <v>1000</v>
          </cell>
          <cell r="I264">
            <v>140300</v>
          </cell>
        </row>
        <row r="265">
          <cell r="A265" t="str">
            <v>PINLAG</v>
          </cell>
          <cell r="B265" t="str">
            <v>Pintulaca base gris</v>
          </cell>
          <cell r="C265" t="str">
            <v>GA</v>
          </cell>
          <cell r="D265">
            <v>32050</v>
          </cell>
          <cell r="E265" t="str">
            <v>Jun,/02</v>
          </cell>
        </row>
        <row r="266">
          <cell r="A266" t="str">
            <v>PINTE</v>
          </cell>
          <cell r="B266" t="str">
            <v>Pintura texturado</v>
          </cell>
          <cell r="C266" t="str">
            <v>GA</v>
          </cell>
          <cell r="D266">
            <v>30000</v>
          </cell>
        </row>
        <row r="267">
          <cell r="A267" t="str">
            <v>PINTO</v>
          </cell>
          <cell r="B267" t="str">
            <v>Pintóxido</v>
          </cell>
          <cell r="C267" t="str">
            <v>GA</v>
          </cell>
          <cell r="D267">
            <v>14300</v>
          </cell>
          <cell r="E267" t="str">
            <v>Jun,/02</v>
          </cell>
        </row>
        <row r="268">
          <cell r="A268" t="str">
            <v>PINVI</v>
          </cell>
          <cell r="B268" t="str">
            <v>Pintura vinilo</v>
          </cell>
          <cell r="C268" t="str">
            <v>GA</v>
          </cell>
          <cell r="D268">
            <v>42000</v>
          </cell>
          <cell r="E268">
            <v>38406</v>
          </cell>
        </row>
        <row r="269">
          <cell r="A269" t="str">
            <v>PIR</v>
          </cell>
          <cell r="B269" t="str">
            <v>Pirlan escalera</v>
          </cell>
          <cell r="C269" t="str">
            <v>ML</v>
          </cell>
          <cell r="D269">
            <v>4500</v>
          </cell>
        </row>
        <row r="270">
          <cell r="A270" t="str">
            <v>PISGR</v>
          </cell>
          <cell r="B270" t="str">
            <v>Piso granito</v>
          </cell>
          <cell r="C270" t="str">
            <v>M2</v>
          </cell>
          <cell r="D270">
            <v>45000</v>
          </cell>
          <cell r="G270">
            <v>43000</v>
          </cell>
          <cell r="H270">
            <v>2000</v>
          </cell>
          <cell r="I270">
            <v>45000</v>
          </cell>
        </row>
        <row r="271">
          <cell r="A271" t="str">
            <v>PLACR261R</v>
          </cell>
          <cell r="B271" t="str">
            <v>Plastocrete 261R</v>
          </cell>
          <cell r="C271" t="str">
            <v>KG</v>
          </cell>
          <cell r="D271">
            <v>2262</v>
          </cell>
          <cell r="E271">
            <v>37500</v>
          </cell>
          <cell r="F271" t="str">
            <v>Rend.= .13Kg/bulto</v>
          </cell>
          <cell r="G271" t="str">
            <v>520.260/230kg</v>
          </cell>
          <cell r="H271" t="str">
            <v>Reductor de agua-plastificante y retardador</v>
          </cell>
        </row>
        <row r="272">
          <cell r="A272" t="str">
            <v>PLADM</v>
          </cell>
          <cell r="B272" t="str">
            <v>Plastocrete DM</v>
          </cell>
          <cell r="C272" t="str">
            <v>KG</v>
          </cell>
          <cell r="D272">
            <v>2500</v>
          </cell>
          <cell r="E272">
            <v>38406</v>
          </cell>
          <cell r="F272" t="str">
            <v>Rend.=0.5% peso cto. (250gr./bto de 50 kg.)</v>
          </cell>
        </row>
        <row r="273">
          <cell r="A273" t="str">
            <v>PLALO</v>
          </cell>
          <cell r="B273" t="str">
            <v>Plafón de loza</v>
          </cell>
          <cell r="C273" t="str">
            <v>UN</v>
          </cell>
          <cell r="D273">
            <v>1200</v>
          </cell>
          <cell r="E273">
            <v>38406</v>
          </cell>
        </row>
        <row r="274">
          <cell r="A274" t="str">
            <v>plavz</v>
          </cell>
          <cell r="B274" t="str">
            <v>Plastiment VZ</v>
          </cell>
          <cell r="C274" t="str">
            <v>KG</v>
          </cell>
          <cell r="D274">
            <v>2500</v>
          </cell>
          <cell r="E274">
            <v>38406</v>
          </cell>
        </row>
        <row r="275">
          <cell r="A275" t="str">
            <v>PLASOCO</v>
          </cell>
          <cell r="B275" t="str">
            <v>Platina soporte columnas</v>
          </cell>
          <cell r="C275" t="str">
            <v>UN</v>
          </cell>
          <cell r="D275">
            <v>25000</v>
          </cell>
          <cell r="E275" t="str">
            <v>nov./01</v>
          </cell>
        </row>
        <row r="276">
          <cell r="A276" t="str">
            <v>pos12</v>
          </cell>
          <cell r="B276" t="str">
            <v xml:space="preserve">Poste de 12 </v>
          </cell>
          <cell r="C276" t="str">
            <v>UN</v>
          </cell>
          <cell r="D276">
            <v>850000</v>
          </cell>
          <cell r="E276">
            <v>38406</v>
          </cell>
        </row>
        <row r="277">
          <cell r="A277" t="str">
            <v>POL</v>
          </cell>
          <cell r="B277" t="str">
            <v>Polvillo Canteras</v>
          </cell>
          <cell r="C277" t="str">
            <v>M3</v>
          </cell>
          <cell r="D277">
            <v>54000</v>
          </cell>
          <cell r="E277">
            <v>37438</v>
          </cell>
          <cell r="G277">
            <v>40000</v>
          </cell>
          <cell r="H277">
            <v>7000</v>
          </cell>
          <cell r="I277">
            <v>47000</v>
          </cell>
        </row>
        <row r="278">
          <cell r="A278" t="str">
            <v>POL</v>
          </cell>
          <cell r="B278" t="str">
            <v>Polietileno</v>
          </cell>
          <cell r="C278" t="str">
            <v>M2</v>
          </cell>
          <cell r="D278">
            <v>700</v>
          </cell>
          <cell r="E278" t="str">
            <v>Nov./01</v>
          </cell>
        </row>
        <row r="279">
          <cell r="A279" t="str">
            <v>POLMI</v>
          </cell>
          <cell r="B279" t="str">
            <v>Polvo Mineral</v>
          </cell>
          <cell r="C279" t="str">
            <v>LB</v>
          </cell>
          <cell r="D279">
            <v>2500</v>
          </cell>
        </row>
        <row r="280">
          <cell r="A280" t="str">
            <v>PROAL</v>
          </cell>
          <cell r="B280" t="str">
            <v>Protectores alumino 1 1/2</v>
          </cell>
          <cell r="C280" t="str">
            <v>M2</v>
          </cell>
          <cell r="D280">
            <v>85000</v>
          </cell>
          <cell r="E280">
            <v>38406</v>
          </cell>
        </row>
        <row r="281">
          <cell r="A281" t="str">
            <v>PUEAL1</v>
          </cell>
          <cell r="B281" t="str">
            <v>Puerta en aluminio de 1.00x2.05</v>
          </cell>
          <cell r="C281" t="str">
            <v>UN</v>
          </cell>
          <cell r="D281">
            <v>500000</v>
          </cell>
          <cell r="E281">
            <v>38406</v>
          </cell>
        </row>
        <row r="282">
          <cell r="A282" t="str">
            <v>PUEAL.7</v>
          </cell>
          <cell r="B282" t="str">
            <v>Puerta en aluminio de 0.70x2.05</v>
          </cell>
          <cell r="C282" t="str">
            <v>UN</v>
          </cell>
          <cell r="D282">
            <v>450000</v>
          </cell>
          <cell r="E282">
            <v>38406</v>
          </cell>
        </row>
        <row r="283">
          <cell r="A283" t="str">
            <v>PUEAL.7B</v>
          </cell>
          <cell r="B283" t="str">
            <v>Puerta en aluminio de 0.70x2.05 baño</v>
          </cell>
          <cell r="C283" t="str">
            <v>UN</v>
          </cell>
          <cell r="D283">
            <v>300000</v>
          </cell>
          <cell r="E283">
            <v>38406</v>
          </cell>
        </row>
        <row r="284">
          <cell r="A284" t="str">
            <v>PUEAL.8</v>
          </cell>
          <cell r="B284" t="str">
            <v>Puerta en aluminio de 0.80x2.05</v>
          </cell>
          <cell r="C284" t="str">
            <v>UN</v>
          </cell>
          <cell r="D284">
            <v>480000</v>
          </cell>
          <cell r="E284">
            <v>38406</v>
          </cell>
        </row>
        <row r="285">
          <cell r="A285" t="str">
            <v>PUECL</v>
          </cell>
          <cell r="B285" t="str">
            <v>Puerta para closet persiana</v>
          </cell>
          <cell r="C285" t="str">
            <v>ML</v>
          </cell>
          <cell r="D285">
            <v>57800</v>
          </cell>
          <cell r="E285" t="str">
            <v>nov./01</v>
          </cell>
          <cell r="F285" t="str">
            <v>L=5 pies (1.50 mt.)</v>
          </cell>
          <cell r="G285">
            <v>84700</v>
          </cell>
          <cell r="H285">
            <v>2000</v>
          </cell>
          <cell r="I285">
            <v>86700</v>
          </cell>
        </row>
        <row r="286">
          <cell r="A286" t="str">
            <v>PUEMA</v>
          </cell>
          <cell r="B286" t="str">
            <v>Puerta en madera</v>
          </cell>
          <cell r="C286" t="str">
            <v>UN</v>
          </cell>
          <cell r="D286">
            <v>172000</v>
          </cell>
          <cell r="E286" t="str">
            <v>nov./01</v>
          </cell>
          <cell r="F286" t="str">
            <v>Puerta integral</v>
          </cell>
          <cell r="G286">
            <v>170000</v>
          </cell>
          <cell r="H286">
            <v>2000</v>
          </cell>
          <cell r="I286">
            <v>172000</v>
          </cell>
        </row>
        <row r="287">
          <cell r="A287" t="str">
            <v>PUET70</v>
          </cell>
          <cell r="B287" t="str">
            <v>Puerta Madeira en triplex de 0.70</v>
          </cell>
          <cell r="C287" t="str">
            <v>UN</v>
          </cell>
          <cell r="D287">
            <v>55000</v>
          </cell>
          <cell r="E287">
            <v>38406</v>
          </cell>
        </row>
        <row r="288">
          <cell r="A288" t="str">
            <v>PUET80</v>
          </cell>
          <cell r="B288" t="str">
            <v>Puerta Madeira en triplex de 0.80</v>
          </cell>
          <cell r="C288" t="str">
            <v>UN</v>
          </cell>
          <cell r="D288">
            <v>55000</v>
          </cell>
          <cell r="E288">
            <v>38406</v>
          </cell>
        </row>
        <row r="289">
          <cell r="A289" t="str">
            <v>PUET90</v>
          </cell>
          <cell r="B289" t="str">
            <v>Puerta Madeira en triplex de 0.90</v>
          </cell>
          <cell r="C289" t="str">
            <v>UN</v>
          </cell>
          <cell r="D289">
            <v>58000</v>
          </cell>
          <cell r="E289">
            <v>38406</v>
          </cell>
        </row>
        <row r="290">
          <cell r="A290" t="str">
            <v>PUETREN</v>
          </cell>
          <cell r="B290" t="str">
            <v>Puerta de triplex entamborado de 4 mm</v>
          </cell>
          <cell r="C290" t="str">
            <v>UN</v>
          </cell>
          <cell r="D290">
            <v>76000</v>
          </cell>
          <cell r="E290" t="str">
            <v>XXX</v>
          </cell>
        </row>
        <row r="291">
          <cell r="A291" t="str">
            <v>PUNAC</v>
          </cell>
          <cell r="B291" t="str">
            <v>Puntillas de acero</v>
          </cell>
          <cell r="C291" t="str">
            <v>LB</v>
          </cell>
          <cell r="D291">
            <v>6000</v>
          </cell>
          <cell r="E291">
            <v>38406</v>
          </cell>
        </row>
        <row r="292">
          <cell r="A292" t="str">
            <v>PUNGA</v>
          </cell>
          <cell r="B292" t="str">
            <v>Puntilla galvanizada</v>
          </cell>
          <cell r="C292" t="str">
            <v>LB</v>
          </cell>
          <cell r="D292">
            <v>3000</v>
          </cell>
          <cell r="E292">
            <v>38406</v>
          </cell>
        </row>
        <row r="293">
          <cell r="A293" t="str">
            <v>PUNSH</v>
          </cell>
          <cell r="B293" t="str">
            <v>Puntillas para shingle</v>
          </cell>
          <cell r="C293" t="str">
            <v>LB</v>
          </cell>
          <cell r="D293">
            <v>1250</v>
          </cell>
          <cell r="E293" t="str">
            <v>nov./01</v>
          </cell>
        </row>
        <row r="294">
          <cell r="A294" t="str">
            <v>REC</v>
          </cell>
          <cell r="B294" t="str">
            <v>Recebo</v>
          </cell>
          <cell r="C294" t="str">
            <v>M3</v>
          </cell>
          <cell r="D294">
            <v>66500</v>
          </cell>
          <cell r="E294">
            <v>37500</v>
          </cell>
          <cell r="G294">
            <v>60000</v>
          </cell>
          <cell r="H294">
            <v>6500</v>
          </cell>
          <cell r="I294">
            <v>66500</v>
          </cell>
        </row>
        <row r="295">
          <cell r="A295" t="str">
            <v>REF2</v>
          </cell>
          <cell r="B295" t="str">
            <v>Refuerzo de 1/4"</v>
          </cell>
          <cell r="C295" t="str">
            <v>UN</v>
          </cell>
          <cell r="D295">
            <v>3000</v>
          </cell>
          <cell r="E295">
            <v>38406</v>
          </cell>
          <cell r="F295" t="str">
            <v>L=6.00 mt.</v>
          </cell>
          <cell r="G295">
            <v>2700</v>
          </cell>
          <cell r="H295">
            <v>300</v>
          </cell>
          <cell r="I295">
            <v>3000</v>
          </cell>
        </row>
        <row r="296">
          <cell r="A296" t="str">
            <v>REF3</v>
          </cell>
          <cell r="B296" t="str">
            <v>Refuerzo de 3/8"</v>
          </cell>
          <cell r="C296" t="str">
            <v>UN</v>
          </cell>
          <cell r="D296">
            <v>7000</v>
          </cell>
          <cell r="E296">
            <v>38406</v>
          </cell>
          <cell r="F296" t="str">
            <v>L=6.00 mt.</v>
          </cell>
          <cell r="G296">
            <v>6700</v>
          </cell>
          <cell r="H296">
            <v>300</v>
          </cell>
          <cell r="I296">
            <v>7000</v>
          </cell>
        </row>
        <row r="297">
          <cell r="A297" t="str">
            <v>REF4</v>
          </cell>
          <cell r="B297" t="str">
            <v>Refuerzo de 1/2"</v>
          </cell>
          <cell r="C297" t="str">
            <v>UN</v>
          </cell>
          <cell r="D297">
            <v>12100</v>
          </cell>
          <cell r="E297">
            <v>38406</v>
          </cell>
          <cell r="F297" t="str">
            <v>L=6.00 mt.</v>
          </cell>
          <cell r="G297">
            <v>11600</v>
          </cell>
          <cell r="H297">
            <v>500</v>
          </cell>
          <cell r="I297">
            <v>12100</v>
          </cell>
        </row>
        <row r="298">
          <cell r="A298" t="str">
            <v>REF5</v>
          </cell>
          <cell r="B298" t="str">
            <v>Refuerzo de 5/8"</v>
          </cell>
          <cell r="C298" t="str">
            <v>UN</v>
          </cell>
          <cell r="D298">
            <v>18100</v>
          </cell>
          <cell r="E298">
            <v>38406</v>
          </cell>
          <cell r="F298" t="str">
            <v>L=6.00 mt.</v>
          </cell>
          <cell r="G298">
            <v>17600</v>
          </cell>
          <cell r="H298">
            <v>500</v>
          </cell>
          <cell r="I298">
            <v>18100</v>
          </cell>
        </row>
        <row r="299">
          <cell r="A299" t="str">
            <v>REF6</v>
          </cell>
          <cell r="B299" t="str">
            <v>Refuerzo de 3/4"</v>
          </cell>
          <cell r="C299" t="str">
            <v>UN</v>
          </cell>
          <cell r="D299">
            <v>30000</v>
          </cell>
          <cell r="E299">
            <v>38406</v>
          </cell>
          <cell r="F299" t="str">
            <v>L=6.00 mt.</v>
          </cell>
          <cell r="G299">
            <v>29500</v>
          </cell>
          <cell r="H299">
            <v>500</v>
          </cell>
          <cell r="I299">
            <v>30000</v>
          </cell>
        </row>
        <row r="300">
          <cell r="A300" t="str">
            <v>REF7</v>
          </cell>
          <cell r="B300" t="str">
            <v>Refuerzo de 7/8"</v>
          </cell>
          <cell r="C300" t="str">
            <v>UN</v>
          </cell>
          <cell r="D300">
            <v>25400</v>
          </cell>
          <cell r="E300">
            <v>38406</v>
          </cell>
          <cell r="F300" t="str">
            <v>L=6.00 mt.</v>
          </cell>
          <cell r="G300">
            <v>24800</v>
          </cell>
          <cell r="H300">
            <v>600</v>
          </cell>
          <cell r="I300">
            <v>25400</v>
          </cell>
        </row>
        <row r="301">
          <cell r="A301" t="str">
            <v>REF8</v>
          </cell>
          <cell r="B301" t="str">
            <v>Refuerzo de 1"</v>
          </cell>
          <cell r="C301" t="str">
            <v>UN</v>
          </cell>
          <cell r="D301">
            <v>29700</v>
          </cell>
          <cell r="E301">
            <v>38406</v>
          </cell>
          <cell r="F301" t="str">
            <v>L=6.00 mt.</v>
          </cell>
          <cell r="G301">
            <v>29000</v>
          </cell>
          <cell r="H301">
            <v>700</v>
          </cell>
          <cell r="I301">
            <v>29700</v>
          </cell>
        </row>
        <row r="302">
          <cell r="A302" t="str">
            <v>REFK</v>
          </cell>
          <cell r="B302" t="str">
            <v>Refuerzo</v>
          </cell>
          <cell r="C302" t="str">
            <v>KG</v>
          </cell>
          <cell r="D302">
            <v>1000</v>
          </cell>
          <cell r="G302">
            <v>1000</v>
          </cell>
          <cell r="H302">
            <v>0</v>
          </cell>
          <cell r="I302">
            <v>1000</v>
          </cell>
        </row>
        <row r="303">
          <cell r="A303" t="str">
            <v>REJPI2</v>
          </cell>
          <cell r="B303" t="str">
            <v>Rejilla de piso 2</v>
          </cell>
          <cell r="C303" t="str">
            <v>UN</v>
          </cell>
          <cell r="D303">
            <v>4200</v>
          </cell>
          <cell r="E303">
            <v>38406</v>
          </cell>
        </row>
        <row r="304">
          <cell r="A304" t="str">
            <v>rejpi3</v>
          </cell>
          <cell r="B304" t="str">
            <v>Rejilla de piso 3</v>
          </cell>
          <cell r="C304" t="str">
            <v>UN</v>
          </cell>
          <cell r="D304">
            <v>6000</v>
          </cell>
          <cell r="E304">
            <v>38406</v>
          </cell>
        </row>
        <row r="305">
          <cell r="A305" t="str">
            <v>REJSA2</v>
          </cell>
          <cell r="B305" t="str">
            <v>Rejilla sanitaria de 2"</v>
          </cell>
          <cell r="C305" t="str">
            <v>UN</v>
          </cell>
          <cell r="D305">
            <v>2400</v>
          </cell>
          <cell r="E305" t="str">
            <v>nov./01</v>
          </cell>
        </row>
        <row r="306">
          <cell r="A306" t="str">
            <v>SANCO</v>
          </cell>
          <cell r="B306" t="str">
            <v>Sanitario color</v>
          </cell>
          <cell r="C306" t="str">
            <v>UN</v>
          </cell>
          <cell r="D306">
            <v>170000</v>
          </cell>
          <cell r="E306" t="str">
            <v>Jun./02</v>
          </cell>
          <cell r="G306">
            <v>160000</v>
          </cell>
          <cell r="H306">
            <v>10000</v>
          </cell>
          <cell r="I306">
            <v>170000</v>
          </cell>
        </row>
        <row r="307">
          <cell r="A307" t="str">
            <v>SANTRC</v>
          </cell>
          <cell r="B307" t="str">
            <v>Sanitario trevi color</v>
          </cell>
          <cell r="C307" t="str">
            <v>UN</v>
          </cell>
          <cell r="D307">
            <v>123200</v>
          </cell>
          <cell r="G307">
            <v>118200</v>
          </cell>
          <cell r="H307">
            <v>5000</v>
          </cell>
          <cell r="I307">
            <v>123200</v>
          </cell>
        </row>
        <row r="308">
          <cell r="A308" t="str">
            <v>SELLI</v>
          </cell>
          <cell r="B308" t="str">
            <v>Sellador lijable</v>
          </cell>
          <cell r="C308" t="str">
            <v>GA</v>
          </cell>
          <cell r="D308">
            <v>24500</v>
          </cell>
          <cell r="E308">
            <v>37591</v>
          </cell>
        </row>
        <row r="309">
          <cell r="A309" t="str">
            <v>SHI</v>
          </cell>
          <cell r="B309" t="str">
            <v>Shingle</v>
          </cell>
          <cell r="C309" t="str">
            <v>M2</v>
          </cell>
          <cell r="D309">
            <v>6900</v>
          </cell>
          <cell r="E309" t="str">
            <v>nov./01</v>
          </cell>
          <cell r="F309" t="str">
            <v>(3 MT.2)</v>
          </cell>
          <cell r="G309">
            <v>20350</v>
          </cell>
          <cell r="H309">
            <v>350</v>
          </cell>
          <cell r="I309">
            <v>20700</v>
          </cell>
        </row>
        <row r="310">
          <cell r="A310" t="str">
            <v>SIF2</v>
          </cell>
          <cell r="B310" t="str">
            <v>Sifón de piso de 2"</v>
          </cell>
          <cell r="C310" t="str">
            <v>UN</v>
          </cell>
          <cell r="D310">
            <v>2950</v>
          </cell>
          <cell r="E310" t="str">
            <v>nov./01</v>
          </cell>
        </row>
        <row r="311">
          <cell r="A311" t="str">
            <v>SIFLAMA</v>
          </cell>
          <cell r="B311" t="str">
            <v>Sifón lavamano</v>
          </cell>
          <cell r="C311" t="str">
            <v>UN</v>
          </cell>
          <cell r="D311">
            <v>5500</v>
          </cell>
          <cell r="E311" t="str">
            <v>nov./01</v>
          </cell>
        </row>
        <row r="312">
          <cell r="A312" t="str">
            <v>SIFLAPL</v>
          </cell>
          <cell r="B312" t="str">
            <v>Sifón lavaplato</v>
          </cell>
          <cell r="C312" t="str">
            <v>UN</v>
          </cell>
          <cell r="D312">
            <v>3200</v>
          </cell>
          <cell r="E312" t="str">
            <v>nov./01</v>
          </cell>
        </row>
        <row r="313">
          <cell r="A313" t="str">
            <v>SIFSA2</v>
          </cell>
          <cell r="B313" t="str">
            <v>Sifón sanitario de 2"</v>
          </cell>
          <cell r="C313" t="str">
            <v>UN</v>
          </cell>
          <cell r="D313">
            <v>2950</v>
          </cell>
          <cell r="E313" t="str">
            <v>nov./01</v>
          </cell>
        </row>
        <row r="314">
          <cell r="A314" t="str">
            <v>SIK1</v>
          </cell>
          <cell r="B314" t="str">
            <v>Sika 1</v>
          </cell>
          <cell r="C314" t="str">
            <v>KG</v>
          </cell>
          <cell r="D314">
            <v>4500</v>
          </cell>
          <cell r="E314">
            <v>38406</v>
          </cell>
          <cell r="F314" t="str">
            <v>.8kg/M2 esp.=2 a3 cms.</v>
          </cell>
          <cell r="H314" t="str">
            <v>Impermeabilizante integral para morteros (2-4-20-60-220 kgs.)</v>
          </cell>
        </row>
        <row r="315">
          <cell r="A315" t="str">
            <v>SIK101M</v>
          </cell>
          <cell r="B315" t="str">
            <v>Sika 101 mortero</v>
          </cell>
          <cell r="C315" t="str">
            <v>KG</v>
          </cell>
          <cell r="F315" t="str">
            <v>Rend.=2 Kg/M2</v>
          </cell>
          <cell r="H315" t="str">
            <v>Recubrimiento impermeable y decorativo (2-10-25kg.)</v>
          </cell>
        </row>
        <row r="316">
          <cell r="A316" t="str">
            <v>SIK2</v>
          </cell>
          <cell r="B316" t="str">
            <v>Sika 2</v>
          </cell>
          <cell r="C316" t="str">
            <v>KG</v>
          </cell>
          <cell r="D316">
            <v>5000</v>
          </cell>
          <cell r="E316" t="str">
            <v>nov./01</v>
          </cell>
          <cell r="G316" t="str">
            <v>12.470/2,5 Kg.</v>
          </cell>
          <cell r="H316" t="str">
            <v>Acelerente ultrarapido de fraguado 5,5 Kg. A $ 25.520</v>
          </cell>
        </row>
        <row r="317">
          <cell r="A317" t="str">
            <v>SIK3</v>
          </cell>
          <cell r="B317" t="str">
            <v>Sika 3</v>
          </cell>
          <cell r="C317" t="str">
            <v>KG</v>
          </cell>
          <cell r="H317" t="str">
            <v>Acelerante controlable de fraguado para morteros</v>
          </cell>
        </row>
        <row r="318">
          <cell r="A318" t="str">
            <v>SIK320</v>
          </cell>
          <cell r="B318" t="str">
            <v>Sikament 320</v>
          </cell>
          <cell r="C318" t="str">
            <v>KG</v>
          </cell>
          <cell r="D318">
            <v>7772</v>
          </cell>
          <cell r="E318">
            <v>37500</v>
          </cell>
          <cell r="G318" t="str">
            <v>194.300/25kg</v>
          </cell>
          <cell r="H318" t="str">
            <v>Superplastificante - retardante reductor de agua de alto poder</v>
          </cell>
        </row>
        <row r="319">
          <cell r="A319" t="str">
            <v>SIKAED</v>
          </cell>
          <cell r="B319" t="str">
            <v>Sika-Aer D</v>
          </cell>
          <cell r="C319" t="str">
            <v>KG</v>
          </cell>
          <cell r="D319">
            <v>2200</v>
          </cell>
          <cell r="E319">
            <v>38406</v>
          </cell>
          <cell r="F319" t="str">
            <v>Rend.= .13Kg/bulto</v>
          </cell>
          <cell r="H319" t="str">
            <v>Incorporador de aire</v>
          </cell>
        </row>
        <row r="320">
          <cell r="A320" t="str">
            <v>SIKAL</v>
          </cell>
          <cell r="B320" t="str">
            <v>Sika alumol</v>
          </cell>
          <cell r="C320" t="str">
            <v>KG</v>
          </cell>
          <cell r="F320" t="str">
            <v>Rend.=0.11 Kg/Mt2</v>
          </cell>
        </row>
        <row r="321">
          <cell r="A321" t="str">
            <v>SIKAR108</v>
          </cell>
          <cell r="B321" t="str">
            <v>Sikatop armatec 108</v>
          </cell>
          <cell r="C321" t="str">
            <v>KG</v>
          </cell>
          <cell r="D321">
            <v>7600</v>
          </cell>
          <cell r="E321">
            <v>38406</v>
          </cell>
          <cell r="F321" t="str">
            <v>105-120 gr/ML var. De 1/2"</v>
          </cell>
        </row>
        <row r="322">
          <cell r="A322" t="str">
            <v>SIKDU31</v>
          </cell>
          <cell r="B322" t="str">
            <v>Sikadur 31 adhesivo</v>
          </cell>
          <cell r="C322" t="str">
            <v>KG</v>
          </cell>
          <cell r="D322">
            <v>24000</v>
          </cell>
          <cell r="E322" t="str">
            <v>Jun./02</v>
          </cell>
          <cell r="F322" t="str">
            <v>Rend.=1,7 Kg/lt relleno</v>
          </cell>
        </row>
        <row r="323">
          <cell r="A323" t="str">
            <v>SIKDU32</v>
          </cell>
          <cell r="B323" t="str">
            <v>Sikadur 32 primer</v>
          </cell>
          <cell r="C323" t="str">
            <v>KG</v>
          </cell>
          <cell r="D323">
            <v>31600</v>
          </cell>
          <cell r="E323">
            <v>37500</v>
          </cell>
          <cell r="F323" t="str">
            <v>Rend.=0.60 Kg/Mt2</v>
          </cell>
          <cell r="G323" t="str">
            <v>31.600/1kg</v>
          </cell>
          <cell r="H323" t="str">
            <v xml:space="preserve">Imprimante y puente de adherencia  </v>
          </cell>
        </row>
        <row r="324">
          <cell r="A324" t="str">
            <v>SIKLA</v>
          </cell>
          <cell r="B324" t="str">
            <v>Sika latex</v>
          </cell>
          <cell r="C324" t="str">
            <v>KG</v>
          </cell>
          <cell r="D324">
            <v>19500</v>
          </cell>
          <cell r="E324">
            <v>38406</v>
          </cell>
          <cell r="F324" t="str">
            <v>Rend.=0.1 Kg/M2 05-07kg/M2/cm esp.</v>
          </cell>
          <cell r="G324" t="str">
            <v>60.000/4,5kg.</v>
          </cell>
          <cell r="H324" t="str">
            <v xml:space="preserve">Aditivo adherente y mejorador de resistencia para morteros- 4,5 Kg. A $ 60,000 ( 4,5-20-200 Kg.) </v>
          </cell>
        </row>
        <row r="325">
          <cell r="A325" t="str">
            <v>SIKLI</v>
          </cell>
          <cell r="B325" t="str">
            <v>Sika listo resane</v>
          </cell>
          <cell r="C325" t="str">
            <v>KG</v>
          </cell>
          <cell r="D325">
            <v>750</v>
          </cell>
          <cell r="E325" t="str">
            <v>Jun,/02</v>
          </cell>
          <cell r="F325" t="str">
            <v>Rend.=19 Kg/M2 (1,9kg./lt.)</v>
          </cell>
          <cell r="H325" t="str">
            <v>Mortero impermeable para reparacion 27 Kg. a  $ 57,000</v>
          </cell>
        </row>
        <row r="326">
          <cell r="A326" t="str">
            <v>SIKME</v>
          </cell>
          <cell r="B326" t="str">
            <v>Sika merulex</v>
          </cell>
          <cell r="C326" t="str">
            <v>KG</v>
          </cell>
          <cell r="F326" t="str">
            <v>Rend.=0.35 Kg/M2</v>
          </cell>
        </row>
        <row r="327">
          <cell r="A327" t="str">
            <v>SIKSE</v>
          </cell>
          <cell r="B327" t="str">
            <v>Sika separol</v>
          </cell>
          <cell r="C327" t="str">
            <v>KG</v>
          </cell>
          <cell r="F327" t="str">
            <v>Ren.20-30gr/M2 metal  60gr/M2 disolución madera</v>
          </cell>
          <cell r="H327" t="str">
            <v>desformaleteante</v>
          </cell>
        </row>
        <row r="328">
          <cell r="A328" t="str">
            <v>SIKTO122</v>
          </cell>
          <cell r="B328" t="str">
            <v>Sikatop122</v>
          </cell>
          <cell r="C328" t="str">
            <v>KG</v>
          </cell>
          <cell r="D328">
            <v>2900</v>
          </cell>
          <cell r="E328">
            <v>38406</v>
          </cell>
          <cell r="F328" t="str">
            <v>Rend.=2.2 Kg/lt relleno</v>
          </cell>
          <cell r="G328" t="str">
            <v>61.700/27kg</v>
          </cell>
          <cell r="H328" t="str">
            <v xml:space="preserve">Mortero de reparacion </v>
          </cell>
        </row>
        <row r="329">
          <cell r="A329" t="str">
            <v>SOL6011</v>
          </cell>
          <cell r="B329" t="str">
            <v>Soldadura 6011x1/4</v>
          </cell>
          <cell r="C329" t="str">
            <v>KG</v>
          </cell>
          <cell r="D329">
            <v>3500</v>
          </cell>
          <cell r="E329">
            <v>37408</v>
          </cell>
        </row>
        <row r="330">
          <cell r="A330" t="str">
            <v>SOLCA</v>
          </cell>
          <cell r="B330" t="str">
            <v>Soldadura caddweld</v>
          </cell>
          <cell r="C330" t="str">
            <v>UN</v>
          </cell>
          <cell r="D330">
            <v>22000</v>
          </cell>
        </row>
        <row r="331">
          <cell r="A331" t="str">
            <v>SOLPVC</v>
          </cell>
          <cell r="B331" t="str">
            <v>Soldadura pvc 1/4</v>
          </cell>
          <cell r="C331" t="str">
            <v>UN</v>
          </cell>
          <cell r="D331">
            <v>27500</v>
          </cell>
          <cell r="E331" t="str">
            <v>nov./01</v>
          </cell>
        </row>
        <row r="332">
          <cell r="A332" t="str">
            <v>SOPAM</v>
          </cell>
          <cell r="B332" t="str">
            <v>Soporte amazona</v>
          </cell>
          <cell r="C332" t="str">
            <v>UN</v>
          </cell>
          <cell r="D332">
            <v>1200</v>
          </cell>
          <cell r="E332" t="str">
            <v>nov./01</v>
          </cell>
        </row>
        <row r="333">
          <cell r="A333" t="str">
            <v>SOPBA</v>
          </cell>
          <cell r="B333" t="str">
            <v>Soporte bajante</v>
          </cell>
          <cell r="C333" t="str">
            <v>UN</v>
          </cell>
          <cell r="D333">
            <v>950</v>
          </cell>
          <cell r="E333" t="str">
            <v>nov./01</v>
          </cell>
        </row>
        <row r="334">
          <cell r="A334" t="str">
            <v>SOPRA</v>
          </cell>
          <cell r="B334" t="str">
            <v>Soporte Raingo</v>
          </cell>
          <cell r="C334" t="str">
            <v>UN</v>
          </cell>
          <cell r="D334">
            <v>900</v>
          </cell>
          <cell r="E334" t="str">
            <v>nov./01</v>
          </cell>
        </row>
        <row r="335">
          <cell r="A335" t="str">
            <v>STRTE10</v>
          </cell>
          <cell r="B335" t="str">
            <v xml:space="preserve">Strip telefónica 10 pares </v>
          </cell>
          <cell r="C335" t="str">
            <v>UN</v>
          </cell>
          <cell r="D335">
            <v>22000</v>
          </cell>
          <cell r="E335" t="str">
            <v>abril 25/01</v>
          </cell>
        </row>
        <row r="336">
          <cell r="A336" t="str">
            <v>SUP</v>
          </cell>
          <cell r="B336" t="str">
            <v>Suplemento</v>
          </cell>
          <cell r="C336" t="str">
            <v>UN</v>
          </cell>
          <cell r="D336">
            <v>350</v>
          </cell>
          <cell r="E336">
            <v>38406</v>
          </cell>
        </row>
        <row r="337">
          <cell r="A337" t="str">
            <v>tabfivi</v>
          </cell>
          <cell r="B337" t="str">
            <v>Tablero completo fibra de vidrio, inc. soportes, tornilleria</v>
          </cell>
          <cell r="C337" t="str">
            <v>UN</v>
          </cell>
          <cell r="D337">
            <v>620000</v>
          </cell>
          <cell r="E337">
            <v>38523</v>
          </cell>
        </row>
        <row r="338">
          <cell r="A338" t="str">
            <v>TAB25X25</v>
          </cell>
          <cell r="B338" t="str">
            <v>Tableta piso de 25x25</v>
          </cell>
          <cell r="C338" t="str">
            <v>M2</v>
          </cell>
          <cell r="D338">
            <v>18000</v>
          </cell>
        </row>
        <row r="339">
          <cell r="A339" t="str">
            <v>TABAL</v>
          </cell>
          <cell r="B339" t="str">
            <v>Tableta Alfa</v>
          </cell>
          <cell r="C339" t="str">
            <v>M2</v>
          </cell>
        </row>
        <row r="340">
          <cell r="A340" t="str">
            <v>TABALRO</v>
          </cell>
          <cell r="B340" t="str">
            <v>Tableta Alfa roja antideslizante</v>
          </cell>
          <cell r="C340" t="str">
            <v>M2</v>
          </cell>
          <cell r="D340">
            <v>12000</v>
          </cell>
        </row>
        <row r="341">
          <cell r="A341" t="str">
            <v>TABGR</v>
          </cell>
          <cell r="B341" t="str">
            <v>Tableta gres</v>
          </cell>
          <cell r="C341" t="str">
            <v>M2</v>
          </cell>
          <cell r="D341">
            <v>14000</v>
          </cell>
          <cell r="G341">
            <v>13500</v>
          </cell>
          <cell r="H341">
            <v>500</v>
          </cell>
          <cell r="I341">
            <v>14000</v>
          </cell>
        </row>
        <row r="342">
          <cell r="A342" t="str">
            <v>TANE1000</v>
          </cell>
          <cell r="B342" t="str">
            <v>Tanque eternit de 1.000 lts.</v>
          </cell>
          <cell r="C342" t="str">
            <v>UN</v>
          </cell>
          <cell r="D342">
            <v>145000</v>
          </cell>
          <cell r="E342" t="str">
            <v>nov./01</v>
          </cell>
          <cell r="G342">
            <v>161500</v>
          </cell>
          <cell r="H342">
            <v>5000</v>
          </cell>
          <cell r="I342">
            <v>166500</v>
          </cell>
        </row>
        <row r="343">
          <cell r="A343" t="str">
            <v>TANE500</v>
          </cell>
          <cell r="B343" t="str">
            <v>Tanque eternit de 500 lts.</v>
          </cell>
          <cell r="C343" t="str">
            <v>UN</v>
          </cell>
          <cell r="D343">
            <v>145000</v>
          </cell>
          <cell r="E343" t="str">
            <v>nov./01</v>
          </cell>
          <cell r="G343">
            <v>73000</v>
          </cell>
          <cell r="H343">
            <v>5000</v>
          </cell>
          <cell r="I343">
            <v>78000</v>
          </cell>
        </row>
        <row r="344">
          <cell r="A344" t="str">
            <v>TANHI100</v>
          </cell>
          <cell r="B344" t="str">
            <v>Tanque hidroflo de 100 ltrs.</v>
          </cell>
          <cell r="C344" t="str">
            <v>UN</v>
          </cell>
          <cell r="D344">
            <v>352000</v>
          </cell>
          <cell r="E344" t="str">
            <v>nov./01</v>
          </cell>
          <cell r="G344">
            <v>347000</v>
          </cell>
          <cell r="H344">
            <v>5000</v>
          </cell>
          <cell r="I344">
            <v>352000</v>
          </cell>
        </row>
        <row r="345">
          <cell r="A345" t="str">
            <v>TANHI300</v>
          </cell>
          <cell r="B345" t="str">
            <v>Tanque hidroflo de 300 ltrs.</v>
          </cell>
          <cell r="C345" t="str">
            <v>UN</v>
          </cell>
          <cell r="D345">
            <v>710000</v>
          </cell>
          <cell r="E345" t="str">
            <v>nov./01</v>
          </cell>
          <cell r="G345">
            <v>705000</v>
          </cell>
          <cell r="H345">
            <v>5000</v>
          </cell>
          <cell r="I345">
            <v>710000</v>
          </cell>
        </row>
        <row r="346">
          <cell r="A346" t="str">
            <v>TANP1000</v>
          </cell>
          <cell r="B346" t="str">
            <v>Tanque plástico de 1.000 lt.</v>
          </cell>
          <cell r="C346" t="str">
            <v>UN</v>
          </cell>
          <cell r="D346">
            <v>250000</v>
          </cell>
          <cell r="E346">
            <v>38406</v>
          </cell>
        </row>
        <row r="347">
          <cell r="A347" t="str">
            <v>TANP1500</v>
          </cell>
          <cell r="B347" t="str">
            <v>Tanque plástico de 1.500 lt.</v>
          </cell>
          <cell r="C347" t="str">
            <v>UN</v>
          </cell>
          <cell r="D347">
            <v>145000</v>
          </cell>
          <cell r="G347">
            <v>140000</v>
          </cell>
          <cell r="H347">
            <v>5000</v>
          </cell>
          <cell r="I347">
            <v>145000</v>
          </cell>
        </row>
        <row r="348">
          <cell r="A348" t="str">
            <v>TANP2000</v>
          </cell>
          <cell r="B348" t="str">
            <v>Tanque plástico de 2.000 lt.</v>
          </cell>
          <cell r="C348" t="str">
            <v>UN</v>
          </cell>
          <cell r="D348">
            <v>450000</v>
          </cell>
          <cell r="E348">
            <v>38406</v>
          </cell>
        </row>
        <row r="349">
          <cell r="A349" t="str">
            <v>TANP3000</v>
          </cell>
          <cell r="B349" t="str">
            <v>Tanque plástico de 3.000 lt.</v>
          </cell>
          <cell r="C349" t="str">
            <v>UN</v>
          </cell>
          <cell r="D349">
            <v>325000</v>
          </cell>
          <cell r="G349">
            <v>320000</v>
          </cell>
          <cell r="H349">
            <v>5000</v>
          </cell>
          <cell r="I349">
            <v>325000</v>
          </cell>
        </row>
        <row r="350">
          <cell r="A350" t="str">
            <v>TANP500</v>
          </cell>
          <cell r="B350" t="str">
            <v>Tanque plástico de 500 lt.</v>
          </cell>
          <cell r="C350" t="str">
            <v>UN</v>
          </cell>
          <cell r="D350">
            <v>123600</v>
          </cell>
          <cell r="G350">
            <v>118600</v>
          </cell>
          <cell r="H350">
            <v>5000</v>
          </cell>
          <cell r="I350">
            <v>123600</v>
          </cell>
        </row>
        <row r="351">
          <cell r="A351" t="str">
            <v>TAPS1</v>
          </cell>
          <cell r="B351" t="str">
            <v>Tapón soldado de 1"</v>
          </cell>
          <cell r="C351" t="str">
            <v>UN</v>
          </cell>
          <cell r="D351">
            <v>500</v>
          </cell>
          <cell r="E351" t="str">
            <v>nov./01</v>
          </cell>
        </row>
        <row r="352">
          <cell r="A352" t="str">
            <v>TAPS1/2</v>
          </cell>
          <cell r="B352" t="str">
            <v>Tapón soldado de 1/2"</v>
          </cell>
          <cell r="C352" t="str">
            <v>UN</v>
          </cell>
          <cell r="D352">
            <v>150</v>
          </cell>
          <cell r="E352" t="str">
            <v>nov./01</v>
          </cell>
        </row>
        <row r="353">
          <cell r="A353" t="str">
            <v>TAPS2</v>
          </cell>
          <cell r="B353" t="str">
            <v>Tapón soldado de 2"</v>
          </cell>
          <cell r="C353" t="str">
            <v>UN</v>
          </cell>
          <cell r="D353">
            <v>1980</v>
          </cell>
          <cell r="E353" t="str">
            <v>Jun./02</v>
          </cell>
        </row>
        <row r="354">
          <cell r="A354" t="str">
            <v>TAPS3/4</v>
          </cell>
          <cell r="B354" t="str">
            <v>Tapón soldado de 3/4"</v>
          </cell>
          <cell r="C354" t="str">
            <v>UN</v>
          </cell>
          <cell r="D354">
            <v>300</v>
          </cell>
          <cell r="E354" t="str">
            <v>nov./01</v>
          </cell>
        </row>
        <row r="355">
          <cell r="A355" t="str">
            <v>TEEAL1</v>
          </cell>
          <cell r="B355" t="str">
            <v>Tee en aluminio 1"</v>
          </cell>
          <cell r="C355" t="str">
            <v>ML</v>
          </cell>
          <cell r="D355">
            <v>1720</v>
          </cell>
          <cell r="E355" t="str">
            <v>nov./01</v>
          </cell>
          <cell r="F355" t="str">
            <v>(L=6.00 mt.)</v>
          </cell>
          <cell r="G355">
            <v>10000</v>
          </cell>
          <cell r="H355">
            <v>300</v>
          </cell>
          <cell r="I355">
            <v>10300</v>
          </cell>
        </row>
        <row r="356">
          <cell r="A356" t="str">
            <v>TEEP1</v>
          </cell>
          <cell r="B356" t="str">
            <v>Tee presión de 1"</v>
          </cell>
          <cell r="C356" t="str">
            <v>UN</v>
          </cell>
          <cell r="D356">
            <v>1050</v>
          </cell>
          <cell r="E356" t="str">
            <v>nov./01</v>
          </cell>
        </row>
        <row r="357">
          <cell r="A357" t="str">
            <v>TEEP1/2</v>
          </cell>
          <cell r="B357" t="str">
            <v>Tee presión de 1/2"</v>
          </cell>
          <cell r="C357" t="str">
            <v>UN</v>
          </cell>
          <cell r="D357">
            <v>250</v>
          </cell>
          <cell r="E357" t="str">
            <v>nov./01</v>
          </cell>
        </row>
        <row r="358">
          <cell r="A358" t="str">
            <v>TEEP3/4</v>
          </cell>
          <cell r="B358" t="str">
            <v>Tee presión de 3/4"</v>
          </cell>
          <cell r="C358" t="str">
            <v>UN</v>
          </cell>
          <cell r="D358">
            <v>550</v>
          </cell>
          <cell r="E358" t="str">
            <v>nov./01</v>
          </cell>
        </row>
        <row r="359">
          <cell r="A359" t="str">
            <v>TEES2</v>
          </cell>
          <cell r="B359" t="str">
            <v>Tee sanitario de 2"</v>
          </cell>
          <cell r="C359" t="str">
            <v>UN</v>
          </cell>
          <cell r="D359">
            <v>2450</v>
          </cell>
          <cell r="E359" t="str">
            <v>nov./01</v>
          </cell>
        </row>
        <row r="360">
          <cell r="A360" t="str">
            <v>TEES3</v>
          </cell>
          <cell r="B360" t="str">
            <v>Tee sanitario de 3"</v>
          </cell>
          <cell r="C360" t="str">
            <v>UN</v>
          </cell>
          <cell r="D360">
            <v>2850</v>
          </cell>
          <cell r="E360" t="str">
            <v>nov./01</v>
          </cell>
        </row>
        <row r="361">
          <cell r="A361" t="str">
            <v>TEES4</v>
          </cell>
          <cell r="B361" t="str">
            <v>Tee sanitario de 4"</v>
          </cell>
          <cell r="C361" t="str">
            <v>UN</v>
          </cell>
          <cell r="D361">
            <v>5850</v>
          </cell>
          <cell r="E361" t="str">
            <v>nov./01</v>
          </cell>
        </row>
        <row r="362">
          <cell r="A362" t="str">
            <v>TEESADO2</v>
          </cell>
          <cell r="B362" t="str">
            <v>Tee sanitario doble de 2"</v>
          </cell>
          <cell r="C362" t="str">
            <v>UN</v>
          </cell>
          <cell r="D362">
            <v>4150</v>
          </cell>
          <cell r="E362" t="str">
            <v>nov./01</v>
          </cell>
        </row>
        <row r="363">
          <cell r="A363" t="str">
            <v>TEESADO3</v>
          </cell>
          <cell r="B363" t="str">
            <v>Tee sanitario doble de 3"</v>
          </cell>
          <cell r="C363" t="str">
            <v>UN</v>
          </cell>
          <cell r="D363">
            <v>10300</v>
          </cell>
          <cell r="E363" t="str">
            <v>nov./01</v>
          </cell>
        </row>
        <row r="364">
          <cell r="A364" t="str">
            <v>TEESADO4</v>
          </cell>
          <cell r="B364" t="str">
            <v>Tee sanitario doble de 4"</v>
          </cell>
          <cell r="C364" t="str">
            <v>UN</v>
          </cell>
          <cell r="D364">
            <v>16200</v>
          </cell>
          <cell r="E364" t="str">
            <v>nov./01</v>
          </cell>
        </row>
        <row r="365">
          <cell r="A365" t="str">
            <v>TEESADO4x2</v>
          </cell>
          <cell r="B365" t="str">
            <v>Tee sanitario doble de 4"x2"</v>
          </cell>
          <cell r="C365" t="str">
            <v>UN</v>
          </cell>
          <cell r="D365">
            <v>14500</v>
          </cell>
          <cell r="E365" t="str">
            <v>nov./01</v>
          </cell>
        </row>
        <row r="366">
          <cell r="A366" t="str">
            <v>TEJC4</v>
          </cell>
          <cell r="B366" t="str">
            <v>Teja colombit #4</v>
          </cell>
          <cell r="C366" t="str">
            <v>LA</v>
          </cell>
          <cell r="D366">
            <v>12700</v>
          </cell>
          <cell r="E366" t="str">
            <v>nov./01</v>
          </cell>
          <cell r="G366">
            <v>11900</v>
          </cell>
          <cell r="H366">
            <v>800</v>
          </cell>
          <cell r="I366">
            <v>12700</v>
          </cell>
        </row>
        <row r="367">
          <cell r="A367" t="str">
            <v>TEJCT4</v>
          </cell>
          <cell r="B367" t="str">
            <v>Teja colombit transparente #4</v>
          </cell>
          <cell r="C367" t="str">
            <v>LA</v>
          </cell>
          <cell r="D367">
            <v>19000</v>
          </cell>
        </row>
        <row r="368">
          <cell r="A368" t="str">
            <v>TABROAN</v>
          </cell>
          <cell r="B368" t="str">
            <v>Tableta roja antideslizante</v>
          </cell>
          <cell r="C368" t="str">
            <v>M2</v>
          </cell>
          <cell r="D368">
            <v>15000</v>
          </cell>
        </row>
        <row r="369">
          <cell r="A369" t="str">
            <v>TEJC6</v>
          </cell>
          <cell r="B369" t="str">
            <v>Teja colombit #6</v>
          </cell>
          <cell r="C369" t="str">
            <v>LA</v>
          </cell>
          <cell r="D369">
            <v>20200</v>
          </cell>
          <cell r="E369" t="str">
            <v>nov./01</v>
          </cell>
          <cell r="G369">
            <v>19200</v>
          </cell>
          <cell r="H369">
            <v>1000</v>
          </cell>
          <cell r="I369">
            <v>20200</v>
          </cell>
        </row>
        <row r="370">
          <cell r="A370" t="str">
            <v>TEJC8</v>
          </cell>
          <cell r="B370" t="str">
            <v>Teja colombit #8</v>
          </cell>
          <cell r="C370" t="str">
            <v>LA</v>
          </cell>
          <cell r="D370">
            <v>26500</v>
          </cell>
          <cell r="E370" t="str">
            <v>nov./01</v>
          </cell>
          <cell r="G370">
            <v>25300</v>
          </cell>
          <cell r="H370">
            <v>1200</v>
          </cell>
          <cell r="I370">
            <v>26500</v>
          </cell>
        </row>
        <row r="371">
          <cell r="A371" t="str">
            <v>TEJE4</v>
          </cell>
          <cell r="B371" t="str">
            <v>Teja eternit #4</v>
          </cell>
          <cell r="C371" t="str">
            <v>LA</v>
          </cell>
          <cell r="D371">
            <v>14170</v>
          </cell>
          <cell r="E371" t="str">
            <v>enero 13/2.001</v>
          </cell>
          <cell r="G371">
            <v>13170</v>
          </cell>
          <cell r="H371">
            <v>1000</v>
          </cell>
          <cell r="I371">
            <v>14170</v>
          </cell>
        </row>
        <row r="372">
          <cell r="A372" t="str">
            <v>TEJE6</v>
          </cell>
          <cell r="B372" t="str">
            <v>Teja eternit #6</v>
          </cell>
          <cell r="C372" t="str">
            <v>LA</v>
          </cell>
          <cell r="D372">
            <v>21750</v>
          </cell>
          <cell r="E372" t="str">
            <v>enero 13/2.001</v>
          </cell>
          <cell r="G372">
            <v>20550</v>
          </cell>
          <cell r="H372">
            <v>1200</v>
          </cell>
          <cell r="I372">
            <v>21750</v>
          </cell>
        </row>
        <row r="373">
          <cell r="A373" t="str">
            <v>TEJE8</v>
          </cell>
          <cell r="B373" t="str">
            <v>Teja eternit #8</v>
          </cell>
          <cell r="C373" t="str">
            <v>LA</v>
          </cell>
          <cell r="D373">
            <v>27750</v>
          </cell>
          <cell r="E373" t="str">
            <v>enero 13/2.001</v>
          </cell>
          <cell r="G373">
            <v>26250</v>
          </cell>
          <cell r="H373">
            <v>1500</v>
          </cell>
          <cell r="I373">
            <v>27750</v>
          </cell>
        </row>
        <row r="374">
          <cell r="A374" t="str">
            <v>TEJPLE6</v>
          </cell>
          <cell r="B374" t="str">
            <v>Teja plástica eternit #6</v>
          </cell>
          <cell r="C374" t="str">
            <v>LA</v>
          </cell>
          <cell r="D374">
            <v>21100</v>
          </cell>
          <cell r="E374" t="str">
            <v>Jun,/02</v>
          </cell>
          <cell r="G374">
            <v>20100</v>
          </cell>
          <cell r="H374">
            <v>1000</v>
          </cell>
          <cell r="I374">
            <v>21100</v>
          </cell>
        </row>
        <row r="375">
          <cell r="A375" t="str">
            <v>TEJPLE8</v>
          </cell>
          <cell r="B375" t="str">
            <v>Teja plástica eternit #8</v>
          </cell>
          <cell r="C375" t="str">
            <v>LA</v>
          </cell>
          <cell r="D375">
            <v>28000</v>
          </cell>
          <cell r="E375" t="str">
            <v>Jun,/02</v>
          </cell>
          <cell r="G375">
            <v>27000</v>
          </cell>
          <cell r="H375">
            <v>1000</v>
          </cell>
          <cell r="I375">
            <v>28000</v>
          </cell>
        </row>
        <row r="376">
          <cell r="A376" t="str">
            <v>TEJPLR4</v>
          </cell>
          <cell r="B376" t="str">
            <v>Teja plástica ruralit #4</v>
          </cell>
          <cell r="C376" t="str">
            <v>LA</v>
          </cell>
          <cell r="D376">
            <v>12100</v>
          </cell>
          <cell r="E376">
            <v>37316</v>
          </cell>
          <cell r="G376">
            <v>11300</v>
          </cell>
          <cell r="H376">
            <v>800</v>
          </cell>
          <cell r="I376">
            <v>12100</v>
          </cell>
        </row>
        <row r="377">
          <cell r="A377" t="str">
            <v>TEJPLR6</v>
          </cell>
          <cell r="B377" t="str">
            <v>Teja plástica ruralit #6</v>
          </cell>
          <cell r="C377" t="str">
            <v>LA</v>
          </cell>
          <cell r="D377">
            <v>19600</v>
          </cell>
          <cell r="E377">
            <v>37316</v>
          </cell>
          <cell r="G377">
            <v>18600</v>
          </cell>
          <cell r="H377">
            <v>1000</v>
          </cell>
          <cell r="I377">
            <v>19600</v>
          </cell>
        </row>
        <row r="378">
          <cell r="A378" t="str">
            <v>TEJPLR8</v>
          </cell>
          <cell r="B378" t="str">
            <v>Teja plástica ruralit #8</v>
          </cell>
          <cell r="C378" t="str">
            <v>LA</v>
          </cell>
          <cell r="D378">
            <v>24900</v>
          </cell>
          <cell r="E378">
            <v>37316</v>
          </cell>
          <cell r="G378">
            <v>23700</v>
          </cell>
          <cell r="H378">
            <v>1200</v>
          </cell>
          <cell r="I378">
            <v>24900</v>
          </cell>
        </row>
        <row r="379">
          <cell r="A379" t="str">
            <v>TEJR4</v>
          </cell>
          <cell r="B379" t="str">
            <v>Teja ruralit #4</v>
          </cell>
          <cell r="C379" t="str">
            <v>LA</v>
          </cell>
          <cell r="D379">
            <v>14000</v>
          </cell>
          <cell r="E379">
            <v>37316</v>
          </cell>
          <cell r="G379">
            <v>11300</v>
          </cell>
          <cell r="H379">
            <v>800</v>
          </cell>
          <cell r="I379">
            <v>12100</v>
          </cell>
        </row>
        <row r="380">
          <cell r="A380" t="str">
            <v>TEJR6</v>
          </cell>
          <cell r="B380" t="str">
            <v>Teja ruralit #6</v>
          </cell>
          <cell r="C380" t="str">
            <v>LA</v>
          </cell>
          <cell r="D380">
            <v>19600</v>
          </cell>
          <cell r="E380">
            <v>37316</v>
          </cell>
          <cell r="G380">
            <v>18600</v>
          </cell>
          <cell r="H380">
            <v>1000</v>
          </cell>
          <cell r="I380">
            <v>19600</v>
          </cell>
        </row>
        <row r="381">
          <cell r="A381" t="str">
            <v>TEJR8</v>
          </cell>
          <cell r="B381" t="str">
            <v>Teja ruralit #8</v>
          </cell>
          <cell r="C381" t="str">
            <v>LA</v>
          </cell>
          <cell r="D381">
            <v>24900</v>
          </cell>
          <cell r="E381">
            <v>37316</v>
          </cell>
          <cell r="G381">
            <v>23700</v>
          </cell>
          <cell r="H381">
            <v>1200</v>
          </cell>
          <cell r="I381">
            <v>24900</v>
          </cell>
        </row>
        <row r="382">
          <cell r="A382" t="str">
            <v>TEJTEAC</v>
          </cell>
          <cell r="B382" t="str">
            <v>Teja Super Thermo Acustic Marina</v>
          </cell>
          <cell r="C382" t="str">
            <v>M2</v>
          </cell>
          <cell r="D382">
            <v>20200</v>
          </cell>
          <cell r="E382" t="str">
            <v>abril 25/01</v>
          </cell>
        </row>
        <row r="383">
          <cell r="A383" t="str">
            <v>TEJZ6</v>
          </cell>
          <cell r="B383" t="str">
            <v>Teja zinc #6</v>
          </cell>
          <cell r="C383" t="str">
            <v>LA</v>
          </cell>
          <cell r="D383">
            <v>10352</v>
          </cell>
          <cell r="E383" t="str">
            <v>enero 13/2.001</v>
          </cell>
          <cell r="G383">
            <v>9852</v>
          </cell>
          <cell r="H383">
            <v>500</v>
          </cell>
          <cell r="I383">
            <v>10352</v>
          </cell>
        </row>
        <row r="384">
          <cell r="A384" t="str">
            <v>TEJZ7</v>
          </cell>
          <cell r="B384" t="str">
            <v>Teja zinc #7</v>
          </cell>
          <cell r="C384" t="str">
            <v>LA</v>
          </cell>
          <cell r="D384">
            <v>11800</v>
          </cell>
          <cell r="E384" t="str">
            <v>nov./01</v>
          </cell>
          <cell r="G384">
            <v>11300</v>
          </cell>
          <cell r="H384">
            <v>500</v>
          </cell>
          <cell r="I384">
            <v>11800</v>
          </cell>
        </row>
        <row r="385">
          <cell r="A385" t="str">
            <v>TEJZ8</v>
          </cell>
          <cell r="B385" t="str">
            <v>Teja zinc #8</v>
          </cell>
          <cell r="C385" t="str">
            <v>LA</v>
          </cell>
          <cell r="D385">
            <v>13500</v>
          </cell>
          <cell r="E385" t="str">
            <v>nov./01</v>
          </cell>
          <cell r="G385">
            <v>13000</v>
          </cell>
          <cell r="H385">
            <v>500</v>
          </cell>
          <cell r="I385">
            <v>13500</v>
          </cell>
        </row>
        <row r="386">
          <cell r="A386" t="str">
            <v>TELAS</v>
          </cell>
          <cell r="B386" t="str">
            <v>Tela asfáltica</v>
          </cell>
          <cell r="C386" t="str">
            <v>M2</v>
          </cell>
          <cell r="D386">
            <v>1250</v>
          </cell>
          <cell r="E386" t="str">
            <v>nov./01</v>
          </cell>
          <cell r="F386" t="str">
            <v>Rollo de 20 Ml</v>
          </cell>
          <cell r="G386">
            <v>19500</v>
          </cell>
          <cell r="H386">
            <v>500</v>
          </cell>
          <cell r="I386">
            <v>20000</v>
          </cell>
        </row>
        <row r="387">
          <cell r="A387" t="str">
            <v>TELAS</v>
          </cell>
          <cell r="B387" t="str">
            <v>Tela asfáltica</v>
          </cell>
          <cell r="C387" t="str">
            <v>M2</v>
          </cell>
          <cell r="D387">
            <v>1250</v>
          </cell>
          <cell r="E387" t="str">
            <v>Jun,/02</v>
          </cell>
          <cell r="F387" t="str">
            <v>Rollo de 20 Ml</v>
          </cell>
          <cell r="G387">
            <v>19500</v>
          </cell>
          <cell r="H387">
            <v>500</v>
          </cell>
          <cell r="I387">
            <v>20000</v>
          </cell>
        </row>
        <row r="388">
          <cell r="A388" t="str">
            <v>THI</v>
          </cell>
          <cell r="B388" t="str">
            <v xml:space="preserve">Thiner </v>
          </cell>
          <cell r="C388" t="str">
            <v>GA</v>
          </cell>
          <cell r="D388">
            <v>2050</v>
          </cell>
          <cell r="E388" t="str">
            <v>nov./01</v>
          </cell>
        </row>
        <row r="389">
          <cell r="A389" t="str">
            <v>THIAC</v>
          </cell>
          <cell r="B389" t="str">
            <v>Thiner Acrílico</v>
          </cell>
          <cell r="C389" t="str">
            <v>GA</v>
          </cell>
          <cell r="D389">
            <v>4275</v>
          </cell>
          <cell r="E389" t="str">
            <v>nov./01</v>
          </cell>
        </row>
        <row r="390">
          <cell r="A390" t="str">
            <v>TIM</v>
          </cell>
          <cell r="B390" t="str">
            <v xml:space="preserve">Timbre </v>
          </cell>
          <cell r="C390" t="str">
            <v>UN</v>
          </cell>
          <cell r="D390">
            <v>6800</v>
          </cell>
          <cell r="E390" t="str">
            <v>nov./01</v>
          </cell>
        </row>
        <row r="391">
          <cell r="A391" t="str">
            <v>tires</v>
          </cell>
          <cell r="B391" t="str">
            <v>Tirantes escualizables</v>
          </cell>
          <cell r="C391" t="str">
            <v>UN</v>
          </cell>
          <cell r="D391">
            <v>18000</v>
          </cell>
          <cell r="E391">
            <v>38406</v>
          </cell>
        </row>
        <row r="392">
          <cell r="A392" t="str">
            <v>TOMDOPT</v>
          </cell>
          <cell r="B392" t="str">
            <v>Toma corriente doble polo a tierra</v>
          </cell>
          <cell r="C392" t="str">
            <v>UN</v>
          </cell>
          <cell r="D392">
            <v>4500</v>
          </cell>
          <cell r="E392">
            <v>38406</v>
          </cell>
        </row>
        <row r="393">
          <cell r="A393" t="str">
            <v>TOMTE</v>
          </cell>
          <cell r="B393" t="str">
            <v>Toma telefónico</v>
          </cell>
          <cell r="C393" t="str">
            <v>UN</v>
          </cell>
          <cell r="D393">
            <v>3200</v>
          </cell>
          <cell r="E393" t="str">
            <v>nov./01</v>
          </cell>
        </row>
        <row r="394">
          <cell r="A394" t="str">
            <v>TOMTR30A</v>
          </cell>
          <cell r="B394" t="str">
            <v>Tomacorreinte trifásico 30A/220V</v>
          </cell>
          <cell r="C394" t="str">
            <v>UN</v>
          </cell>
          <cell r="D394">
            <v>6800</v>
          </cell>
          <cell r="E394" t="str">
            <v>abril 25/01</v>
          </cell>
        </row>
        <row r="395">
          <cell r="A395" t="str">
            <v>TOMTR50A</v>
          </cell>
          <cell r="B395" t="str">
            <v>Tomacorreinte trifásico 50A/220V</v>
          </cell>
          <cell r="C395" t="str">
            <v>UN</v>
          </cell>
          <cell r="D395">
            <v>7000</v>
          </cell>
          <cell r="E395" t="str">
            <v>nov./01</v>
          </cell>
        </row>
        <row r="396">
          <cell r="A396" t="str">
            <v>TOMTV</v>
          </cell>
          <cell r="B396" t="str">
            <v>Toma para señal de televisión (coaxial)</v>
          </cell>
          <cell r="C396" t="str">
            <v>UN</v>
          </cell>
          <cell r="D396">
            <v>2400</v>
          </cell>
          <cell r="E396" t="str">
            <v>nov./01</v>
          </cell>
        </row>
        <row r="397">
          <cell r="A397" t="str">
            <v>TOPPU</v>
          </cell>
          <cell r="B397" t="str">
            <v>Topes para puertas</v>
          </cell>
          <cell r="C397" t="str">
            <v>UN</v>
          </cell>
          <cell r="D397">
            <v>1200</v>
          </cell>
          <cell r="E397" t="str">
            <v>nov./01</v>
          </cell>
        </row>
        <row r="398">
          <cell r="A398" t="str">
            <v>TRICA</v>
          </cell>
          <cell r="B398" t="str">
            <v>Triturado Canteras</v>
          </cell>
          <cell r="C398" t="str">
            <v>M3</v>
          </cell>
          <cell r="D398">
            <v>43500</v>
          </cell>
        </row>
        <row r="399">
          <cell r="A399" t="str">
            <v>TRIDE</v>
          </cell>
          <cell r="B399" t="str">
            <v>Triplex decorado</v>
          </cell>
          <cell r="C399" t="str">
            <v>M2</v>
          </cell>
          <cell r="D399">
            <v>7850</v>
          </cell>
          <cell r="E399" t="str">
            <v>nov./01</v>
          </cell>
          <cell r="G399">
            <v>21600</v>
          </cell>
          <cell r="H399">
            <v>1000</v>
          </cell>
          <cell r="I399">
            <v>22600</v>
          </cell>
        </row>
        <row r="400">
          <cell r="A400" t="str">
            <v>TRIL12</v>
          </cell>
          <cell r="B400" t="str">
            <v>Triplex liso de 12 mm</v>
          </cell>
          <cell r="C400" t="str">
            <v>LA</v>
          </cell>
          <cell r="D400">
            <v>45200</v>
          </cell>
          <cell r="E400" t="str">
            <v>nov./01</v>
          </cell>
          <cell r="G400">
            <v>44200</v>
          </cell>
          <cell r="H400">
            <v>1000</v>
          </cell>
          <cell r="I400">
            <v>45200</v>
          </cell>
        </row>
        <row r="401">
          <cell r="A401" t="str">
            <v>TRIL15</v>
          </cell>
          <cell r="B401" t="str">
            <v>Triplex liso de 15 mm</v>
          </cell>
          <cell r="C401" t="str">
            <v>LA</v>
          </cell>
          <cell r="D401">
            <v>53800</v>
          </cell>
          <cell r="E401" t="str">
            <v>nov./01</v>
          </cell>
          <cell r="G401">
            <v>52800</v>
          </cell>
          <cell r="H401">
            <v>1000</v>
          </cell>
          <cell r="I401">
            <v>53800</v>
          </cell>
        </row>
        <row r="402">
          <cell r="A402" t="str">
            <v>TRIL18</v>
          </cell>
          <cell r="B402" t="str">
            <v>Triplex liso de 18 mm</v>
          </cell>
          <cell r="C402" t="str">
            <v>LA</v>
          </cell>
          <cell r="D402">
            <v>69400</v>
          </cell>
          <cell r="E402" t="str">
            <v>Mar./02</v>
          </cell>
          <cell r="G402">
            <v>68400</v>
          </cell>
          <cell r="H402">
            <v>1000</v>
          </cell>
          <cell r="I402">
            <v>69400</v>
          </cell>
        </row>
        <row r="403">
          <cell r="A403" t="str">
            <v>TRIL4</v>
          </cell>
          <cell r="B403" t="str">
            <v>Triplex liso de 4 mm</v>
          </cell>
          <cell r="C403" t="str">
            <v>LA</v>
          </cell>
          <cell r="D403">
            <v>18500</v>
          </cell>
          <cell r="E403" t="str">
            <v>Abr./02</v>
          </cell>
          <cell r="G403">
            <v>17500</v>
          </cell>
          <cell r="H403">
            <v>1000</v>
          </cell>
          <cell r="I403">
            <v>18500</v>
          </cell>
        </row>
        <row r="404">
          <cell r="A404" t="str">
            <v>TRIL6</v>
          </cell>
          <cell r="B404" t="str">
            <v>Triplex liso de 6 mm</v>
          </cell>
          <cell r="C404" t="str">
            <v>LA</v>
          </cell>
          <cell r="D404">
            <v>19300</v>
          </cell>
          <cell r="E404" t="str">
            <v>nov./01</v>
          </cell>
          <cell r="G404">
            <v>18300</v>
          </cell>
          <cell r="H404">
            <v>1000</v>
          </cell>
          <cell r="I404">
            <v>19300</v>
          </cell>
        </row>
        <row r="405">
          <cell r="A405" t="str">
            <v>TRIL9</v>
          </cell>
          <cell r="B405" t="str">
            <v>Triplex liso de 9 mm</v>
          </cell>
          <cell r="C405" t="str">
            <v>LA</v>
          </cell>
          <cell r="D405">
            <v>37800</v>
          </cell>
          <cell r="E405" t="str">
            <v>Mar./02</v>
          </cell>
          <cell r="G405">
            <v>36800</v>
          </cell>
          <cell r="H405">
            <v>1000</v>
          </cell>
          <cell r="I405">
            <v>37800</v>
          </cell>
        </row>
        <row r="406">
          <cell r="A406" t="str">
            <v>TRIM15</v>
          </cell>
          <cell r="B406" t="str">
            <v>Triplex marino de 15 mm (5/8")</v>
          </cell>
          <cell r="C406" t="str">
            <v>LA</v>
          </cell>
          <cell r="D406">
            <v>60300</v>
          </cell>
          <cell r="E406" t="str">
            <v>nov./01</v>
          </cell>
          <cell r="G406">
            <v>59300</v>
          </cell>
          <cell r="H406">
            <v>1000</v>
          </cell>
          <cell r="I406">
            <v>60300</v>
          </cell>
        </row>
        <row r="407">
          <cell r="A407" t="str">
            <v>TRIM9</v>
          </cell>
          <cell r="B407" t="str">
            <v>Triplex marino de 9 mm (1/2")</v>
          </cell>
          <cell r="C407" t="str">
            <v>LA</v>
          </cell>
          <cell r="D407">
            <v>44300</v>
          </cell>
          <cell r="E407" t="str">
            <v>nov./01</v>
          </cell>
          <cell r="G407">
            <v>43300</v>
          </cell>
          <cell r="H407">
            <v>1000</v>
          </cell>
          <cell r="I407">
            <v>44300</v>
          </cell>
        </row>
        <row r="408">
          <cell r="A408" t="str">
            <v>TUBAL8</v>
          </cell>
          <cell r="B408" t="str">
            <v>Tuberia alcantarillado de 8"</v>
          </cell>
          <cell r="C408" t="str">
            <v>ML</v>
          </cell>
          <cell r="D408">
            <v>45000</v>
          </cell>
          <cell r="E408">
            <v>37500</v>
          </cell>
        </row>
        <row r="409">
          <cell r="A409" t="str">
            <v>TUBC1/2</v>
          </cell>
          <cell r="B409" t="str">
            <v>Tubería conduit 1/2</v>
          </cell>
          <cell r="C409" t="str">
            <v>ML</v>
          </cell>
          <cell r="D409">
            <v>1150</v>
          </cell>
          <cell r="E409">
            <v>38406</v>
          </cell>
        </row>
        <row r="410">
          <cell r="A410" t="str">
            <v>TUBC3/4</v>
          </cell>
          <cell r="B410" t="str">
            <v>Tubería conduit 3/4</v>
          </cell>
          <cell r="C410" t="str">
            <v>ML</v>
          </cell>
          <cell r="D410">
            <v>1450</v>
          </cell>
          <cell r="E410">
            <v>38406</v>
          </cell>
        </row>
        <row r="411">
          <cell r="A411" t="str">
            <v>TUBC1</v>
          </cell>
          <cell r="B411" t="str">
            <v>Tubería conduit 1</v>
          </cell>
          <cell r="C411" t="str">
            <v>ML</v>
          </cell>
          <cell r="D411">
            <v>2000</v>
          </cell>
          <cell r="E411">
            <v>38406</v>
          </cell>
        </row>
        <row r="412">
          <cell r="A412" t="str">
            <v>TUBC1 1/2</v>
          </cell>
          <cell r="B412" t="str">
            <v>Tubería conduit 1 1/2</v>
          </cell>
          <cell r="C412" t="str">
            <v>ML</v>
          </cell>
          <cell r="D412">
            <v>3900</v>
          </cell>
          <cell r="E412">
            <v>38406</v>
          </cell>
        </row>
        <row r="413">
          <cell r="A413" t="str">
            <v>TUBC2</v>
          </cell>
          <cell r="B413" t="str">
            <v>Tubería conduit 2</v>
          </cell>
          <cell r="C413" t="str">
            <v>ML</v>
          </cell>
          <cell r="D413">
            <v>6000</v>
          </cell>
          <cell r="E413">
            <v>38406</v>
          </cell>
        </row>
        <row r="414">
          <cell r="A414" t="str">
            <v>TUBG1/2</v>
          </cell>
          <cell r="B414" t="str">
            <v>Tubo galvanizado de 1/2</v>
          </cell>
          <cell r="C414" t="str">
            <v>ML</v>
          </cell>
          <cell r="D414">
            <v>3950</v>
          </cell>
          <cell r="E414">
            <v>38406</v>
          </cell>
        </row>
        <row r="415">
          <cell r="A415" t="str">
            <v>TUBG3/4</v>
          </cell>
          <cell r="B415" t="str">
            <v>Tubo galvanizado de 3/4</v>
          </cell>
          <cell r="C415" t="str">
            <v>ML</v>
          </cell>
          <cell r="D415">
            <v>4750</v>
          </cell>
          <cell r="E415">
            <v>38406</v>
          </cell>
        </row>
        <row r="416">
          <cell r="A416" t="str">
            <v>TUBG1</v>
          </cell>
          <cell r="B416" t="str">
            <v>Tubo galvanizado de1</v>
          </cell>
          <cell r="C416" t="str">
            <v>ML</v>
          </cell>
          <cell r="D416">
            <v>6100</v>
          </cell>
          <cell r="E416">
            <v>38406</v>
          </cell>
        </row>
        <row r="417">
          <cell r="A417" t="str">
            <v>TUBG1 1/2</v>
          </cell>
          <cell r="B417" t="str">
            <v>Tubo galvanizado de1-1/2</v>
          </cell>
          <cell r="C417" t="str">
            <v>ML</v>
          </cell>
          <cell r="D417">
            <v>8500</v>
          </cell>
          <cell r="E417">
            <v>38406</v>
          </cell>
        </row>
        <row r="418">
          <cell r="A418" t="str">
            <v>TUBG1 1/4</v>
          </cell>
          <cell r="B418" t="str">
            <v>Tubo galvanizado de1-1/4</v>
          </cell>
          <cell r="C418" t="str">
            <v>ML</v>
          </cell>
          <cell r="D418">
            <v>7400</v>
          </cell>
          <cell r="E418">
            <v>38406</v>
          </cell>
        </row>
        <row r="419">
          <cell r="A419" t="str">
            <v>TUBG2</v>
          </cell>
          <cell r="B419" t="str">
            <v>Tubo galvanizado de 2</v>
          </cell>
          <cell r="C419" t="str">
            <v>ML</v>
          </cell>
          <cell r="D419">
            <v>10600</v>
          </cell>
          <cell r="E419">
            <v>38406</v>
          </cell>
        </row>
        <row r="420">
          <cell r="A420" t="str">
            <v>TUBP1/2</v>
          </cell>
          <cell r="B420" t="str">
            <v>Tubería presión 1/2</v>
          </cell>
          <cell r="C420" t="str">
            <v>ML</v>
          </cell>
          <cell r="D420">
            <v>1300</v>
          </cell>
          <cell r="E420">
            <v>38406</v>
          </cell>
        </row>
        <row r="421">
          <cell r="A421" t="str">
            <v>TUBP3/4</v>
          </cell>
          <cell r="B421" t="str">
            <v>Tubería presión 3/4</v>
          </cell>
          <cell r="C421" t="str">
            <v>ML</v>
          </cell>
          <cell r="D421">
            <v>1600</v>
          </cell>
          <cell r="E421">
            <v>38406</v>
          </cell>
        </row>
        <row r="422">
          <cell r="A422" t="str">
            <v>TUBP1</v>
          </cell>
          <cell r="B422" t="str">
            <v>Tubería presión 1</v>
          </cell>
          <cell r="C422" t="str">
            <v>ML</v>
          </cell>
          <cell r="D422">
            <v>2300</v>
          </cell>
          <cell r="E422">
            <v>38406</v>
          </cell>
        </row>
        <row r="423">
          <cell r="A423" t="str">
            <v>TUBP1 1/4</v>
          </cell>
          <cell r="B423" t="str">
            <v>Tubería de presión de 1 1/4</v>
          </cell>
          <cell r="C423" t="str">
            <v>ML</v>
          </cell>
          <cell r="D423">
            <v>4150</v>
          </cell>
          <cell r="E423">
            <v>38406</v>
          </cell>
        </row>
        <row r="424">
          <cell r="A424" t="str">
            <v>TUBP1 1/2</v>
          </cell>
          <cell r="B424" t="str">
            <v>Tubería de presión de 1 1/2</v>
          </cell>
          <cell r="C424" t="str">
            <v>ML</v>
          </cell>
          <cell r="D424">
            <v>5350</v>
          </cell>
          <cell r="E424">
            <v>38406</v>
          </cell>
        </row>
        <row r="425">
          <cell r="A425" t="str">
            <v>TUBP2</v>
          </cell>
          <cell r="B425" t="str">
            <v>Tubería presión 2</v>
          </cell>
          <cell r="C425" t="str">
            <v>ML</v>
          </cell>
          <cell r="D425">
            <v>8400</v>
          </cell>
          <cell r="E425">
            <v>38406</v>
          </cell>
        </row>
        <row r="426">
          <cell r="A426" t="str">
            <v>TUBP2 1/2</v>
          </cell>
          <cell r="B426" t="str">
            <v>Tubería de presión de 2 1/2</v>
          </cell>
          <cell r="C426" t="str">
            <v>ML</v>
          </cell>
          <cell r="D426">
            <v>13200</v>
          </cell>
          <cell r="E426">
            <v>38406</v>
          </cell>
        </row>
        <row r="427">
          <cell r="A427" t="str">
            <v>TUBP3</v>
          </cell>
          <cell r="B427" t="str">
            <v>Tubería presión 3</v>
          </cell>
          <cell r="C427" t="str">
            <v>ML</v>
          </cell>
          <cell r="D427">
            <v>18000</v>
          </cell>
          <cell r="E427">
            <v>38406</v>
          </cell>
        </row>
        <row r="428">
          <cell r="A428" t="str">
            <v>TUBP4</v>
          </cell>
          <cell r="B428" t="str">
            <v>Tubería presión 4</v>
          </cell>
          <cell r="C428" t="str">
            <v>ML</v>
          </cell>
          <cell r="D428">
            <v>31000</v>
          </cell>
          <cell r="E428">
            <v>38406</v>
          </cell>
        </row>
        <row r="429">
          <cell r="A429" t="str">
            <v>TUBP6</v>
          </cell>
          <cell r="B429" t="str">
            <v>Tubería presión 6</v>
          </cell>
          <cell r="C429" t="str">
            <v>ML</v>
          </cell>
          <cell r="D429">
            <v>32000</v>
          </cell>
          <cell r="E429">
            <v>38406</v>
          </cell>
        </row>
        <row r="430">
          <cell r="A430" t="str">
            <v>TUBP8</v>
          </cell>
          <cell r="B430" t="str">
            <v>Tubería presión 8</v>
          </cell>
          <cell r="C430" t="str">
            <v>ML</v>
          </cell>
          <cell r="D430">
            <v>54000</v>
          </cell>
          <cell r="E430">
            <v>38406</v>
          </cell>
        </row>
        <row r="431">
          <cell r="A431" t="str">
            <v>TUBS1 1/2</v>
          </cell>
          <cell r="B431" t="str">
            <v>Tubería  sanitaria 1 1/2</v>
          </cell>
          <cell r="C431" t="str">
            <v>ML</v>
          </cell>
          <cell r="D431">
            <v>4800</v>
          </cell>
          <cell r="E431">
            <v>38406</v>
          </cell>
        </row>
        <row r="432">
          <cell r="A432" t="str">
            <v>TUBS2</v>
          </cell>
          <cell r="B432" t="str">
            <v>Tubería  sanitaria 2</v>
          </cell>
          <cell r="C432" t="str">
            <v>ML</v>
          </cell>
          <cell r="D432">
            <v>6000</v>
          </cell>
          <cell r="E432">
            <v>38406</v>
          </cell>
        </row>
        <row r="433">
          <cell r="A433" t="str">
            <v>TUBS3</v>
          </cell>
          <cell r="B433" t="str">
            <v>Tubería  sanitaria 3</v>
          </cell>
          <cell r="C433" t="str">
            <v>ML</v>
          </cell>
          <cell r="D433">
            <v>8800</v>
          </cell>
          <cell r="E433">
            <v>38406</v>
          </cell>
        </row>
        <row r="434">
          <cell r="A434" t="str">
            <v>TUBS4</v>
          </cell>
          <cell r="B434" t="str">
            <v>Tubería  sanitaria 4</v>
          </cell>
          <cell r="C434" t="str">
            <v>ML</v>
          </cell>
          <cell r="D434">
            <v>12400</v>
          </cell>
          <cell r="E434">
            <v>38406</v>
          </cell>
        </row>
        <row r="435">
          <cell r="A435" t="str">
            <v>TUBV1 1/2</v>
          </cell>
          <cell r="B435" t="str">
            <v>Tubería ventilación 1 1/2</v>
          </cell>
          <cell r="C435" t="str">
            <v>ML</v>
          </cell>
          <cell r="D435">
            <v>2700</v>
          </cell>
          <cell r="E435">
            <v>38406</v>
          </cell>
        </row>
        <row r="436">
          <cell r="A436" t="str">
            <v>TUBV2</v>
          </cell>
          <cell r="B436" t="str">
            <v>Tubería ventilación 2</v>
          </cell>
          <cell r="C436" t="str">
            <v>ML</v>
          </cell>
          <cell r="D436">
            <v>3800</v>
          </cell>
          <cell r="E436">
            <v>38406</v>
          </cell>
        </row>
        <row r="437">
          <cell r="A437" t="str">
            <v>TUBV3</v>
          </cell>
          <cell r="B437" t="str">
            <v>Tubería ventilación 3</v>
          </cell>
          <cell r="C437" t="str">
            <v>ML</v>
          </cell>
          <cell r="D437">
            <v>5100</v>
          </cell>
          <cell r="E437">
            <v>38406</v>
          </cell>
        </row>
        <row r="438">
          <cell r="A438" t="str">
            <v>TUBV4</v>
          </cell>
          <cell r="B438" t="str">
            <v>Tubería ventilación 4</v>
          </cell>
          <cell r="C438" t="str">
            <v>ML</v>
          </cell>
          <cell r="D438">
            <v>9000</v>
          </cell>
          <cell r="E438">
            <v>38406</v>
          </cell>
        </row>
        <row r="439">
          <cell r="A439" t="str">
            <v>UNIAM</v>
          </cell>
          <cell r="B439" t="str">
            <v>Unión Amazona</v>
          </cell>
          <cell r="C439" t="str">
            <v>UN</v>
          </cell>
          <cell r="D439">
            <v>6600</v>
          </cell>
          <cell r="E439" t="str">
            <v>nov./01</v>
          </cell>
        </row>
        <row r="440">
          <cell r="A440" t="str">
            <v>UNIBA</v>
          </cell>
          <cell r="B440" t="str">
            <v>Unión bajante</v>
          </cell>
          <cell r="C440" t="str">
            <v>UN</v>
          </cell>
          <cell r="D440">
            <v>1750</v>
          </cell>
          <cell r="E440" t="str">
            <v>nov./01</v>
          </cell>
        </row>
        <row r="441">
          <cell r="A441" t="str">
            <v>UNICABAAM</v>
          </cell>
          <cell r="B441" t="str">
            <v>Unión canal bajante Amazona</v>
          </cell>
          <cell r="C441" t="str">
            <v>UN</v>
          </cell>
          <cell r="D441">
            <v>8900</v>
          </cell>
          <cell r="E441" t="str">
            <v>nov./01</v>
          </cell>
        </row>
        <row r="442">
          <cell r="A442" t="str">
            <v>UNICABARA</v>
          </cell>
          <cell r="B442" t="str">
            <v>Unión canal bajante Raingo</v>
          </cell>
          <cell r="C442" t="str">
            <v>UN</v>
          </cell>
          <cell r="D442">
            <v>2950</v>
          </cell>
          <cell r="E442" t="str">
            <v>nov./01</v>
          </cell>
        </row>
        <row r="443">
          <cell r="A443" t="str">
            <v>UNICO1</v>
          </cell>
          <cell r="B443" t="str">
            <v>Unión conduit de 1"</v>
          </cell>
          <cell r="C443" t="str">
            <v>UN</v>
          </cell>
          <cell r="D443">
            <v>400</v>
          </cell>
          <cell r="E443" t="str">
            <v>nov./01</v>
          </cell>
        </row>
        <row r="444">
          <cell r="A444" t="str">
            <v>UNICO1/2</v>
          </cell>
          <cell r="B444" t="str">
            <v>Unión conduit de 1/2"</v>
          </cell>
          <cell r="C444" t="str">
            <v>UN</v>
          </cell>
          <cell r="D444">
            <v>150</v>
          </cell>
          <cell r="E444" t="str">
            <v>nov./01</v>
          </cell>
        </row>
        <row r="445">
          <cell r="A445" t="str">
            <v>UNICO3/4</v>
          </cell>
          <cell r="B445" t="str">
            <v>Unión conduit de 3/4"</v>
          </cell>
          <cell r="C445" t="str">
            <v>UN</v>
          </cell>
          <cell r="D445">
            <v>250</v>
          </cell>
          <cell r="E445" t="str">
            <v>nov./01</v>
          </cell>
        </row>
        <row r="446">
          <cell r="A446" t="str">
            <v>UNIESEXAM</v>
          </cell>
          <cell r="B446" t="str">
            <v>Unión esquina exterior Amazona</v>
          </cell>
          <cell r="C446" t="str">
            <v>UN</v>
          </cell>
          <cell r="D446">
            <v>11200</v>
          </cell>
          <cell r="E446" t="str">
            <v>nov./01</v>
          </cell>
        </row>
        <row r="447">
          <cell r="A447" t="str">
            <v>UNIP1</v>
          </cell>
          <cell r="B447" t="str">
            <v>Unión presión de 1"</v>
          </cell>
          <cell r="C447" t="str">
            <v>UN</v>
          </cell>
          <cell r="D447">
            <v>400</v>
          </cell>
          <cell r="E447" t="str">
            <v>nov./01</v>
          </cell>
        </row>
        <row r="448">
          <cell r="A448" t="str">
            <v>UNIP1/2</v>
          </cell>
          <cell r="B448" t="str">
            <v>Unión presión de 1/2"</v>
          </cell>
          <cell r="C448" t="str">
            <v>UN</v>
          </cell>
          <cell r="D448">
            <v>150</v>
          </cell>
          <cell r="E448" t="str">
            <v>nov./01</v>
          </cell>
        </row>
        <row r="449">
          <cell r="A449" t="str">
            <v>UNIP3/4</v>
          </cell>
          <cell r="B449" t="str">
            <v>Unión presión de 3/4"</v>
          </cell>
          <cell r="C449" t="str">
            <v>UN</v>
          </cell>
          <cell r="D449">
            <v>250</v>
          </cell>
          <cell r="E449" t="str">
            <v>nov./01</v>
          </cell>
        </row>
        <row r="450">
          <cell r="A450" t="str">
            <v>UNIS2</v>
          </cell>
          <cell r="B450" t="str">
            <v>Unión sanitario de 2"</v>
          </cell>
          <cell r="C450" t="str">
            <v>UN</v>
          </cell>
          <cell r="D450">
            <v>1000</v>
          </cell>
          <cell r="E450" t="str">
            <v>nov./01</v>
          </cell>
        </row>
        <row r="451">
          <cell r="A451" t="str">
            <v>UNIS3</v>
          </cell>
          <cell r="B451" t="str">
            <v>Unión sanitario de 3"</v>
          </cell>
          <cell r="C451" t="str">
            <v>UN</v>
          </cell>
          <cell r="D451">
            <v>1450</v>
          </cell>
          <cell r="E451" t="str">
            <v>nov./01</v>
          </cell>
        </row>
        <row r="452">
          <cell r="A452" t="str">
            <v>UNIS4</v>
          </cell>
          <cell r="B452" t="str">
            <v>Unión sanitario de 4"</v>
          </cell>
          <cell r="C452" t="str">
            <v>UN</v>
          </cell>
          <cell r="D452">
            <v>2850</v>
          </cell>
          <cell r="E452" t="str">
            <v>nov./01</v>
          </cell>
        </row>
        <row r="453">
          <cell r="A453" t="str">
            <v>UNIUN1</v>
          </cell>
          <cell r="B453" t="str">
            <v>Unión universal de 1"</v>
          </cell>
          <cell r="C453" t="str">
            <v>UN</v>
          </cell>
          <cell r="D453">
            <v>3550</v>
          </cell>
          <cell r="E453" t="str">
            <v>nov./01</v>
          </cell>
        </row>
        <row r="454">
          <cell r="A454" t="str">
            <v>UNIUN1/2</v>
          </cell>
          <cell r="B454" t="str">
            <v>Unión universal de 1/2"</v>
          </cell>
          <cell r="C454" t="str">
            <v>UN</v>
          </cell>
          <cell r="D454">
            <v>1200</v>
          </cell>
          <cell r="E454" t="str">
            <v>nov./01</v>
          </cell>
        </row>
        <row r="455">
          <cell r="A455" t="str">
            <v>UNIUN3/4</v>
          </cell>
          <cell r="B455" t="str">
            <v>Unión universal de 3/4"</v>
          </cell>
          <cell r="C455" t="str">
            <v>UN</v>
          </cell>
          <cell r="D455">
            <v>2350</v>
          </cell>
          <cell r="E455" t="str">
            <v>nov./01</v>
          </cell>
        </row>
        <row r="456">
          <cell r="A456" t="str">
            <v>VALCH1/2</v>
          </cell>
          <cell r="B456" t="str">
            <v>Válvula cheque de 1/2"</v>
          </cell>
          <cell r="C456" t="str">
            <v>UN</v>
          </cell>
          <cell r="D456">
            <v>7500</v>
          </cell>
          <cell r="E456">
            <v>38406</v>
          </cell>
        </row>
        <row r="457">
          <cell r="A457" t="str">
            <v>VALCH3/4</v>
          </cell>
          <cell r="B457" t="str">
            <v>Válvula cheque de 3/4"</v>
          </cell>
          <cell r="C457" t="str">
            <v>UN</v>
          </cell>
          <cell r="D457">
            <v>10000</v>
          </cell>
          <cell r="E457">
            <v>38406</v>
          </cell>
        </row>
        <row r="458">
          <cell r="A458" t="str">
            <v>VALCH1</v>
          </cell>
          <cell r="B458" t="str">
            <v>Válvula cheque de 1"</v>
          </cell>
          <cell r="C458" t="str">
            <v>UN</v>
          </cell>
          <cell r="D458">
            <v>12600</v>
          </cell>
          <cell r="E458">
            <v>38406</v>
          </cell>
        </row>
        <row r="459">
          <cell r="A459" t="str">
            <v>VALCR1/2</v>
          </cell>
          <cell r="B459" t="str">
            <v>Válvula cierre rápido de 1/2"</v>
          </cell>
          <cell r="C459" t="str">
            <v>UN</v>
          </cell>
          <cell r="D459">
            <v>7500</v>
          </cell>
          <cell r="E459">
            <v>38406</v>
          </cell>
          <cell r="I459">
            <v>0</v>
          </cell>
        </row>
        <row r="460">
          <cell r="A460" t="str">
            <v>VALCR3/4</v>
          </cell>
          <cell r="B460" t="str">
            <v>Válvula cierre rápido de 3/4"</v>
          </cell>
          <cell r="C460" t="str">
            <v>UN</v>
          </cell>
          <cell r="D460">
            <v>12000</v>
          </cell>
          <cell r="E460">
            <v>38406</v>
          </cell>
        </row>
        <row r="461">
          <cell r="A461" t="str">
            <v>VALCR1</v>
          </cell>
          <cell r="B461" t="str">
            <v>Válvula cierre rápido de 1"</v>
          </cell>
          <cell r="C461" t="str">
            <v>UN</v>
          </cell>
          <cell r="D461">
            <v>18000</v>
          </cell>
          <cell r="E461">
            <v>38406</v>
          </cell>
          <cell r="I461">
            <v>0</v>
          </cell>
        </row>
        <row r="462">
          <cell r="A462" t="str">
            <v>VALPI1</v>
          </cell>
          <cell r="B462" t="str">
            <v>Válvula de pie de 1"</v>
          </cell>
          <cell r="C462" t="str">
            <v>UN</v>
          </cell>
          <cell r="D462">
            <v>15200</v>
          </cell>
          <cell r="E462">
            <v>38406</v>
          </cell>
        </row>
        <row r="463">
          <cell r="A463" t="str">
            <v>VALPI1-1/4</v>
          </cell>
          <cell r="B463" t="str">
            <v>Válvula de pie de 1-1/4"</v>
          </cell>
          <cell r="C463" t="str">
            <v>UN</v>
          </cell>
          <cell r="D463">
            <v>21000</v>
          </cell>
          <cell r="E463">
            <v>38406</v>
          </cell>
        </row>
        <row r="464">
          <cell r="A464" t="str">
            <v>VARCO1.80</v>
          </cell>
          <cell r="B464" t="str">
            <v>Varilla de cobre puro de 1.80 m.</v>
          </cell>
          <cell r="C464" t="str">
            <v>UN</v>
          </cell>
          <cell r="D464">
            <v>80000</v>
          </cell>
          <cell r="E464">
            <v>37500</v>
          </cell>
        </row>
        <row r="465">
          <cell r="A465" t="str">
            <v>VENAL80</v>
          </cell>
          <cell r="B465" t="str">
            <v>Ventana en aluminio vidrio bronce 8025</v>
          </cell>
          <cell r="C465" t="str">
            <v>M2</v>
          </cell>
          <cell r="D465">
            <v>135000</v>
          </cell>
          <cell r="E465">
            <v>38406</v>
          </cell>
        </row>
        <row r="466">
          <cell r="A466" t="str">
            <v>VENALB</v>
          </cell>
          <cell r="B466" t="str">
            <v>Ventana en aluminio vidrio bronce 5020</v>
          </cell>
          <cell r="C466" t="str">
            <v>M2</v>
          </cell>
          <cell r="D466">
            <v>110000</v>
          </cell>
          <cell r="E466">
            <v>38406</v>
          </cell>
        </row>
        <row r="467">
          <cell r="A467" t="str">
            <v>VENPA</v>
          </cell>
          <cell r="B467" t="str">
            <v>Ventilador de pared</v>
          </cell>
          <cell r="C467" t="str">
            <v>UN</v>
          </cell>
          <cell r="D467">
            <v>75800</v>
          </cell>
          <cell r="E467" t="str">
            <v>oct./01</v>
          </cell>
        </row>
        <row r="468">
          <cell r="A468" t="str">
            <v>VIDC4</v>
          </cell>
          <cell r="B468" t="str">
            <v>Vidrio común de 4 mm</v>
          </cell>
          <cell r="C468" t="str">
            <v>M2</v>
          </cell>
          <cell r="D468">
            <v>25000</v>
          </cell>
          <cell r="E468" t="str">
            <v>Mar./02</v>
          </cell>
          <cell r="I468">
            <v>0</v>
          </cell>
        </row>
        <row r="469">
          <cell r="A469" t="str">
            <v>VIGMEI</v>
          </cell>
          <cell r="B469" t="str">
            <v>Viga metálica en I h=23 cms.</v>
          </cell>
          <cell r="C469" t="str">
            <v>ML</v>
          </cell>
          <cell r="D469">
            <v>75000</v>
          </cell>
          <cell r="E469" t="str">
            <v>Jun./02</v>
          </cell>
        </row>
        <row r="470">
          <cell r="A470" t="str">
            <v>YEES2</v>
          </cell>
          <cell r="B470" t="str">
            <v>Yee sanitario de 2"</v>
          </cell>
          <cell r="C470" t="str">
            <v>UN</v>
          </cell>
          <cell r="D470">
            <v>2600</v>
          </cell>
          <cell r="E470" t="str">
            <v>Nov./01</v>
          </cell>
        </row>
        <row r="471">
          <cell r="A471" t="str">
            <v>YEES3</v>
          </cell>
          <cell r="B471" t="str">
            <v>Yee sanitario de 3"</v>
          </cell>
          <cell r="C471" t="str">
            <v>UN</v>
          </cell>
          <cell r="D471">
            <v>5300</v>
          </cell>
          <cell r="E471" t="str">
            <v>Nov./01</v>
          </cell>
        </row>
        <row r="472">
          <cell r="A472" t="str">
            <v>YEES4</v>
          </cell>
          <cell r="B472" t="str">
            <v>Yee sanitario de 4"</v>
          </cell>
          <cell r="C472" t="str">
            <v>UN</v>
          </cell>
          <cell r="D472">
            <v>9400</v>
          </cell>
          <cell r="E472" t="str">
            <v>Nov./01</v>
          </cell>
        </row>
        <row r="473">
          <cell r="A473" t="str">
            <v>YES</v>
          </cell>
          <cell r="B473" t="str">
            <v>Yeso estuco</v>
          </cell>
          <cell r="C473" t="str">
            <v>BT</v>
          </cell>
          <cell r="D473">
            <v>15400</v>
          </cell>
          <cell r="E473" t="str">
            <v>Nov./01</v>
          </cell>
        </row>
        <row r="474">
          <cell r="A474" t="str">
            <v>ZOC</v>
          </cell>
          <cell r="B474" t="str">
            <v>Zócalo de 7x25</v>
          </cell>
          <cell r="C474" t="str">
            <v>UN</v>
          </cell>
          <cell r="D474">
            <v>300</v>
          </cell>
          <cell r="E474" t="str">
            <v>Nov./01</v>
          </cell>
        </row>
        <row r="475">
          <cell r="A475" t="str">
            <v>TORFIT</v>
          </cell>
          <cell r="B475" t="str">
            <v>Tornillo fijación techo</v>
          </cell>
          <cell r="C475" t="str">
            <v>UN</v>
          </cell>
          <cell r="D475">
            <v>520</v>
          </cell>
        </row>
        <row r="476">
          <cell r="A476" t="str">
            <v>ORILL</v>
          </cell>
          <cell r="B476" t="str">
            <v>orinal de llave con accesorios</v>
          </cell>
          <cell r="C476" t="str">
            <v>UN</v>
          </cell>
          <cell r="D476">
            <v>190000</v>
          </cell>
          <cell r="E476">
            <v>38406</v>
          </cell>
        </row>
        <row r="477">
          <cell r="A477" t="str">
            <v>CAJ</v>
          </cell>
          <cell r="B477" t="str">
            <v>Caja de proteción en plástico</v>
          </cell>
          <cell r="C477" t="str">
            <v>UN</v>
          </cell>
          <cell r="D477">
            <v>10000</v>
          </cell>
        </row>
        <row r="478">
          <cell r="A478" t="str">
            <v>BOM100</v>
          </cell>
          <cell r="B478" t="str">
            <v>Bombillo 100W 110V</v>
          </cell>
          <cell r="C478" t="str">
            <v>UN</v>
          </cell>
          <cell r="D478">
            <v>1000</v>
          </cell>
        </row>
        <row r="479">
          <cell r="A479" t="str">
            <v>BOM60</v>
          </cell>
          <cell r="B479" t="str">
            <v>Bombillo 60W 110V</v>
          </cell>
          <cell r="C479" t="str">
            <v>UN</v>
          </cell>
          <cell r="D479">
            <v>1000</v>
          </cell>
        </row>
        <row r="480">
          <cell r="A480" t="str">
            <v>REJPRBO</v>
          </cell>
          <cell r="B480" t="str">
            <v>Rejilla protectora Bombillo</v>
          </cell>
          <cell r="C480" t="str">
            <v>UN</v>
          </cell>
          <cell r="D480">
            <v>2500</v>
          </cell>
          <cell r="E480">
            <v>38406</v>
          </cell>
        </row>
        <row r="481">
          <cell r="A481" t="str">
            <v>SUP4</v>
          </cell>
          <cell r="B481" t="str">
            <v>Suplemento 4X4</v>
          </cell>
          <cell r="C481" t="str">
            <v>UN</v>
          </cell>
          <cell r="D481">
            <v>300</v>
          </cell>
        </row>
        <row r="482">
          <cell r="A482" t="str">
            <v>CAJPA12X12</v>
          </cell>
          <cell r="B482" t="str">
            <v>Caja de paso de 12x12x6"</v>
          </cell>
          <cell r="C482" t="str">
            <v>UN</v>
          </cell>
          <cell r="D482">
            <v>15000</v>
          </cell>
        </row>
        <row r="483">
          <cell r="A483" t="str">
            <v>BRE2X60</v>
          </cell>
          <cell r="B483" t="str">
            <v>Breaker de 2x60A</v>
          </cell>
          <cell r="C483" t="str">
            <v>UN</v>
          </cell>
          <cell r="D483">
            <v>25000</v>
          </cell>
        </row>
        <row r="484">
          <cell r="A484" t="str">
            <v>CAJDI12</v>
          </cell>
          <cell r="B484" t="str">
            <v>Tablero de distribución de 12 ctos.</v>
          </cell>
          <cell r="C484" t="str">
            <v>UN</v>
          </cell>
          <cell r="D484">
            <v>55000</v>
          </cell>
        </row>
        <row r="485">
          <cell r="A485" t="str">
            <v>LAMGUL</v>
          </cell>
          <cell r="B485" t="str">
            <v xml:space="preserve">Luminaria guia lux </v>
          </cell>
          <cell r="C485" t="str">
            <v>UN</v>
          </cell>
          <cell r="D485">
            <v>270000</v>
          </cell>
        </row>
        <row r="486">
          <cell r="A486" t="str">
            <v>CABEN3X12</v>
          </cell>
          <cell r="B486" t="str">
            <v>Cable encauchetado 3x12</v>
          </cell>
          <cell r="C486" t="str">
            <v>ML</v>
          </cell>
          <cell r="D486">
            <v>5000</v>
          </cell>
        </row>
        <row r="487">
          <cell r="A487" t="str">
            <v>CABEN3X10</v>
          </cell>
          <cell r="B487" t="str">
            <v>Cable encauchetado 3x10</v>
          </cell>
          <cell r="C487" t="str">
            <v>ML</v>
          </cell>
          <cell r="D487">
            <v>6500</v>
          </cell>
        </row>
        <row r="488">
          <cell r="A488" t="str">
            <v>DISMA</v>
          </cell>
          <cell r="B488" t="str">
            <v>Dispositivo manual (completo)</v>
          </cell>
          <cell r="C488" t="str">
            <v>UN</v>
          </cell>
          <cell r="D488">
            <v>380000</v>
          </cell>
        </row>
        <row r="489">
          <cell r="A489" t="str">
            <v>CAJDI4</v>
          </cell>
          <cell r="B489" t="str">
            <v>Caja de distribución de 4 circuitos</v>
          </cell>
          <cell r="C489" t="str">
            <v>UN</v>
          </cell>
          <cell r="D489">
            <v>20000</v>
          </cell>
        </row>
        <row r="490">
          <cell r="A490" t="str">
            <v>PER4</v>
          </cell>
          <cell r="B490" t="str">
            <v>Percha de 4 puestos</v>
          </cell>
          <cell r="C490" t="str">
            <v>UN</v>
          </cell>
          <cell r="D490">
            <v>40000</v>
          </cell>
        </row>
        <row r="491">
          <cell r="A491" t="str">
            <v>REJGA</v>
          </cell>
          <cell r="B491" t="str">
            <v>Reja galvanizada de 1.00x0.80</v>
          </cell>
          <cell r="C491" t="str">
            <v>UN</v>
          </cell>
          <cell r="D491">
            <v>80000</v>
          </cell>
        </row>
        <row r="492">
          <cell r="A492" t="str">
            <v>CANDE</v>
          </cell>
          <cell r="B492" t="str">
            <v>Canaleta DEX 10X4</v>
          </cell>
          <cell r="C492" t="str">
            <v>ML</v>
          </cell>
          <cell r="D492">
            <v>15000</v>
          </cell>
        </row>
        <row r="493">
          <cell r="A493" t="str">
            <v>CABUTP</v>
          </cell>
          <cell r="B493" t="str">
            <v>Cable estructurado</v>
          </cell>
          <cell r="C493" t="str">
            <v>ML</v>
          </cell>
          <cell r="D493">
            <v>1000</v>
          </cell>
        </row>
        <row r="494">
          <cell r="A494" t="str">
            <v>TOMRJ45</v>
          </cell>
          <cell r="B494" t="str">
            <v>Toma RJ45</v>
          </cell>
          <cell r="C494" t="str">
            <v>UN</v>
          </cell>
          <cell r="D494">
            <v>15000</v>
          </cell>
        </row>
        <row r="495">
          <cell r="A495" t="str">
            <v>PLA2</v>
          </cell>
          <cell r="B495" t="str">
            <v>Placa 2 espacios</v>
          </cell>
          <cell r="C495" t="str">
            <v>UN</v>
          </cell>
          <cell r="D495">
            <v>6000</v>
          </cell>
        </row>
        <row r="496">
          <cell r="A496" t="str">
            <v>PACPA24</v>
          </cell>
          <cell r="B496" t="str">
            <v>Pach Panel de 24 puestos</v>
          </cell>
          <cell r="C496" t="str">
            <v>UN</v>
          </cell>
          <cell r="D496">
            <v>600000</v>
          </cell>
        </row>
        <row r="497">
          <cell r="A497" t="str">
            <v>GABROC</v>
          </cell>
          <cell r="B497" t="str">
            <v>Gabinete Rack cerrado</v>
          </cell>
          <cell r="C497" t="str">
            <v>UN</v>
          </cell>
          <cell r="D497">
            <v>1400000</v>
          </cell>
        </row>
        <row r="498">
          <cell r="A498" t="str">
            <v>TERRJ45</v>
          </cell>
          <cell r="B498" t="str">
            <v>Terminal RJ45</v>
          </cell>
          <cell r="C498" t="str">
            <v>UN</v>
          </cell>
          <cell r="D498">
            <v>700</v>
          </cell>
        </row>
        <row r="499">
          <cell r="A499" t="str">
            <v>TOMRJ11</v>
          </cell>
          <cell r="B499" t="str">
            <v>Toma RJ11</v>
          </cell>
          <cell r="C499" t="str">
            <v>UN</v>
          </cell>
          <cell r="D499">
            <v>12000</v>
          </cell>
        </row>
        <row r="500">
          <cell r="A500" t="str">
            <v>PACCO</v>
          </cell>
          <cell r="B500" t="str">
            <v>Patch cord</v>
          </cell>
          <cell r="C500" t="str">
            <v>UN</v>
          </cell>
          <cell r="D500">
            <v>15000</v>
          </cell>
        </row>
        <row r="501">
          <cell r="A501" t="str">
            <v>LINCO</v>
          </cell>
          <cell r="B501" t="str">
            <v>Line cord</v>
          </cell>
          <cell r="C501" t="str">
            <v>UN</v>
          </cell>
          <cell r="D501">
            <v>10000</v>
          </cell>
        </row>
        <row r="502">
          <cell r="A502" t="str">
            <v>SWITR24</v>
          </cell>
          <cell r="B502" t="str">
            <v>Swich Tredent 24 puestos</v>
          </cell>
          <cell r="C502" t="str">
            <v>UN</v>
          </cell>
          <cell r="D502">
            <v>1500000</v>
          </cell>
        </row>
        <row r="503">
          <cell r="A503" t="str">
            <v>DISAU</v>
          </cell>
          <cell r="B503" t="str">
            <v>Dispositivo automático (completo)</v>
          </cell>
          <cell r="C503" t="str">
            <v>UN</v>
          </cell>
          <cell r="D503">
            <v>380000</v>
          </cell>
        </row>
      </sheetData>
      <sheetData sheetId="3" refreshError="1"/>
      <sheetData sheetId="4" refreshError="1">
        <row r="41">
          <cell r="A41" t="str">
            <v>CODIGO</v>
          </cell>
          <cell r="B41" t="str">
            <v>DESCRIPCION</v>
          </cell>
          <cell r="C41" t="str">
            <v>UNIDAD</v>
          </cell>
          <cell r="D41" t="str">
            <v>VALOR</v>
          </cell>
        </row>
        <row r="42">
          <cell r="A42" t="str">
            <v>MA</v>
          </cell>
          <cell r="B42" t="str">
            <v>MAESTRO</v>
          </cell>
          <cell r="C42" t="str">
            <v>H/H</v>
          </cell>
          <cell r="D42">
            <v>11200</v>
          </cell>
        </row>
        <row r="43">
          <cell r="A43" t="str">
            <v>OF</v>
          </cell>
          <cell r="B43" t="str">
            <v>OFICIAL</v>
          </cell>
          <cell r="C43" t="str">
            <v>H/H</v>
          </cell>
          <cell r="D43">
            <v>7200</v>
          </cell>
        </row>
        <row r="44">
          <cell r="A44" t="str">
            <v>PIN</v>
          </cell>
          <cell r="B44" t="str">
            <v>PINTOR</v>
          </cell>
          <cell r="C44" t="str">
            <v>H/H</v>
          </cell>
          <cell r="D44">
            <v>7800</v>
          </cell>
        </row>
        <row r="45">
          <cell r="A45" t="str">
            <v>FON</v>
          </cell>
          <cell r="B45" t="str">
            <v>FONTANERO</v>
          </cell>
          <cell r="C45" t="str">
            <v>H/H</v>
          </cell>
          <cell r="D45">
            <v>7800</v>
          </cell>
        </row>
        <row r="46">
          <cell r="A46" t="str">
            <v>CAR</v>
          </cell>
          <cell r="B46" t="str">
            <v>CARPINTERO</v>
          </cell>
          <cell r="C46" t="str">
            <v>H/H</v>
          </cell>
          <cell r="D46">
            <v>9000</v>
          </cell>
        </row>
        <row r="47">
          <cell r="A47" t="str">
            <v>ELE</v>
          </cell>
          <cell r="B47" t="str">
            <v>ELECTRICISTA</v>
          </cell>
          <cell r="C47" t="str">
            <v>H/H</v>
          </cell>
          <cell r="D47">
            <v>7800</v>
          </cell>
        </row>
        <row r="48">
          <cell r="A48" t="str">
            <v>AY</v>
          </cell>
          <cell r="B48" t="str">
            <v>AYUDANTE</v>
          </cell>
          <cell r="C48" t="str">
            <v>H/H</v>
          </cell>
          <cell r="D48">
            <v>4500</v>
          </cell>
        </row>
        <row r="50">
          <cell r="B50" t="str">
            <v>CONFORMACION DE CUADRILLAS</v>
          </cell>
        </row>
        <row r="53">
          <cell r="A53" t="str">
            <v>CB</v>
          </cell>
          <cell r="B53" t="str">
            <v>CUADRILLA BASICA (1maestro, 1 oficial y 2 ayudantes)</v>
          </cell>
          <cell r="C53" t="str">
            <v>H/C</v>
          </cell>
          <cell r="D53">
            <v>27400</v>
          </cell>
        </row>
        <row r="54">
          <cell r="A54" t="str">
            <v>CHS</v>
          </cell>
          <cell r="B54" t="str">
            <v>CUADRILLA HIDROSANITARIO (1 fontanero y 1 ayudante)</v>
          </cell>
          <cell r="C54" t="str">
            <v>H/C</v>
          </cell>
          <cell r="D54">
            <v>12300</v>
          </cell>
        </row>
        <row r="55">
          <cell r="A55" t="str">
            <v>CE</v>
          </cell>
          <cell r="B55" t="str">
            <v>CUADRILLA ELECTRICA (1electricista y 1 ayudante)</v>
          </cell>
          <cell r="C55" t="str">
            <v>H/C</v>
          </cell>
          <cell r="D55">
            <v>12300</v>
          </cell>
        </row>
        <row r="56">
          <cell r="A56" t="str">
            <v>CC</v>
          </cell>
          <cell r="B56" t="str">
            <v>CUADRILLA DE CARPINTERIA (1carpintero y 1 ayudante)</v>
          </cell>
          <cell r="C56" t="str">
            <v>H/C</v>
          </cell>
          <cell r="D56">
            <v>13500</v>
          </cell>
        </row>
        <row r="57">
          <cell r="A57" t="str">
            <v>CP</v>
          </cell>
          <cell r="B57" t="str">
            <v>CUADRILLA DE PINTURA ( 1 pintor y 1 ayudante)</v>
          </cell>
          <cell r="C57" t="str">
            <v>H/C</v>
          </cell>
          <cell r="D57">
            <v>12300</v>
          </cell>
        </row>
      </sheetData>
      <sheetData sheetId="5"/>
      <sheetData sheetId="6"/>
      <sheetData sheetId="7"/>
      <sheetData sheetId="8"/>
    </sheetDataSet>
  </externalBook>
</externalLink>
</file>

<file path=xl/externalLinks/externalLink17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TITULOS"/>
      <sheetName val="items"/>
      <sheetName val="necesidades de la via"/>
      <sheetName val="20-23"/>
      <sheetName val="OJO¡¡¡¡¡¡¡¡¡"/>
      <sheetName val="APU201,3"/>
      <sheetName val="PU600P.1"/>
      <sheetName val="PU630,5"/>
      <sheetName val="PU640,3"/>
      <sheetName val="PU610,1"/>
      <sheetName val="PU681,1"/>
      <sheetName val="PU201P,1"/>
    </sheetNames>
    <sheetDataSet>
      <sheetData sheetId="0" refreshError="1"/>
      <sheetData sheetId="1" refreshError="1">
        <row r="4">
          <cell r="C4">
            <v>200.1</v>
          </cell>
          <cell r="D4">
            <v>200</v>
          </cell>
          <cell r="F4" t="str">
            <v>Desmonte y limpieza en bosque</v>
          </cell>
          <cell r="G4" t="str">
            <v>Ha</v>
          </cell>
          <cell r="H4" t="str">
            <v>Ha</v>
          </cell>
          <cell r="J4" t="str">
            <v>No incluye excavación o descapote</v>
          </cell>
        </row>
        <row r="5">
          <cell r="C5">
            <v>200.2</v>
          </cell>
          <cell r="D5">
            <v>200</v>
          </cell>
          <cell r="F5" t="str">
            <v>Desmonte y limpieza en zonas no boscosas</v>
          </cell>
          <cell r="G5" t="str">
            <v>Ha</v>
          </cell>
          <cell r="H5" t="str">
            <v>Ha</v>
          </cell>
        </row>
        <row r="6">
          <cell r="C6">
            <v>201.1</v>
          </cell>
          <cell r="D6">
            <v>201</v>
          </cell>
          <cell r="F6" t="str">
            <v>Demolición de edificaciones</v>
          </cell>
          <cell r="G6" t="str">
            <v>Global</v>
          </cell>
          <cell r="H6" t="str">
            <v>Global</v>
          </cell>
        </row>
        <row r="7">
          <cell r="C7">
            <v>201.2</v>
          </cell>
          <cell r="D7">
            <v>201</v>
          </cell>
          <cell r="F7" t="str">
            <v>Demolición de estructuras</v>
          </cell>
          <cell r="G7" t="str">
            <v>Global</v>
          </cell>
          <cell r="H7" t="str">
            <v>Global</v>
          </cell>
        </row>
        <row r="8">
          <cell r="C8">
            <v>201.3</v>
          </cell>
          <cell r="D8">
            <v>201</v>
          </cell>
          <cell r="F8" t="str">
            <v>Demolición de pavimentos, pisos, andén y bordillos de concreto</v>
          </cell>
          <cell r="G8" t="str">
            <v>m3</v>
          </cell>
          <cell r="H8" t="e">
            <v>#REF!</v>
          </cell>
        </row>
        <row r="9">
          <cell r="C9">
            <v>201.4</v>
          </cell>
          <cell r="D9">
            <v>201</v>
          </cell>
          <cell r="F9" t="str">
            <v>Demolición de obstáculos</v>
          </cell>
          <cell r="G9" t="str">
            <v>Global</v>
          </cell>
          <cell r="H9" t="str">
            <v>Global</v>
          </cell>
        </row>
        <row r="10">
          <cell r="C10">
            <v>201.5</v>
          </cell>
          <cell r="D10">
            <v>201</v>
          </cell>
          <cell r="F10" t="str">
            <v>Demolición de edificaciones</v>
          </cell>
          <cell r="G10" t="str">
            <v>Un</v>
          </cell>
          <cell r="H10" t="str">
            <v>Un</v>
          </cell>
        </row>
        <row r="11">
          <cell r="C11">
            <v>201.6</v>
          </cell>
          <cell r="D11">
            <v>201</v>
          </cell>
          <cell r="F11" t="str">
            <v>Demolición de estructuras</v>
          </cell>
          <cell r="G11" t="str">
            <v>Un</v>
          </cell>
          <cell r="H11" t="str">
            <v>Un</v>
          </cell>
        </row>
        <row r="12">
          <cell r="C12">
            <v>201.7</v>
          </cell>
          <cell r="D12">
            <v>201</v>
          </cell>
          <cell r="F12" t="str">
            <v>Demolición de pavimentos, pisos, andén y bordillos de concreto</v>
          </cell>
          <cell r="G12" t="str">
            <v>m2</v>
          </cell>
          <cell r="H12" t="str">
            <v>m2</v>
          </cell>
        </row>
        <row r="13">
          <cell r="C13">
            <v>201.8</v>
          </cell>
          <cell r="D13">
            <v>201</v>
          </cell>
          <cell r="F13" t="str">
            <v>Desmontaje y traslado de estructuras metálicas</v>
          </cell>
          <cell r="G13" t="str">
            <v>Un</v>
          </cell>
          <cell r="H13" t="str">
            <v>Un</v>
          </cell>
        </row>
        <row r="14">
          <cell r="C14">
            <v>201.9</v>
          </cell>
          <cell r="D14">
            <v>201</v>
          </cell>
          <cell r="F14" t="str">
            <v>Remoción de especies vegetales</v>
          </cell>
          <cell r="G14" t="str">
            <v>Un</v>
          </cell>
          <cell r="H14" t="str">
            <v>Un</v>
          </cell>
        </row>
        <row r="15">
          <cell r="C15" t="str">
            <v>201.10</v>
          </cell>
          <cell r="D15">
            <v>201</v>
          </cell>
          <cell r="F15" t="str">
            <v>Remoción de obstáculos</v>
          </cell>
          <cell r="G15" t="str">
            <v>Un</v>
          </cell>
          <cell r="H15" t="str">
            <v>Un</v>
          </cell>
        </row>
        <row r="16">
          <cell r="C16">
            <v>201.11</v>
          </cell>
          <cell r="D16">
            <v>201</v>
          </cell>
          <cell r="F16" t="str">
            <v>Remoción de servicios existentes</v>
          </cell>
          <cell r="G16" t="str">
            <v>Un</v>
          </cell>
          <cell r="H16" t="str">
            <v>Un</v>
          </cell>
        </row>
        <row r="17">
          <cell r="C17">
            <v>201.12</v>
          </cell>
          <cell r="D17">
            <v>201</v>
          </cell>
          <cell r="F17" t="str">
            <v>Remoción de alcantarillas</v>
          </cell>
          <cell r="G17" t="str">
            <v>ml</v>
          </cell>
          <cell r="H17" t="str">
            <v>ml</v>
          </cell>
        </row>
        <row r="18">
          <cell r="C18">
            <v>201.13</v>
          </cell>
          <cell r="D18">
            <v>201</v>
          </cell>
          <cell r="F18" t="str">
            <v>Remoción de cercas de alambre</v>
          </cell>
          <cell r="G18" t="str">
            <v>ml</v>
          </cell>
          <cell r="H18" t="str">
            <v>ml</v>
          </cell>
        </row>
        <row r="19">
          <cell r="C19">
            <v>201.14</v>
          </cell>
          <cell r="D19">
            <v>201</v>
          </cell>
          <cell r="F19" t="str">
            <v>Remoción de servicios existentes</v>
          </cell>
          <cell r="G19" t="str">
            <v>ml</v>
          </cell>
          <cell r="H19" t="str">
            <v>ml</v>
          </cell>
        </row>
        <row r="20">
          <cell r="C20">
            <v>201.15</v>
          </cell>
          <cell r="D20">
            <v>201</v>
          </cell>
          <cell r="F20" t="str">
            <v>Remoción de obstáculos</v>
          </cell>
          <cell r="G20" t="str">
            <v>ml</v>
          </cell>
          <cell r="H20" t="str">
            <v>ml</v>
          </cell>
        </row>
        <row r="21">
          <cell r="C21">
            <v>201.16</v>
          </cell>
          <cell r="D21">
            <v>201</v>
          </cell>
          <cell r="E21" t="str">
            <v>201P</v>
          </cell>
          <cell r="F21" t="str">
            <v>Demolición de estructuras</v>
          </cell>
          <cell r="G21" t="str">
            <v>m3</v>
          </cell>
          <cell r="H21" t="str">
            <v>m3</v>
          </cell>
          <cell r="J21" t="str">
            <v>La unidad de pago es el m³</v>
          </cell>
        </row>
        <row r="22">
          <cell r="C22" t="str">
            <v>201P.1</v>
          </cell>
          <cell r="D22">
            <v>201</v>
          </cell>
          <cell r="E22" t="str">
            <v>201P.1</v>
          </cell>
          <cell r="F22" t="str">
            <v>Demolición total o parcial de estructuras de concreto</v>
          </cell>
          <cell r="G22" t="str">
            <v>m3</v>
          </cell>
          <cell r="H22" t="e">
            <v>#REF!</v>
          </cell>
        </row>
        <row r="23">
          <cell r="C23" t="str">
            <v>201P.3</v>
          </cell>
          <cell r="E23" t="str">
            <v>201P.3</v>
          </cell>
          <cell r="F23" t="str">
            <v>Revestimiento de gaviones incluye concreto, formaleta y limpieza</v>
          </cell>
          <cell r="G23" t="str">
            <v>m3</v>
          </cell>
          <cell r="H23" t="e">
            <v>#REF!</v>
          </cell>
        </row>
        <row r="24">
          <cell r="C24">
            <v>210.1</v>
          </cell>
          <cell r="D24">
            <v>210</v>
          </cell>
          <cell r="F24" t="str">
            <v>Excavación sin clasificar de la explanación, canales y préstamos</v>
          </cell>
          <cell r="G24" t="str">
            <v>m3</v>
          </cell>
          <cell r="H24">
            <v>4001</v>
          </cell>
          <cell r="J24" t="str">
            <v>No habrá pago por las excavaciones y disposición o desecho de los materiales no utilizados en las zonas de préstamo. No incluye transporte</v>
          </cell>
        </row>
        <row r="25">
          <cell r="C25">
            <v>210.2</v>
          </cell>
          <cell r="D25">
            <v>210</v>
          </cell>
          <cell r="F25" t="str">
            <v>Excavación en roca de la explanación, canales y préstamos</v>
          </cell>
          <cell r="G25" t="str">
            <v>m3</v>
          </cell>
          <cell r="H25" t="e">
            <v>#REF!</v>
          </cell>
        </row>
        <row r="26">
          <cell r="C26">
            <v>210.3</v>
          </cell>
          <cell r="D26">
            <v>210</v>
          </cell>
          <cell r="F26" t="str">
            <v>Excavación en material común  de la explanación, canales y préstamos</v>
          </cell>
          <cell r="G26" t="str">
            <v>m3</v>
          </cell>
          <cell r="H26" t="str">
            <v>m3</v>
          </cell>
        </row>
        <row r="27">
          <cell r="C27">
            <v>211</v>
          </cell>
          <cell r="D27">
            <v>211</v>
          </cell>
          <cell r="F27" t="str">
            <v>Remoción de derrumbes</v>
          </cell>
          <cell r="G27" t="str">
            <v>m3</v>
          </cell>
          <cell r="J27" t="str">
            <v>No incluye el transporte a distancias mayores a 100 ml</v>
          </cell>
        </row>
        <row r="28">
          <cell r="C28" t="str">
            <v>211P.1</v>
          </cell>
          <cell r="D28">
            <v>211</v>
          </cell>
          <cell r="E28" t="str">
            <v>211P.1</v>
          </cell>
          <cell r="F28" t="str">
            <v>Remoción de derrumbes</v>
          </cell>
          <cell r="G28" t="str">
            <v>m3</v>
          </cell>
          <cell r="H28" t="e">
            <v>#REF!</v>
          </cell>
        </row>
        <row r="29">
          <cell r="C29" t="str">
            <v>211P.2</v>
          </cell>
          <cell r="D29">
            <v>211</v>
          </cell>
          <cell r="E29" t="str">
            <v>211P.2</v>
          </cell>
          <cell r="F29" t="str">
            <v>Remoción de Material en Roca</v>
          </cell>
          <cell r="G29" t="str">
            <v>m3</v>
          </cell>
          <cell r="H29" t="e">
            <v>#REF!</v>
          </cell>
        </row>
        <row r="30">
          <cell r="C30">
            <v>220</v>
          </cell>
          <cell r="D30">
            <v>220</v>
          </cell>
          <cell r="F30" t="str">
            <v>Terraplenes</v>
          </cell>
          <cell r="G30" t="str">
            <v>m3</v>
          </cell>
          <cell r="H30" t="str">
            <v>m3</v>
          </cell>
          <cell r="J30" t="str">
            <v>No incluye el suministro de materiales y el transporte</v>
          </cell>
        </row>
        <row r="31">
          <cell r="C31">
            <v>220.1</v>
          </cell>
          <cell r="D31">
            <v>220</v>
          </cell>
          <cell r="E31" t="str">
            <v>220P</v>
          </cell>
          <cell r="F31" t="str">
            <v>Terraplenes</v>
          </cell>
          <cell r="G31" t="str">
            <v>m3</v>
          </cell>
          <cell r="H31" t="str">
            <v>m3</v>
          </cell>
          <cell r="J31" t="str">
            <v>Incluye el suministro y transporte de materiales</v>
          </cell>
        </row>
        <row r="32">
          <cell r="C32">
            <v>221.1</v>
          </cell>
          <cell r="D32">
            <v>221</v>
          </cell>
          <cell r="F32" t="str">
            <v>Pedraplén compacto</v>
          </cell>
          <cell r="G32" t="str">
            <v>m3</v>
          </cell>
          <cell r="H32" t="str">
            <v>m3</v>
          </cell>
          <cell r="J32" t="str">
            <v>No incluye la corona, el suministro de materiales y el transporte</v>
          </cell>
        </row>
        <row r="33">
          <cell r="C33">
            <v>221.2</v>
          </cell>
          <cell r="D33">
            <v>221</v>
          </cell>
          <cell r="F33" t="str">
            <v>Pedraplén suelto</v>
          </cell>
          <cell r="G33" t="str">
            <v>m3</v>
          </cell>
          <cell r="H33" t="str">
            <v>m3</v>
          </cell>
        </row>
        <row r="34">
          <cell r="C34">
            <v>230.1</v>
          </cell>
          <cell r="D34">
            <v>230</v>
          </cell>
          <cell r="F34" t="str">
            <v>Mejoramiento de la subrasante involucrando el suelo existente</v>
          </cell>
          <cell r="G34" t="str">
            <v>m2</v>
          </cell>
          <cell r="H34" t="str">
            <v>m2</v>
          </cell>
          <cell r="J34" t="str">
            <v>No incluye suministro y transporte de material adicionado y transporte de material inadecuado.</v>
          </cell>
        </row>
        <row r="35">
          <cell r="C35">
            <v>230.2</v>
          </cell>
          <cell r="D35">
            <v>230</v>
          </cell>
          <cell r="F35" t="str">
            <v>Mejoramiento de la subrasante empleando únicamente material adicionado</v>
          </cell>
          <cell r="G35" t="str">
            <v>m3</v>
          </cell>
          <cell r="H35" t="str">
            <v>m3</v>
          </cell>
        </row>
        <row r="36">
          <cell r="C36">
            <v>310</v>
          </cell>
          <cell r="D36">
            <v>310</v>
          </cell>
          <cell r="F36" t="str">
            <v>Conformación de la calzada existente</v>
          </cell>
          <cell r="G36" t="str">
            <v>m2</v>
          </cell>
          <cell r="H36">
            <v>380</v>
          </cell>
          <cell r="J36" t="str">
            <v>No incluye suministro transporte y colocación de los materiales de afirmado y subbase.</v>
          </cell>
        </row>
        <row r="37">
          <cell r="C37">
            <v>311</v>
          </cell>
          <cell r="D37">
            <v>311</v>
          </cell>
          <cell r="F37" t="str">
            <v>Afirmado</v>
          </cell>
          <cell r="G37" t="str">
            <v>m3</v>
          </cell>
          <cell r="H37" t="str">
            <v>m3</v>
          </cell>
          <cell r="J37" t="str">
            <v>No incluye producto estabilizante</v>
          </cell>
        </row>
        <row r="38">
          <cell r="C38" t="str">
            <v>311P.5</v>
          </cell>
          <cell r="D38">
            <v>311</v>
          </cell>
          <cell r="E38" t="str">
            <v>311P.5</v>
          </cell>
          <cell r="F38" t="str">
            <v>Relleno con material de afirmado</v>
          </cell>
          <cell r="G38" t="str">
            <v>m3</v>
          </cell>
          <cell r="H38" t="e">
            <v>#REF!</v>
          </cell>
        </row>
        <row r="39">
          <cell r="C39">
            <v>312</v>
          </cell>
          <cell r="E39" t="str">
            <v>312P</v>
          </cell>
          <cell r="F39" t="str">
            <v>Relleno con material de afirmado para realce de cunetas</v>
          </cell>
          <cell r="G39" t="str">
            <v>m3</v>
          </cell>
          <cell r="H39">
            <v>28000</v>
          </cell>
        </row>
        <row r="40">
          <cell r="C40">
            <v>320.10000000000002</v>
          </cell>
          <cell r="D40">
            <v>320</v>
          </cell>
          <cell r="F40" t="str">
            <v>Subbase granular de C.B.R.&gt; 20%</v>
          </cell>
          <cell r="G40" t="str">
            <v>m3</v>
          </cell>
          <cell r="H40" t="str">
            <v>m3</v>
          </cell>
          <cell r="J40" t="str">
            <v>No incluye producto estabilizante</v>
          </cell>
        </row>
        <row r="41">
          <cell r="C41">
            <v>320.2</v>
          </cell>
          <cell r="D41">
            <v>320</v>
          </cell>
          <cell r="F41" t="str">
            <v>Subbase granular de C.B.R.&gt; 30%</v>
          </cell>
          <cell r="G41" t="str">
            <v>m3</v>
          </cell>
          <cell r="H41">
            <v>35462</v>
          </cell>
        </row>
        <row r="42">
          <cell r="C42">
            <v>320.3</v>
          </cell>
          <cell r="D42">
            <v>320</v>
          </cell>
          <cell r="F42" t="str">
            <v>Subbase granular de C.B.R.&gt; 40%</v>
          </cell>
          <cell r="G42" t="str">
            <v>m3</v>
          </cell>
          <cell r="H42" t="str">
            <v>m3</v>
          </cell>
        </row>
        <row r="43">
          <cell r="C43">
            <v>320.39999999999998</v>
          </cell>
          <cell r="D43">
            <v>320</v>
          </cell>
          <cell r="F43" t="str">
            <v>Subbase granular para bacheo</v>
          </cell>
          <cell r="G43" t="str">
            <v>m3</v>
          </cell>
          <cell r="H43" t="str">
            <v>m3</v>
          </cell>
        </row>
        <row r="44">
          <cell r="C44">
            <v>330.1</v>
          </cell>
          <cell r="D44">
            <v>330</v>
          </cell>
          <cell r="F44" t="str">
            <v>Base granular</v>
          </cell>
          <cell r="G44" t="str">
            <v>m3</v>
          </cell>
          <cell r="H44" t="e">
            <v>#REF!</v>
          </cell>
          <cell r="J44" t="str">
            <v>No incluye producto estabilizante</v>
          </cell>
        </row>
        <row r="45">
          <cell r="C45">
            <v>330.2</v>
          </cell>
          <cell r="D45">
            <v>330</v>
          </cell>
          <cell r="F45" t="str">
            <v>Base granular para bacheo</v>
          </cell>
          <cell r="G45" t="str">
            <v>m3</v>
          </cell>
          <cell r="H45" t="str">
            <v>m3</v>
          </cell>
        </row>
        <row r="46">
          <cell r="C46">
            <v>340.1</v>
          </cell>
          <cell r="D46">
            <v>340</v>
          </cell>
          <cell r="F46" t="str">
            <v>Base estabilizada con emulsión asfáltica tipo BEE-1</v>
          </cell>
          <cell r="G46" t="str">
            <v>m3</v>
          </cell>
          <cell r="H46" t="str">
            <v>m3</v>
          </cell>
          <cell r="J46" t="str">
            <v>No incluye la emulsión asfáltica</v>
          </cell>
        </row>
        <row r="47">
          <cell r="C47">
            <v>340.2</v>
          </cell>
          <cell r="D47">
            <v>340</v>
          </cell>
          <cell r="F47" t="str">
            <v>Base estabilizada con emulsión asfáltica tipo BEE-2</v>
          </cell>
          <cell r="G47" t="str">
            <v>m3</v>
          </cell>
          <cell r="H47" t="str">
            <v>m3</v>
          </cell>
        </row>
        <row r="48">
          <cell r="C48">
            <v>340.3</v>
          </cell>
          <cell r="D48">
            <v>340</v>
          </cell>
          <cell r="F48" t="str">
            <v>Base estabilizada con emulsión asfáltica tipo BEE-3</v>
          </cell>
          <cell r="G48" t="str">
            <v>m3</v>
          </cell>
          <cell r="H48" t="str">
            <v>m3</v>
          </cell>
        </row>
        <row r="49">
          <cell r="C49">
            <v>341.1</v>
          </cell>
          <cell r="D49">
            <v>341</v>
          </cell>
          <cell r="F49" t="str">
            <v>Base estabilizada con cemento</v>
          </cell>
          <cell r="G49" t="str">
            <v>m3</v>
          </cell>
          <cell r="H49" t="str">
            <v>m3</v>
          </cell>
        </row>
        <row r="50">
          <cell r="C50" t="str">
            <v>341P,1</v>
          </cell>
          <cell r="D50">
            <v>341</v>
          </cell>
          <cell r="E50" t="str">
            <v>341P.1</v>
          </cell>
          <cell r="F50" t="str">
            <v>Base estabilizada con cemento</v>
          </cell>
          <cell r="G50" t="str">
            <v>m3</v>
          </cell>
          <cell r="H50">
            <v>45878</v>
          </cell>
        </row>
        <row r="51">
          <cell r="C51">
            <v>341.2</v>
          </cell>
          <cell r="D51">
            <v>341</v>
          </cell>
          <cell r="F51" t="str">
            <v>Cemento</v>
          </cell>
          <cell r="G51" t="str">
            <v>Kg</v>
          </cell>
          <cell r="H51" t="str">
            <v>Kg</v>
          </cell>
        </row>
        <row r="52">
          <cell r="C52" t="str">
            <v>341P,2</v>
          </cell>
          <cell r="D52">
            <v>341</v>
          </cell>
          <cell r="E52" t="str">
            <v>341P.1</v>
          </cell>
          <cell r="F52" t="str">
            <v>Cemento</v>
          </cell>
          <cell r="G52" t="str">
            <v>Kg</v>
          </cell>
          <cell r="H52">
            <v>699</v>
          </cell>
        </row>
        <row r="53">
          <cell r="C53" t="str">
            <v>341P,3</v>
          </cell>
          <cell r="D53">
            <v>341</v>
          </cell>
          <cell r="E53" t="str">
            <v>341P.1</v>
          </cell>
          <cell r="F53" t="str">
            <v>Cemento para recalce de causes</v>
          </cell>
          <cell r="G53" t="str">
            <v>m3</v>
          </cell>
          <cell r="H53" t="str">
            <v>m3</v>
          </cell>
        </row>
        <row r="54">
          <cell r="C54">
            <v>342.1</v>
          </cell>
          <cell r="D54">
            <v>342</v>
          </cell>
          <cell r="F54" t="str">
            <v>Base estabilizada con compuestos multienzimáticos orgánicos tipo BEMO-1</v>
          </cell>
          <cell r="G54" t="str">
            <v>m3</v>
          </cell>
          <cell r="H54" t="str">
            <v>m3</v>
          </cell>
        </row>
        <row r="55">
          <cell r="C55">
            <v>342.2</v>
          </cell>
          <cell r="D55">
            <v>342</v>
          </cell>
          <cell r="F55" t="str">
            <v>Base estabilizada con compuestos multienzimáticos orgánicos tipo BEMO-2</v>
          </cell>
          <cell r="G55" t="str">
            <v>m3</v>
          </cell>
          <cell r="H55" t="str">
            <v>m3</v>
          </cell>
        </row>
        <row r="56">
          <cell r="C56">
            <v>342.3</v>
          </cell>
          <cell r="D56">
            <v>342</v>
          </cell>
          <cell r="F56" t="str">
            <v>Compuesto multienzimático orgánico</v>
          </cell>
          <cell r="G56" t="str">
            <v>Cl</v>
          </cell>
          <cell r="H56" t="str">
            <v>Cl</v>
          </cell>
        </row>
        <row r="57">
          <cell r="C57">
            <v>410</v>
          </cell>
          <cell r="D57">
            <v>410</v>
          </cell>
          <cell r="F57" t="str">
            <v>Cemento asfáltico</v>
          </cell>
          <cell r="G57" t="str">
            <v>Kg</v>
          </cell>
          <cell r="H57" t="str">
            <v>Kg</v>
          </cell>
        </row>
        <row r="58">
          <cell r="C58">
            <v>411.1</v>
          </cell>
          <cell r="D58">
            <v>411</v>
          </cell>
          <cell r="F58" t="str">
            <v>Emulsión asfáltica de rotura media CRM</v>
          </cell>
          <cell r="G58" t="str">
            <v>Lt</v>
          </cell>
          <cell r="H58" t="str">
            <v>Lt</v>
          </cell>
        </row>
        <row r="59">
          <cell r="C59">
            <v>411.2</v>
          </cell>
          <cell r="D59">
            <v>411</v>
          </cell>
          <cell r="F59" t="str">
            <v>Emulsión asfáltica de rotura lenta CRL-1</v>
          </cell>
          <cell r="G59" t="str">
            <v>Lt</v>
          </cell>
          <cell r="H59" t="str">
            <v>Lt</v>
          </cell>
        </row>
        <row r="60">
          <cell r="C60">
            <v>411.3</v>
          </cell>
          <cell r="D60">
            <v>411</v>
          </cell>
          <cell r="F60" t="str">
            <v>Emulsión asfáltica de rotura lenta CRL-1h</v>
          </cell>
          <cell r="G60" t="str">
            <v>Lt</v>
          </cell>
          <cell r="H60" t="str">
            <v>Lt</v>
          </cell>
        </row>
        <row r="61">
          <cell r="C61">
            <v>413</v>
          </cell>
          <cell r="D61">
            <v>413</v>
          </cell>
          <cell r="F61" t="str">
            <v>Excavación para reparación del pavimento existente</v>
          </cell>
          <cell r="G61" t="str">
            <v>m3</v>
          </cell>
          <cell r="H61" t="e">
            <v>#REF!</v>
          </cell>
        </row>
        <row r="62">
          <cell r="C62">
            <v>413.1</v>
          </cell>
          <cell r="D62">
            <v>413</v>
          </cell>
          <cell r="E62" t="str">
            <v>413P</v>
          </cell>
          <cell r="F62" t="str">
            <v>Excavación para reparación del pavimento existente</v>
          </cell>
          <cell r="G62" t="str">
            <v>m3</v>
          </cell>
          <cell r="H62" t="str">
            <v>m3</v>
          </cell>
          <cell r="J62" t="str">
            <v>Tiene en cuenta el programa PICO y PALA</v>
          </cell>
        </row>
        <row r="63">
          <cell r="C63">
            <v>420</v>
          </cell>
          <cell r="D63">
            <v>420</v>
          </cell>
          <cell r="F63" t="str">
            <v>Imprimación</v>
          </cell>
          <cell r="G63" t="str">
            <v>m2</v>
          </cell>
          <cell r="H63" t="e">
            <v>#REF!</v>
          </cell>
        </row>
        <row r="64">
          <cell r="C64">
            <v>421</v>
          </cell>
          <cell r="D64">
            <v>421</v>
          </cell>
          <cell r="F64" t="str">
            <v>Riego de liga</v>
          </cell>
          <cell r="G64" t="str">
            <v>m2</v>
          </cell>
          <cell r="H64" t="str">
            <v>m2</v>
          </cell>
        </row>
        <row r="65">
          <cell r="C65">
            <v>421.1</v>
          </cell>
          <cell r="D65">
            <v>421</v>
          </cell>
          <cell r="F65" t="str">
            <v>Riego de liga (cemento asfáltico)</v>
          </cell>
          <cell r="G65" t="str">
            <v>m2</v>
          </cell>
          <cell r="H65" t="str">
            <v>m2</v>
          </cell>
        </row>
        <row r="66">
          <cell r="C66">
            <v>421.2</v>
          </cell>
          <cell r="D66">
            <v>421</v>
          </cell>
          <cell r="F66" t="str">
            <v>Riego de liga (emulsión asfáltica)</v>
          </cell>
          <cell r="G66" t="str">
            <v>m2</v>
          </cell>
          <cell r="H66" t="str">
            <v>m2</v>
          </cell>
        </row>
        <row r="67">
          <cell r="C67">
            <v>430</v>
          </cell>
          <cell r="D67">
            <v>430</v>
          </cell>
          <cell r="F67" t="str">
            <v>Tratamiento superficial simple</v>
          </cell>
          <cell r="G67" t="str">
            <v>m2</v>
          </cell>
          <cell r="H67" t="str">
            <v>m2</v>
          </cell>
        </row>
        <row r="68">
          <cell r="C68" t="str">
            <v>430P</v>
          </cell>
          <cell r="E68" t="str">
            <v>430P</v>
          </cell>
          <cell r="F68" t="str">
            <v>Baranda metálica tubular para puentes</v>
          </cell>
          <cell r="G68" t="str">
            <v>ml</v>
          </cell>
          <cell r="H68" t="str">
            <v>ml</v>
          </cell>
        </row>
        <row r="69">
          <cell r="C69">
            <v>431</v>
          </cell>
          <cell r="D69">
            <v>431</v>
          </cell>
          <cell r="F69" t="str">
            <v>Tratamiento superficial doble</v>
          </cell>
          <cell r="G69" t="str">
            <v>m2</v>
          </cell>
          <cell r="H69" t="str">
            <v>m2</v>
          </cell>
        </row>
        <row r="70">
          <cell r="C70">
            <v>432</v>
          </cell>
          <cell r="D70">
            <v>432</v>
          </cell>
          <cell r="F70" t="str">
            <v>Sello de arena - asfalto</v>
          </cell>
          <cell r="G70" t="str">
            <v>m2</v>
          </cell>
          <cell r="H70" t="str">
            <v>m2</v>
          </cell>
        </row>
        <row r="71">
          <cell r="C71">
            <v>433</v>
          </cell>
          <cell r="D71">
            <v>433</v>
          </cell>
          <cell r="F71" t="str">
            <v>Lechada asfáltica</v>
          </cell>
          <cell r="G71" t="str">
            <v>m2</v>
          </cell>
          <cell r="H71" t="str">
            <v>m2</v>
          </cell>
        </row>
        <row r="72">
          <cell r="C72">
            <v>434</v>
          </cell>
          <cell r="E72" t="str">
            <v>434P</v>
          </cell>
          <cell r="F72" t="str">
            <v>Sello de grietas</v>
          </cell>
          <cell r="G72" t="str">
            <v>ml</v>
          </cell>
          <cell r="H72" t="str">
            <v>ml</v>
          </cell>
        </row>
        <row r="73">
          <cell r="C73" t="str">
            <v>434P.1</v>
          </cell>
          <cell r="E73" t="str">
            <v>434P</v>
          </cell>
          <cell r="F73" t="str">
            <v>Sello de grietas en concreto</v>
          </cell>
          <cell r="G73" t="str">
            <v>ml</v>
          </cell>
          <cell r="H73" t="e">
            <v>#REF!</v>
          </cell>
        </row>
        <row r="74">
          <cell r="C74">
            <v>435</v>
          </cell>
          <cell r="E74" t="str">
            <v>435P</v>
          </cell>
          <cell r="F74" t="str">
            <v>Sello de juntas de pavimento de concreto hidráulico</v>
          </cell>
          <cell r="G74" t="str">
            <v>ml</v>
          </cell>
          <cell r="H74" t="str">
            <v>ml</v>
          </cell>
        </row>
        <row r="75">
          <cell r="C75">
            <v>440.1</v>
          </cell>
          <cell r="D75">
            <v>440</v>
          </cell>
          <cell r="F75" t="str">
            <v>Mezcla densa en frío tipo MDF-1</v>
          </cell>
          <cell r="G75" t="str">
            <v>m3</v>
          </cell>
          <cell r="H75" t="str">
            <v>m3</v>
          </cell>
          <cell r="J75" t="str">
            <v>No incluye suministro y almacenamiento del cemento asfáltico</v>
          </cell>
        </row>
        <row r="76">
          <cell r="C76">
            <v>440.2</v>
          </cell>
          <cell r="D76">
            <v>440</v>
          </cell>
          <cell r="F76" t="str">
            <v>Mezcla densa en frío tipo MDF-2</v>
          </cell>
          <cell r="G76" t="str">
            <v>m3</v>
          </cell>
          <cell r="H76" t="str">
            <v>m3</v>
          </cell>
        </row>
        <row r="77">
          <cell r="C77">
            <v>440.3</v>
          </cell>
          <cell r="D77">
            <v>440</v>
          </cell>
          <cell r="F77" t="str">
            <v>Mezcla densa en frío tipo MDF-3</v>
          </cell>
          <cell r="G77" t="str">
            <v>m3</v>
          </cell>
          <cell r="H77" t="str">
            <v>m3</v>
          </cell>
        </row>
        <row r="78">
          <cell r="C78">
            <v>440.5</v>
          </cell>
          <cell r="D78">
            <v>440</v>
          </cell>
          <cell r="F78" t="str">
            <v>Mezcla densa en frío para bacheo</v>
          </cell>
          <cell r="G78" t="str">
            <v>m3</v>
          </cell>
          <cell r="H78" t="str">
            <v>m3</v>
          </cell>
        </row>
        <row r="79">
          <cell r="C79">
            <v>441.1</v>
          </cell>
          <cell r="D79">
            <v>441</v>
          </cell>
          <cell r="F79" t="str">
            <v>Mezcla abierta en frío tipo MAF-1</v>
          </cell>
          <cell r="G79" t="str">
            <v>m3</v>
          </cell>
          <cell r="H79" t="str">
            <v>m3</v>
          </cell>
          <cell r="J79" t="str">
            <v>No incluye suministro y almacenamiento del cemento asfáltico</v>
          </cell>
        </row>
        <row r="80">
          <cell r="C80">
            <v>441.2</v>
          </cell>
          <cell r="D80">
            <v>441</v>
          </cell>
          <cell r="F80" t="str">
            <v>Mezcla abierta en frío tipo MAF-2</v>
          </cell>
          <cell r="G80" t="str">
            <v>m3</v>
          </cell>
          <cell r="H80" t="str">
            <v>m3</v>
          </cell>
        </row>
        <row r="81">
          <cell r="C81">
            <v>441.3</v>
          </cell>
          <cell r="D81">
            <v>441</v>
          </cell>
          <cell r="F81" t="str">
            <v>Mezcla abierta en frío tipo MAF-3</v>
          </cell>
          <cell r="G81" t="str">
            <v>m3</v>
          </cell>
          <cell r="H81" t="str">
            <v>m3</v>
          </cell>
        </row>
        <row r="82">
          <cell r="C82">
            <v>441.4</v>
          </cell>
          <cell r="D82">
            <v>441</v>
          </cell>
          <cell r="F82" t="str">
            <v>Mezcla abierta en frío para bacheo</v>
          </cell>
          <cell r="G82" t="str">
            <v>m3</v>
          </cell>
          <cell r="H82" t="str">
            <v>m3</v>
          </cell>
        </row>
        <row r="83">
          <cell r="C83">
            <v>450.1</v>
          </cell>
          <cell r="D83">
            <v>450</v>
          </cell>
          <cell r="F83" t="str">
            <v>Mezcla densa en caliente tipo MDC-1</v>
          </cell>
          <cell r="G83" t="str">
            <v>m3</v>
          </cell>
          <cell r="H83" t="str">
            <v>m3</v>
          </cell>
          <cell r="J83" t="str">
            <v>No incluye suministro y almacenamiento del cemento asfáltico</v>
          </cell>
        </row>
        <row r="84">
          <cell r="C84">
            <v>450.2</v>
          </cell>
          <cell r="D84">
            <v>450</v>
          </cell>
          <cell r="F84" t="str">
            <v>Mezcla densa en caliente tipo MDC-2</v>
          </cell>
          <cell r="G84" t="str">
            <v>m3</v>
          </cell>
          <cell r="H84" t="str">
            <v>m3</v>
          </cell>
        </row>
        <row r="85">
          <cell r="C85">
            <v>450.3</v>
          </cell>
          <cell r="D85">
            <v>450</v>
          </cell>
          <cell r="F85" t="str">
            <v>Mezcla densa en caliente tipo MDC-3</v>
          </cell>
          <cell r="G85" t="str">
            <v>m3</v>
          </cell>
          <cell r="H85">
            <v>230745</v>
          </cell>
        </row>
        <row r="86">
          <cell r="C86">
            <v>450.4</v>
          </cell>
          <cell r="D86">
            <v>450</v>
          </cell>
          <cell r="F86" t="str">
            <v>Mezcla densa en caliente para bacheo</v>
          </cell>
          <cell r="G86" t="str">
            <v>m3</v>
          </cell>
          <cell r="H86" t="str">
            <v>m3</v>
          </cell>
        </row>
        <row r="87">
          <cell r="C87">
            <v>450.5</v>
          </cell>
          <cell r="D87">
            <v>450</v>
          </cell>
          <cell r="E87" t="str">
            <v>450P</v>
          </cell>
          <cell r="F87" t="str">
            <v>Parcheo con mezcla densa en caliente tipo MDC-2</v>
          </cell>
          <cell r="G87" t="str">
            <v>m3</v>
          </cell>
          <cell r="H87" t="str">
            <v>m3</v>
          </cell>
          <cell r="J87" t="str">
            <v>Incluye riego de liga, suministro y transporte del cemento asfáltico</v>
          </cell>
        </row>
        <row r="88">
          <cell r="C88">
            <v>450.6</v>
          </cell>
          <cell r="D88">
            <v>450</v>
          </cell>
          <cell r="E88" t="str">
            <v>450P-1</v>
          </cell>
          <cell r="F88" t="str">
            <v>Mezcla densa en caliente tipo MDC-2</v>
          </cell>
          <cell r="G88" t="str">
            <v>m3</v>
          </cell>
          <cell r="H88" t="str">
            <v>m3</v>
          </cell>
          <cell r="J88" t="str">
            <v>Incluye riego de liga, suministro y transporte del cemento asfáltico</v>
          </cell>
        </row>
        <row r="89">
          <cell r="C89">
            <v>450.7</v>
          </cell>
          <cell r="D89">
            <v>450</v>
          </cell>
          <cell r="E89" t="str">
            <v>450P-1</v>
          </cell>
          <cell r="F89" t="str">
            <v>Mezcla densa en caliente tipo MDC-1</v>
          </cell>
          <cell r="G89" t="str">
            <v>m3</v>
          </cell>
          <cell r="H89" t="str">
            <v>m3</v>
          </cell>
          <cell r="J89" t="str">
            <v>Incluye riego de liga, suministro y transporte del cemento asfáltico</v>
          </cell>
        </row>
        <row r="90">
          <cell r="C90">
            <v>450.8</v>
          </cell>
          <cell r="D90">
            <v>450</v>
          </cell>
          <cell r="E90" t="str">
            <v>450P-1</v>
          </cell>
          <cell r="F90" t="str">
            <v>Mezcla densa en caliente tipo MDC-3</v>
          </cell>
          <cell r="G90" t="str">
            <v>m3</v>
          </cell>
          <cell r="H90" t="str">
            <v>m3</v>
          </cell>
          <cell r="J90" t="str">
            <v>Incluye riego de liga, suministro y transporte del cemento asfáltico</v>
          </cell>
        </row>
        <row r="91">
          <cell r="C91">
            <v>450.9</v>
          </cell>
          <cell r="D91">
            <v>450</v>
          </cell>
          <cell r="E91" t="str">
            <v>450P-2</v>
          </cell>
          <cell r="F91" t="str">
            <v>Parcheo con fresado y mezcla densa en caliente tipo MDC-2</v>
          </cell>
          <cell r="G91" t="str">
            <v>m3</v>
          </cell>
          <cell r="H91" t="e">
            <v>#REF!</v>
          </cell>
        </row>
        <row r="92">
          <cell r="C92">
            <v>450.11</v>
          </cell>
          <cell r="D92">
            <v>450</v>
          </cell>
          <cell r="E92" t="str">
            <v>450P-3</v>
          </cell>
          <cell r="F92" t="str">
            <v>Mezcla densa en caliente tipo MDC-2 para bacheo</v>
          </cell>
          <cell r="G92" t="str">
            <v>m3</v>
          </cell>
          <cell r="H92" t="str">
            <v>m3</v>
          </cell>
          <cell r="J92" t="str">
            <v>Incluye suministro y transporte del cemento asfáltico</v>
          </cell>
        </row>
        <row r="93">
          <cell r="C93">
            <v>450.12</v>
          </cell>
          <cell r="D93">
            <v>450</v>
          </cell>
          <cell r="E93" t="str">
            <v>450P-3</v>
          </cell>
          <cell r="F93" t="str">
            <v>Mezcla densa en caliente tipo MDC-1 para bacheo</v>
          </cell>
          <cell r="G93" t="str">
            <v>m3</v>
          </cell>
          <cell r="H93" t="str">
            <v>m3</v>
          </cell>
        </row>
        <row r="94">
          <cell r="C94">
            <v>450.13</v>
          </cell>
          <cell r="D94">
            <v>450</v>
          </cell>
          <cell r="E94" t="str">
            <v>450P-1</v>
          </cell>
          <cell r="F94" t="str">
            <v>Mezcla densa en caliente tipo MDC-2</v>
          </cell>
          <cell r="G94" t="str">
            <v>m3</v>
          </cell>
          <cell r="H94" t="str">
            <v>m3</v>
          </cell>
        </row>
        <row r="95">
          <cell r="C95" t="str">
            <v>450P,1</v>
          </cell>
          <cell r="D95">
            <v>450</v>
          </cell>
          <cell r="E95" t="str">
            <v>450P-1</v>
          </cell>
          <cell r="F95" t="str">
            <v>Mezcla densa en caliente tipo MDC-2</v>
          </cell>
          <cell r="G95" t="str">
            <v>m3</v>
          </cell>
          <cell r="H95" t="e">
            <v>#REF!</v>
          </cell>
        </row>
        <row r="96">
          <cell r="C96" t="str">
            <v>450P,2</v>
          </cell>
          <cell r="D96">
            <v>450</v>
          </cell>
          <cell r="E96" t="str">
            <v>450P-2</v>
          </cell>
          <cell r="F96" t="str">
            <v>Parcheo con mezcla densa en caliente tipo MDC-2</v>
          </cell>
          <cell r="G96" t="str">
            <v>m3</v>
          </cell>
          <cell r="H96" t="e">
            <v>#REF!</v>
          </cell>
        </row>
        <row r="97">
          <cell r="C97">
            <v>451.1</v>
          </cell>
          <cell r="D97">
            <v>451</v>
          </cell>
          <cell r="F97" t="str">
            <v>Mezcla abierta en caliente tipo MAC-1</v>
          </cell>
          <cell r="G97" t="str">
            <v>m3</v>
          </cell>
          <cell r="H97" t="str">
            <v>m3</v>
          </cell>
        </row>
        <row r="98">
          <cell r="C98">
            <v>451.2</v>
          </cell>
          <cell r="D98">
            <v>451</v>
          </cell>
          <cell r="F98" t="str">
            <v>Mezcla abierta en caliente tipo MAC-2</v>
          </cell>
          <cell r="G98" t="str">
            <v>m3</v>
          </cell>
          <cell r="H98">
            <v>159158</v>
          </cell>
        </row>
        <row r="99">
          <cell r="C99">
            <v>451.3</v>
          </cell>
          <cell r="D99">
            <v>451</v>
          </cell>
          <cell r="F99" t="str">
            <v>Mezcla abierta en caliente tipo MAC-3</v>
          </cell>
          <cell r="G99" t="str">
            <v>m3</v>
          </cell>
          <cell r="H99" t="str">
            <v>m3</v>
          </cell>
        </row>
        <row r="100">
          <cell r="C100">
            <v>460</v>
          </cell>
          <cell r="D100">
            <v>460</v>
          </cell>
          <cell r="F100" t="str">
            <v>Fresado de pavimento asfáltico</v>
          </cell>
          <cell r="G100" t="str">
            <v>m3</v>
          </cell>
          <cell r="H100" t="e">
            <v>#REF!</v>
          </cell>
        </row>
        <row r="101">
          <cell r="C101">
            <v>461</v>
          </cell>
          <cell r="D101">
            <v>461</v>
          </cell>
          <cell r="F101" t="str">
            <v>Pavimento asfáltico reciclado en frío</v>
          </cell>
          <cell r="G101" t="str">
            <v>m3</v>
          </cell>
          <cell r="H101" t="str">
            <v>m3</v>
          </cell>
          <cell r="J101" t="str">
            <v>No incluye suministro y almacenamiento del cemento asfáltico o la emulsión.</v>
          </cell>
        </row>
        <row r="102">
          <cell r="C102">
            <v>461.1</v>
          </cell>
          <cell r="D102">
            <v>461</v>
          </cell>
          <cell r="E102" t="str">
            <v>461P</v>
          </cell>
          <cell r="F102" t="str">
            <v>Pavimento asfáltico reciclado en frío</v>
          </cell>
          <cell r="G102" t="str">
            <v>m3</v>
          </cell>
          <cell r="H102" t="str">
            <v>m3</v>
          </cell>
          <cell r="J102" t="str">
            <v>Incluye el cemento asfáltico o la emulsión asfáltica</v>
          </cell>
        </row>
        <row r="103">
          <cell r="C103">
            <v>462.1</v>
          </cell>
          <cell r="D103">
            <v>462</v>
          </cell>
          <cell r="F103" t="str">
            <v>Pavimento asfáltico reciclado en caliente tipo MDC-1</v>
          </cell>
          <cell r="G103" t="str">
            <v>m3</v>
          </cell>
          <cell r="H103" t="str">
            <v>m3</v>
          </cell>
          <cell r="J103" t="str">
            <v>No incluye suministro y almacenamiento del cemento asfáltico o la emulsión. Tampoco el agente rejuvenecedor</v>
          </cell>
        </row>
        <row r="104">
          <cell r="C104">
            <v>462.2</v>
          </cell>
          <cell r="D104">
            <v>462</v>
          </cell>
          <cell r="F104" t="str">
            <v>Pavimento asfáltico reciclado en caliente tipo MDC-2</v>
          </cell>
          <cell r="G104" t="str">
            <v>m3</v>
          </cell>
          <cell r="H104" t="str">
            <v>m3</v>
          </cell>
        </row>
        <row r="105">
          <cell r="C105">
            <v>462.3</v>
          </cell>
          <cell r="D105">
            <v>462</v>
          </cell>
          <cell r="F105" t="str">
            <v>Pavimento asfáltico reciclado en caliente tipo MDC-3</v>
          </cell>
          <cell r="G105" t="str">
            <v>m3</v>
          </cell>
          <cell r="H105" t="str">
            <v>m3</v>
          </cell>
        </row>
        <row r="106">
          <cell r="C106">
            <v>462.4</v>
          </cell>
          <cell r="D106">
            <v>462</v>
          </cell>
          <cell r="F106" t="str">
            <v>Pavimento asfáltico reciclado en caliente para bacheo</v>
          </cell>
          <cell r="G106" t="str">
            <v>m3</v>
          </cell>
          <cell r="H106" t="str">
            <v>m3</v>
          </cell>
        </row>
        <row r="107">
          <cell r="C107">
            <v>470</v>
          </cell>
          <cell r="E107" t="str">
            <v>470P</v>
          </cell>
          <cell r="F107" t="str">
            <v>Asfalto Natural (Asfaltita)</v>
          </cell>
          <cell r="G107" t="str">
            <v>m3</v>
          </cell>
          <cell r="H107" t="str">
            <v>m3</v>
          </cell>
        </row>
        <row r="108">
          <cell r="C108">
            <v>500</v>
          </cell>
          <cell r="D108">
            <v>500</v>
          </cell>
          <cell r="F108" t="str">
            <v>Pavimento de concreto hidráulico</v>
          </cell>
          <cell r="G108" t="str">
            <v>m3</v>
          </cell>
          <cell r="H108" t="e">
            <v>#REF!</v>
          </cell>
          <cell r="J108" t="str">
            <v>No incluye la preparación de la superficie existente</v>
          </cell>
        </row>
        <row r="109">
          <cell r="C109">
            <v>501</v>
          </cell>
          <cell r="E109" t="str">
            <v>501P</v>
          </cell>
          <cell r="F109" t="str">
            <v>Corte en losas de pavimento rígido</v>
          </cell>
          <cell r="G109" t="str">
            <v>ml</v>
          </cell>
          <cell r="H109">
            <v>4125</v>
          </cell>
        </row>
        <row r="110">
          <cell r="C110">
            <v>510</v>
          </cell>
          <cell r="D110">
            <v>510</v>
          </cell>
          <cell r="F110" t="str">
            <v>Pavimento de adoquines de concreto</v>
          </cell>
          <cell r="G110" t="str">
            <v>m2</v>
          </cell>
          <cell r="H110" t="str">
            <v>m2</v>
          </cell>
          <cell r="J110" t="str">
            <v>No incluye la preparación de la superficie existente. Tampoco las obras de confinamiento del pavimento.</v>
          </cell>
        </row>
        <row r="111">
          <cell r="C111">
            <v>600.1</v>
          </cell>
          <cell r="D111">
            <v>600</v>
          </cell>
          <cell r="F111" t="str">
            <v>Excavaciones varias sin clasificar</v>
          </cell>
          <cell r="G111" t="str">
            <v>m3</v>
          </cell>
          <cell r="H111" t="e">
            <v>#REF!</v>
          </cell>
        </row>
        <row r="112">
          <cell r="C112">
            <v>600.20000000000005</v>
          </cell>
          <cell r="D112">
            <v>600</v>
          </cell>
          <cell r="F112" t="str">
            <v>Excavaciones varias en roca en seco</v>
          </cell>
          <cell r="G112" t="str">
            <v>m3</v>
          </cell>
          <cell r="H112">
            <v>38000</v>
          </cell>
        </row>
        <row r="113">
          <cell r="C113">
            <v>600.29999999999995</v>
          </cell>
          <cell r="D113">
            <v>600</v>
          </cell>
          <cell r="F113" t="str">
            <v>Excavaciones varias en roca bajo agua</v>
          </cell>
          <cell r="G113" t="str">
            <v>m3</v>
          </cell>
          <cell r="H113" t="str">
            <v>m3</v>
          </cell>
        </row>
        <row r="114">
          <cell r="C114">
            <v>600.4</v>
          </cell>
          <cell r="D114">
            <v>600</v>
          </cell>
          <cell r="F114" t="str">
            <v>Excavaciones varias en material común en seco</v>
          </cell>
          <cell r="G114" t="str">
            <v>m3</v>
          </cell>
          <cell r="H114" t="e">
            <v>#REF!</v>
          </cell>
        </row>
        <row r="115">
          <cell r="C115">
            <v>600.5</v>
          </cell>
          <cell r="D115">
            <v>600</v>
          </cell>
          <cell r="F115" t="str">
            <v>Excavaciones varias en material común bajo agua</v>
          </cell>
          <cell r="G115" t="str">
            <v>m3</v>
          </cell>
          <cell r="H115" t="e">
            <v>#REF!</v>
          </cell>
        </row>
        <row r="116">
          <cell r="C116">
            <v>600.6</v>
          </cell>
          <cell r="D116">
            <v>600</v>
          </cell>
          <cell r="E116" t="str">
            <v>600P</v>
          </cell>
          <cell r="F116" t="str">
            <v>Excavaciones varias sin clasificar</v>
          </cell>
          <cell r="G116" t="str">
            <v>m3</v>
          </cell>
          <cell r="H116" t="str">
            <v>m3</v>
          </cell>
          <cell r="J116" t="str">
            <v>Tiene en cuenta el programa PICO y PALA</v>
          </cell>
        </row>
        <row r="117">
          <cell r="C117">
            <v>600.70000000000005</v>
          </cell>
          <cell r="D117">
            <v>600</v>
          </cell>
          <cell r="E117" t="str">
            <v>600P</v>
          </cell>
          <cell r="F117" t="str">
            <v>Excavaciones varias en material común en seco</v>
          </cell>
          <cell r="G117" t="str">
            <v>m3</v>
          </cell>
          <cell r="H117" t="str">
            <v>m3</v>
          </cell>
          <cell r="J117" t="str">
            <v>Tiene en cuenta el programa PICO y PALA</v>
          </cell>
        </row>
        <row r="118">
          <cell r="C118" t="str">
            <v>600P.1</v>
          </cell>
          <cell r="D118">
            <v>600</v>
          </cell>
          <cell r="E118" t="str">
            <v>600P.1</v>
          </cell>
          <cell r="F118" t="str">
            <v>Excavaciones manuales varias sin clasificar</v>
          </cell>
          <cell r="G118" t="str">
            <v>m3</v>
          </cell>
          <cell r="H118" t="e">
            <v>#REF!</v>
          </cell>
          <cell r="J118" t="str">
            <v>Tiene en cuenta el programa PICO y PALA</v>
          </cell>
        </row>
        <row r="119">
          <cell r="C119">
            <v>600.79999999999995</v>
          </cell>
          <cell r="D119">
            <v>600</v>
          </cell>
          <cell r="E119" t="str">
            <v>600P</v>
          </cell>
          <cell r="F119" t="str">
            <v>Excavaciones varias en material común bajo agua</v>
          </cell>
          <cell r="G119" t="str">
            <v>m3</v>
          </cell>
          <cell r="H119" t="str">
            <v>m3</v>
          </cell>
          <cell r="J119" t="str">
            <v>Tiene en cuenta el programa PICO y PALA</v>
          </cell>
        </row>
        <row r="120">
          <cell r="C120">
            <v>601.1</v>
          </cell>
          <cell r="D120">
            <v>601</v>
          </cell>
          <cell r="F120" t="str">
            <v>Excavaciones varias en roca en seco</v>
          </cell>
          <cell r="G120" t="str">
            <v>m3</v>
          </cell>
          <cell r="H120" t="str">
            <v>m3</v>
          </cell>
        </row>
        <row r="121">
          <cell r="C121">
            <v>601.20000000000005</v>
          </cell>
          <cell r="D121">
            <v>601</v>
          </cell>
          <cell r="F121" t="str">
            <v>Excavaciones varias en roca bajo agua</v>
          </cell>
          <cell r="G121" t="str">
            <v>m3</v>
          </cell>
          <cell r="H121" t="str">
            <v>m3</v>
          </cell>
        </row>
        <row r="122">
          <cell r="C122">
            <v>601.29999999999995</v>
          </cell>
          <cell r="D122">
            <v>601</v>
          </cell>
          <cell r="F122" t="str">
            <v>Excavaciones varias en material común en seco</v>
          </cell>
          <cell r="G122" t="str">
            <v>m3</v>
          </cell>
          <cell r="H122" t="str">
            <v>m3</v>
          </cell>
        </row>
        <row r="123">
          <cell r="C123">
            <v>601.4</v>
          </cell>
          <cell r="D123">
            <v>601</v>
          </cell>
          <cell r="F123" t="str">
            <v>Excavaciones varias en material común bajo agua</v>
          </cell>
          <cell r="G123" t="str">
            <v>m3</v>
          </cell>
          <cell r="H123" t="str">
            <v>m3</v>
          </cell>
        </row>
        <row r="124">
          <cell r="C124">
            <v>610.1</v>
          </cell>
          <cell r="D124">
            <v>610</v>
          </cell>
          <cell r="F124" t="str">
            <v>Rellenos para estructuras</v>
          </cell>
          <cell r="G124" t="str">
            <v>m3</v>
          </cell>
          <cell r="H124" t="e">
            <v>#REF!</v>
          </cell>
          <cell r="J124" t="str">
            <v>No incluye la preparación de la superficie sobre la que irá el relleno.</v>
          </cell>
        </row>
        <row r="125">
          <cell r="C125">
            <v>610.20000000000005</v>
          </cell>
          <cell r="D125">
            <v>610</v>
          </cell>
          <cell r="F125" t="str">
            <v>Material filtrante</v>
          </cell>
          <cell r="G125" t="str">
            <v>m3</v>
          </cell>
          <cell r="H125" t="str">
            <v>m3</v>
          </cell>
        </row>
        <row r="126">
          <cell r="C126">
            <v>612</v>
          </cell>
          <cell r="E126" t="str">
            <v>612P</v>
          </cell>
          <cell r="F126" t="str">
            <v>Geobloques</v>
          </cell>
          <cell r="G126" t="str">
            <v>m3</v>
          </cell>
          <cell r="H126" t="str">
            <v>m3</v>
          </cell>
        </row>
        <row r="127">
          <cell r="C127">
            <v>620.1</v>
          </cell>
          <cell r="D127">
            <v>620</v>
          </cell>
          <cell r="F127" t="str">
            <v>Pilotes prefabricados de concreto</v>
          </cell>
          <cell r="G127" t="str">
            <v>ml</v>
          </cell>
          <cell r="H127" t="str">
            <v>ml</v>
          </cell>
        </row>
        <row r="128">
          <cell r="C128">
            <v>620.20000000000005</v>
          </cell>
          <cell r="D128">
            <v>620</v>
          </cell>
          <cell r="F128" t="str">
            <v>Extensión de pilotes</v>
          </cell>
          <cell r="G128" t="str">
            <v>ml</v>
          </cell>
          <cell r="H128" t="str">
            <v>ml</v>
          </cell>
        </row>
        <row r="129">
          <cell r="C129">
            <v>620.29999999999995</v>
          </cell>
          <cell r="D129">
            <v>620</v>
          </cell>
          <cell r="F129" t="str">
            <v>Prueba de carga</v>
          </cell>
          <cell r="G129" t="str">
            <v>Un</v>
          </cell>
          <cell r="H129" t="str">
            <v>Un</v>
          </cell>
        </row>
        <row r="130">
          <cell r="C130">
            <v>621.1</v>
          </cell>
          <cell r="D130">
            <v>621</v>
          </cell>
          <cell r="F130" t="str">
            <v>Pilote de concreto fundido in-situ de diámetro____</v>
          </cell>
          <cell r="G130" t="str">
            <v>ml</v>
          </cell>
          <cell r="H130" t="str">
            <v>ml</v>
          </cell>
        </row>
        <row r="131">
          <cell r="C131">
            <v>621.20000000000005</v>
          </cell>
          <cell r="D131">
            <v>621</v>
          </cell>
          <cell r="F131" t="str">
            <v>Base acampanada</v>
          </cell>
          <cell r="G131" t="str">
            <v>m3</v>
          </cell>
          <cell r="H131" t="str">
            <v>m3</v>
          </cell>
        </row>
        <row r="132">
          <cell r="C132">
            <v>621.29999999999995</v>
          </cell>
          <cell r="D132">
            <v>621</v>
          </cell>
          <cell r="F132" t="str">
            <v>Pilote de prueba de diámetro ____</v>
          </cell>
          <cell r="G132" t="str">
            <v>ml</v>
          </cell>
          <cell r="H132" t="str">
            <v>ml</v>
          </cell>
        </row>
        <row r="133">
          <cell r="C133">
            <v>621.4</v>
          </cell>
          <cell r="D133">
            <v>621</v>
          </cell>
          <cell r="F133" t="str">
            <v>Base acampanada de prueba</v>
          </cell>
          <cell r="G133" t="str">
            <v>m3</v>
          </cell>
          <cell r="H133" t="str">
            <v>m3</v>
          </cell>
        </row>
        <row r="134">
          <cell r="C134">
            <v>621.5</v>
          </cell>
          <cell r="D134">
            <v>621</v>
          </cell>
          <cell r="F134" t="str">
            <v>Camisa permanente de diámetro exterior ____</v>
          </cell>
          <cell r="G134" t="str">
            <v>ml</v>
          </cell>
          <cell r="H134" t="str">
            <v>ml</v>
          </cell>
        </row>
        <row r="135">
          <cell r="C135">
            <v>621.6</v>
          </cell>
          <cell r="D135">
            <v>621</v>
          </cell>
          <cell r="F135" t="str">
            <v>Prueba de carga</v>
          </cell>
          <cell r="G135" t="str">
            <v>Un</v>
          </cell>
          <cell r="H135" t="str">
            <v>Un</v>
          </cell>
        </row>
        <row r="136">
          <cell r="C136">
            <v>622.1</v>
          </cell>
          <cell r="D136">
            <v>622</v>
          </cell>
          <cell r="F136" t="str">
            <v>Tablestacado de madera</v>
          </cell>
          <cell r="G136" t="str">
            <v>m2</v>
          </cell>
          <cell r="H136" t="str">
            <v>m2</v>
          </cell>
        </row>
        <row r="137">
          <cell r="C137">
            <v>622.20000000000005</v>
          </cell>
          <cell r="D137">
            <v>622</v>
          </cell>
          <cell r="F137" t="str">
            <v>Tablestacado metálico</v>
          </cell>
          <cell r="G137" t="str">
            <v>m2</v>
          </cell>
          <cell r="H137" t="str">
            <v>m2</v>
          </cell>
        </row>
        <row r="138">
          <cell r="C138">
            <v>622.29999999999995</v>
          </cell>
          <cell r="D138">
            <v>622</v>
          </cell>
          <cell r="F138" t="str">
            <v>Tablestacado de concreto reforzado</v>
          </cell>
          <cell r="G138" t="str">
            <v>m2</v>
          </cell>
          <cell r="H138" t="str">
            <v>m2</v>
          </cell>
        </row>
        <row r="139">
          <cell r="C139">
            <v>622.4</v>
          </cell>
          <cell r="D139">
            <v>622</v>
          </cell>
          <cell r="F139" t="str">
            <v>Tablestacado de concreto preesforzado</v>
          </cell>
          <cell r="G139" t="str">
            <v>m2</v>
          </cell>
          <cell r="H139" t="str">
            <v>m2</v>
          </cell>
        </row>
        <row r="140">
          <cell r="C140">
            <v>622.5</v>
          </cell>
          <cell r="D140">
            <v>622</v>
          </cell>
          <cell r="F140" t="str">
            <v>Corte del extremo superior del elemento</v>
          </cell>
          <cell r="G140" t="str">
            <v>ml</v>
          </cell>
          <cell r="H140" t="str">
            <v>ml</v>
          </cell>
        </row>
        <row r="141">
          <cell r="C141">
            <v>622.6</v>
          </cell>
          <cell r="D141">
            <v>622</v>
          </cell>
          <cell r="E141" t="str">
            <v>622P</v>
          </cell>
          <cell r="F141" t="str">
            <v>Tablestacado metálico</v>
          </cell>
          <cell r="G141" t="str">
            <v>ml</v>
          </cell>
          <cell r="H141" t="str">
            <v>ml</v>
          </cell>
          <cell r="J141" t="str">
            <v>La unidad de medida es el metro lineal</v>
          </cell>
        </row>
        <row r="142">
          <cell r="C142">
            <v>623.1</v>
          </cell>
          <cell r="E142" t="str">
            <v>623P</v>
          </cell>
          <cell r="F142" t="str">
            <v>Suministro e hincamiento de rieles</v>
          </cell>
          <cell r="G142" t="str">
            <v>ml</v>
          </cell>
          <cell r="H142" t="e">
            <v>#REF!</v>
          </cell>
        </row>
        <row r="143">
          <cell r="C143">
            <v>623.20000000000005</v>
          </cell>
          <cell r="E143" t="str">
            <v>623P</v>
          </cell>
          <cell r="F143" t="str">
            <v>Suministro e instalación de rieles</v>
          </cell>
          <cell r="G143" t="str">
            <v>ml</v>
          </cell>
          <cell r="H143" t="e">
            <v>#REF!</v>
          </cell>
        </row>
        <row r="144">
          <cell r="C144">
            <v>630.1</v>
          </cell>
          <cell r="D144">
            <v>630</v>
          </cell>
          <cell r="F144" t="str">
            <v>Concreto Clase A</v>
          </cell>
          <cell r="G144" t="str">
            <v>m3</v>
          </cell>
          <cell r="H144" t="str">
            <v>m3</v>
          </cell>
          <cell r="J144" t="str">
            <v>5000PSI</v>
          </cell>
        </row>
        <row r="145">
          <cell r="C145">
            <v>630.20000000000005</v>
          </cell>
          <cell r="D145">
            <v>630</v>
          </cell>
          <cell r="F145" t="str">
            <v>Concreto Clase B</v>
          </cell>
          <cell r="G145" t="str">
            <v>m3</v>
          </cell>
          <cell r="H145" t="str">
            <v>m3</v>
          </cell>
          <cell r="J145" t="str">
            <v>4000PSI</v>
          </cell>
        </row>
        <row r="146">
          <cell r="C146">
            <v>630.29999999999995</v>
          </cell>
          <cell r="D146">
            <v>630</v>
          </cell>
          <cell r="F146" t="str">
            <v>Concreto Clase C</v>
          </cell>
          <cell r="G146" t="str">
            <v>m3</v>
          </cell>
          <cell r="H146" t="str">
            <v>m3</v>
          </cell>
          <cell r="J146" t="str">
            <v>3000PSI</v>
          </cell>
        </row>
        <row r="147">
          <cell r="C147">
            <v>630.4</v>
          </cell>
          <cell r="D147">
            <v>630</v>
          </cell>
          <cell r="F147" t="str">
            <v>Concreto Clase D</v>
          </cell>
          <cell r="G147" t="str">
            <v>m3</v>
          </cell>
          <cell r="H147" t="e">
            <v>#REF!</v>
          </cell>
          <cell r="J147" t="str">
            <v>2000PSI</v>
          </cell>
        </row>
        <row r="148">
          <cell r="C148">
            <v>630.5</v>
          </cell>
          <cell r="D148">
            <v>630</v>
          </cell>
          <cell r="F148" t="str">
            <v>Concreto Clase E</v>
          </cell>
          <cell r="G148" t="str">
            <v>m3</v>
          </cell>
          <cell r="H148" t="e">
            <v>#REF!</v>
          </cell>
        </row>
        <row r="149">
          <cell r="C149">
            <v>630.6</v>
          </cell>
          <cell r="D149">
            <v>630</v>
          </cell>
          <cell r="F149" t="str">
            <v>Concreto Simple de 175 Kg/cm2</v>
          </cell>
          <cell r="G149" t="str">
            <v>m3</v>
          </cell>
          <cell r="H149" t="e">
            <v>#REF!</v>
          </cell>
        </row>
        <row r="150">
          <cell r="C150" t="str">
            <v>630P.7</v>
          </cell>
          <cell r="D150">
            <v>630</v>
          </cell>
          <cell r="F150" t="str">
            <v>Concreto ciplopeo de resistencia 211 Kg/cm2</v>
          </cell>
          <cell r="G150" t="str">
            <v>m3</v>
          </cell>
          <cell r="H150" t="e">
            <v>#REF!</v>
          </cell>
        </row>
        <row r="151">
          <cell r="C151">
            <v>630.70000000000005</v>
          </cell>
          <cell r="D151">
            <v>630</v>
          </cell>
          <cell r="F151" t="str">
            <v>Concreto Clase G</v>
          </cell>
          <cell r="G151" t="str">
            <v>m3</v>
          </cell>
          <cell r="H151" t="e">
            <v>#REF!</v>
          </cell>
        </row>
        <row r="152">
          <cell r="C152">
            <v>630.79999999999995</v>
          </cell>
          <cell r="D152">
            <v>630</v>
          </cell>
          <cell r="E152" t="str">
            <v>630P</v>
          </cell>
          <cell r="F152" t="str">
            <v>Concreto Clase A con aditivo</v>
          </cell>
          <cell r="G152" t="str">
            <v>m3</v>
          </cell>
          <cell r="H152" t="str">
            <v>m3</v>
          </cell>
        </row>
        <row r="153">
          <cell r="C153">
            <v>630.9</v>
          </cell>
          <cell r="D153">
            <v>630</v>
          </cell>
          <cell r="E153" t="str">
            <v>630P</v>
          </cell>
          <cell r="F153" t="str">
            <v>Concreto Clase D con aditivo</v>
          </cell>
          <cell r="G153" t="str">
            <v>m3</v>
          </cell>
          <cell r="H153" t="str">
            <v>m3</v>
          </cell>
        </row>
        <row r="154">
          <cell r="C154">
            <v>630.1</v>
          </cell>
          <cell r="D154">
            <v>630</v>
          </cell>
          <cell r="E154" t="str">
            <v>630P-1</v>
          </cell>
          <cell r="F154" t="str">
            <v>Realce de cabezotes de alcantarillas</v>
          </cell>
          <cell r="G154" t="str">
            <v>m3</v>
          </cell>
          <cell r="H154" t="str">
            <v>m3</v>
          </cell>
        </row>
        <row r="155">
          <cell r="C155">
            <v>630.11</v>
          </cell>
          <cell r="D155">
            <v>630</v>
          </cell>
          <cell r="E155" t="str">
            <v>630P-2</v>
          </cell>
          <cell r="F155" t="str">
            <v>Realce de bordillo de cunetas</v>
          </cell>
          <cell r="G155" t="str">
            <v>ml</v>
          </cell>
          <cell r="H155" t="e">
            <v>#REF!</v>
          </cell>
        </row>
        <row r="156">
          <cell r="C156">
            <v>630.12</v>
          </cell>
          <cell r="D156">
            <v>630</v>
          </cell>
          <cell r="E156" t="str">
            <v>630P-3</v>
          </cell>
          <cell r="F156" t="str">
            <v>Concreto Clase G para cimientos</v>
          </cell>
          <cell r="G156" t="str">
            <v>m3</v>
          </cell>
          <cell r="H156" t="str">
            <v>m3</v>
          </cell>
        </row>
        <row r="157">
          <cell r="C157">
            <v>630.13</v>
          </cell>
          <cell r="D157">
            <v>630</v>
          </cell>
          <cell r="E157" t="str">
            <v>630P-3</v>
          </cell>
          <cell r="F157" t="str">
            <v>Concreto Clase G para elevaciones</v>
          </cell>
          <cell r="G157" t="str">
            <v>m3</v>
          </cell>
          <cell r="H157" t="str">
            <v>m3</v>
          </cell>
        </row>
        <row r="158">
          <cell r="C158">
            <v>630.14</v>
          </cell>
          <cell r="D158">
            <v>630</v>
          </cell>
          <cell r="E158" t="str">
            <v>630P-4</v>
          </cell>
          <cell r="F158" t="str">
            <v>Recubrimiento con malla y mortero 1:4, e=5cm</v>
          </cell>
          <cell r="G158" t="str">
            <v>m2</v>
          </cell>
          <cell r="H158" t="str">
            <v>m2</v>
          </cell>
        </row>
        <row r="159">
          <cell r="C159">
            <v>630.15</v>
          </cell>
          <cell r="D159">
            <v>630</v>
          </cell>
          <cell r="E159" t="str">
            <v>630P-5</v>
          </cell>
          <cell r="F159" t="str">
            <v>Recalce de alcantarillas</v>
          </cell>
          <cell r="G159" t="str">
            <v>ml</v>
          </cell>
          <cell r="H159" t="e">
            <v>#REF!</v>
          </cell>
        </row>
        <row r="160">
          <cell r="C160">
            <v>632</v>
          </cell>
          <cell r="D160">
            <v>632</v>
          </cell>
          <cell r="F160" t="str">
            <v>Baranda de concreto</v>
          </cell>
          <cell r="G160" t="str">
            <v>ml</v>
          </cell>
          <cell r="H160" t="str">
            <v>ml</v>
          </cell>
          <cell r="J160" t="str">
            <v>No incluye el acero de refuerzo</v>
          </cell>
        </row>
        <row r="161">
          <cell r="C161">
            <v>632.1</v>
          </cell>
          <cell r="D161">
            <v>632</v>
          </cell>
          <cell r="E161" t="str">
            <v>632P</v>
          </cell>
          <cell r="F161" t="str">
            <v>Baranda metálica tubular</v>
          </cell>
          <cell r="G161" t="str">
            <v>ml</v>
          </cell>
          <cell r="H161" t="str">
            <v>ml</v>
          </cell>
        </row>
        <row r="162">
          <cell r="C162">
            <v>640.1</v>
          </cell>
          <cell r="D162">
            <v>640</v>
          </cell>
          <cell r="F162" t="str">
            <v>Acero de refuerzo Grado 37</v>
          </cell>
          <cell r="G162" t="str">
            <v>Kg</v>
          </cell>
          <cell r="H162" t="str">
            <v>Kg</v>
          </cell>
        </row>
        <row r="163">
          <cell r="C163">
            <v>640.20000000000005</v>
          </cell>
          <cell r="D163">
            <v>640</v>
          </cell>
          <cell r="F163" t="str">
            <v>Acero de refuerzo Grado 40</v>
          </cell>
          <cell r="G163" t="str">
            <v>Kg</v>
          </cell>
          <cell r="H163" t="str">
            <v>Kg</v>
          </cell>
        </row>
        <row r="164">
          <cell r="C164">
            <v>640.29999999999995</v>
          </cell>
          <cell r="D164">
            <v>640</v>
          </cell>
          <cell r="F164" t="str">
            <v>Acero de refuerzo Grado 60</v>
          </cell>
          <cell r="G164" t="str">
            <v>Kg</v>
          </cell>
          <cell r="H164">
            <v>3059</v>
          </cell>
        </row>
        <row r="165">
          <cell r="C165">
            <v>641</v>
          </cell>
          <cell r="D165">
            <v>641</v>
          </cell>
          <cell r="F165" t="str">
            <v>Acero de preesfuerzo</v>
          </cell>
          <cell r="G165" t="str">
            <v>t-m</v>
          </cell>
          <cell r="H165" t="str">
            <v>t-m</v>
          </cell>
        </row>
        <row r="166">
          <cell r="C166">
            <v>642.1</v>
          </cell>
          <cell r="D166">
            <v>642</v>
          </cell>
          <cell r="F166" t="str">
            <v>Apoyo elastomérico</v>
          </cell>
          <cell r="G166" t="str">
            <v>Un</v>
          </cell>
          <cell r="H166" t="str">
            <v>Un</v>
          </cell>
        </row>
        <row r="167">
          <cell r="C167">
            <v>642.20000000000005</v>
          </cell>
          <cell r="D167">
            <v>642</v>
          </cell>
          <cell r="F167" t="str">
            <v>Sello para juntas de puentes</v>
          </cell>
          <cell r="G167" t="str">
            <v>ml</v>
          </cell>
          <cell r="H167" t="e">
            <v>#REF!</v>
          </cell>
        </row>
        <row r="168">
          <cell r="C168">
            <v>643</v>
          </cell>
          <cell r="E168" t="str">
            <v>643P</v>
          </cell>
          <cell r="F168" t="str">
            <v>Suministro e instalación de juntas de dilatación</v>
          </cell>
          <cell r="G168" t="str">
            <v>ml</v>
          </cell>
          <cell r="H168" t="str">
            <v>ml</v>
          </cell>
        </row>
        <row r="169">
          <cell r="C169">
            <v>644</v>
          </cell>
          <cell r="E169" t="str">
            <v>644P</v>
          </cell>
          <cell r="F169" t="str">
            <v>Suministro e instalación de sellos para juntas de puentes</v>
          </cell>
          <cell r="G169" t="str">
            <v>ml</v>
          </cell>
          <cell r="H169" t="e">
            <v>#REF!</v>
          </cell>
        </row>
        <row r="170">
          <cell r="C170">
            <v>650.1</v>
          </cell>
          <cell r="D170">
            <v>650</v>
          </cell>
          <cell r="F170" t="str">
            <v>Diseño y fabricación de estructura metálica</v>
          </cell>
          <cell r="G170" t="str">
            <v>Kg</v>
          </cell>
          <cell r="H170" t="str">
            <v>Kg</v>
          </cell>
        </row>
        <row r="171">
          <cell r="C171">
            <v>650.20000000000005</v>
          </cell>
          <cell r="D171">
            <v>650</v>
          </cell>
          <cell r="F171" t="str">
            <v>Fabricación de la estructura metálica</v>
          </cell>
          <cell r="G171" t="str">
            <v>Kg</v>
          </cell>
          <cell r="H171" t="str">
            <v>Kg</v>
          </cell>
        </row>
        <row r="172">
          <cell r="C172">
            <v>650.29999999999995</v>
          </cell>
          <cell r="D172">
            <v>650</v>
          </cell>
          <cell r="F172" t="str">
            <v>Transporte de estructura metálica</v>
          </cell>
          <cell r="G172" t="str">
            <v>Kg</v>
          </cell>
          <cell r="H172" t="str">
            <v>Kg</v>
          </cell>
        </row>
        <row r="173">
          <cell r="C173">
            <v>650.4</v>
          </cell>
          <cell r="D173">
            <v>650</v>
          </cell>
          <cell r="F173" t="str">
            <v>Montaje y pintura de estructura metálica</v>
          </cell>
          <cell r="G173" t="str">
            <v>Kg</v>
          </cell>
          <cell r="H173" t="str">
            <v>Kg</v>
          </cell>
        </row>
        <row r="174">
          <cell r="C174">
            <v>660.1</v>
          </cell>
          <cell r="D174">
            <v>660</v>
          </cell>
          <cell r="F174" t="str">
            <v>Tubería de concreto simple de diámetro 450 mm</v>
          </cell>
          <cell r="G174" t="str">
            <v>ml</v>
          </cell>
          <cell r="H174" t="str">
            <v>ml</v>
          </cell>
        </row>
        <row r="175">
          <cell r="C175">
            <v>660.2</v>
          </cell>
          <cell r="D175">
            <v>660</v>
          </cell>
          <cell r="F175" t="str">
            <v>Tubería de concreto simple de diámetro 600 mm</v>
          </cell>
          <cell r="G175" t="str">
            <v>ml</v>
          </cell>
          <cell r="H175" t="e">
            <v>#REF!</v>
          </cell>
        </row>
        <row r="176">
          <cell r="C176">
            <v>660.3</v>
          </cell>
          <cell r="D176">
            <v>660</v>
          </cell>
          <cell r="F176" t="str">
            <v>Tubería de concreto simple de diámetro 750 mm</v>
          </cell>
          <cell r="G176" t="str">
            <v>ml</v>
          </cell>
          <cell r="H176" t="str">
            <v>ml</v>
          </cell>
        </row>
        <row r="177">
          <cell r="C177">
            <v>661</v>
          </cell>
          <cell r="D177">
            <v>661</v>
          </cell>
          <cell r="F177" t="str">
            <v>Tubería de concreto reforzado de 900 mm diámetro interior</v>
          </cell>
          <cell r="G177" t="str">
            <v>ml</v>
          </cell>
          <cell r="H177" t="e">
            <v>#REF!</v>
          </cell>
        </row>
        <row r="178">
          <cell r="C178">
            <v>662.1</v>
          </cell>
          <cell r="D178">
            <v>662</v>
          </cell>
          <cell r="F178" t="str">
            <v>Tubería corrugada de acero galvanizado de lámina calibre __ y diámetro __ mm</v>
          </cell>
          <cell r="G178" t="str">
            <v>ml</v>
          </cell>
          <cell r="H178" t="str">
            <v>ml</v>
          </cell>
        </row>
        <row r="179">
          <cell r="C179">
            <v>662.2</v>
          </cell>
          <cell r="D179">
            <v>662</v>
          </cell>
          <cell r="F179" t="str">
            <v>Tubería corrugada de acero con recubrimiento bituminoso de lámina calibre __ y diámetro __ mm</v>
          </cell>
          <cell r="G179" t="str">
            <v>ml</v>
          </cell>
          <cell r="H179" t="str">
            <v>ml</v>
          </cell>
        </row>
        <row r="180">
          <cell r="C180">
            <v>669.1</v>
          </cell>
          <cell r="E180" t="str">
            <v>669P</v>
          </cell>
          <cell r="F180" t="str">
            <v>Andenes de sección 2m de ancho x 0.12 m de espesor</v>
          </cell>
          <cell r="G180" t="str">
            <v>m2</v>
          </cell>
          <cell r="H180" t="str">
            <v>m2</v>
          </cell>
        </row>
        <row r="181">
          <cell r="C181">
            <v>670.1</v>
          </cell>
          <cell r="D181">
            <v>670</v>
          </cell>
          <cell r="F181" t="str">
            <v>Disipadores de energía y sedimentadores en gaviones</v>
          </cell>
          <cell r="G181" t="str">
            <v>m3</v>
          </cell>
          <cell r="H181" t="str">
            <v>m3</v>
          </cell>
        </row>
        <row r="182">
          <cell r="C182">
            <v>670.2</v>
          </cell>
          <cell r="D182">
            <v>670</v>
          </cell>
          <cell r="F182" t="str">
            <v>Disipadores de energía y sedimentadores en concreto ciclópeo</v>
          </cell>
          <cell r="G182" t="str">
            <v>m3</v>
          </cell>
          <cell r="H182" t="str">
            <v>m3</v>
          </cell>
        </row>
        <row r="183">
          <cell r="C183">
            <v>670.3</v>
          </cell>
          <cell r="D183">
            <v>670</v>
          </cell>
          <cell r="F183" t="str">
            <v>Disipadores de energía empotrado en muro</v>
          </cell>
          <cell r="G183" t="str">
            <v>Ml</v>
          </cell>
          <cell r="H183" t="e">
            <v>#REF!</v>
          </cell>
        </row>
        <row r="184">
          <cell r="C184">
            <v>671</v>
          </cell>
          <cell r="D184">
            <v>671</v>
          </cell>
          <cell r="F184" t="str">
            <v>Cunetas revestidas en concreto</v>
          </cell>
          <cell r="G184" t="str">
            <v>m3</v>
          </cell>
          <cell r="H184">
            <v>269566</v>
          </cell>
        </row>
        <row r="185">
          <cell r="C185" t="str">
            <v>671P.1</v>
          </cell>
          <cell r="D185">
            <v>671</v>
          </cell>
          <cell r="E185" t="str">
            <v>671P.1</v>
          </cell>
          <cell r="F185" t="str">
            <v>Cunetas revestidas en concreto</v>
          </cell>
          <cell r="G185" t="str">
            <v>m3</v>
          </cell>
          <cell r="H185" t="e">
            <v>#REF!</v>
          </cell>
        </row>
        <row r="186">
          <cell r="C186">
            <v>672</v>
          </cell>
          <cell r="D186">
            <v>672</v>
          </cell>
          <cell r="F186" t="str">
            <v>Bordillo</v>
          </cell>
          <cell r="G186" t="str">
            <v>ml</v>
          </cell>
          <cell r="H186" t="str">
            <v>ml</v>
          </cell>
        </row>
        <row r="187">
          <cell r="C187">
            <v>673</v>
          </cell>
          <cell r="D187">
            <v>673</v>
          </cell>
          <cell r="F187" t="str">
            <v>Material filtrante</v>
          </cell>
          <cell r="G187" t="str">
            <v>m3</v>
          </cell>
          <cell r="H187" t="e">
            <v>#REF!</v>
          </cell>
        </row>
        <row r="188">
          <cell r="C188">
            <v>673.1</v>
          </cell>
          <cell r="D188">
            <v>673</v>
          </cell>
          <cell r="E188" t="str">
            <v>673P</v>
          </cell>
          <cell r="F188" t="str">
            <v>Dren horizontal 0-10 m</v>
          </cell>
          <cell r="G188" t="str">
            <v>ml</v>
          </cell>
          <cell r="H188" t="str">
            <v>ml</v>
          </cell>
        </row>
        <row r="189">
          <cell r="C189">
            <v>673.2</v>
          </cell>
          <cell r="D189">
            <v>673</v>
          </cell>
          <cell r="E189" t="str">
            <v>673P</v>
          </cell>
          <cell r="F189" t="str">
            <v>Dren horizontal 0-30 m</v>
          </cell>
          <cell r="G189" t="str">
            <v>ml</v>
          </cell>
          <cell r="H189" t="str">
            <v>ml</v>
          </cell>
        </row>
        <row r="190">
          <cell r="C190">
            <v>673.3</v>
          </cell>
          <cell r="D190">
            <v>673</v>
          </cell>
          <cell r="E190" t="str">
            <v>673P-1</v>
          </cell>
          <cell r="F190" t="str">
            <v>Filtros geocompuestos Tipo Geodren o Pack drain</v>
          </cell>
          <cell r="G190" t="str">
            <v>ml</v>
          </cell>
          <cell r="H190" t="str">
            <v>ml</v>
          </cell>
        </row>
        <row r="191">
          <cell r="C191">
            <v>674.1</v>
          </cell>
          <cell r="E191" t="str">
            <v>674P</v>
          </cell>
          <cell r="F191" t="str">
            <v>Nivelación y reconstrucción de pozos de inspección</v>
          </cell>
          <cell r="G191" t="str">
            <v>Un</v>
          </cell>
          <cell r="H191" t="str">
            <v>Un</v>
          </cell>
        </row>
        <row r="192">
          <cell r="C192">
            <v>674.2</v>
          </cell>
          <cell r="E192" t="str">
            <v>674P</v>
          </cell>
          <cell r="F192" t="str">
            <v>Nivelación y reconstrucción de sumideros</v>
          </cell>
          <cell r="G192" t="str">
            <v>Un</v>
          </cell>
          <cell r="H192" t="str">
            <v>Un</v>
          </cell>
        </row>
        <row r="193">
          <cell r="C193">
            <v>674.3</v>
          </cell>
          <cell r="E193" t="str">
            <v>674P</v>
          </cell>
          <cell r="F193" t="str">
            <v>Nivelación y reconstrucción de cajas de válvulas de la E.A.A.B</v>
          </cell>
          <cell r="G193" t="str">
            <v>Un</v>
          </cell>
          <cell r="H193" t="str">
            <v>Un</v>
          </cell>
        </row>
        <row r="194">
          <cell r="C194">
            <v>674.4</v>
          </cell>
          <cell r="E194" t="str">
            <v>674P</v>
          </cell>
          <cell r="F194" t="str">
            <v>Nivelación y reconstrucción de cajas de energía de CODENSA</v>
          </cell>
          <cell r="G194" t="str">
            <v>Un</v>
          </cell>
          <cell r="H194" t="str">
            <v>Un</v>
          </cell>
        </row>
        <row r="195">
          <cell r="C195">
            <v>674.5</v>
          </cell>
          <cell r="E195" t="str">
            <v>674P</v>
          </cell>
          <cell r="F195" t="str">
            <v>Nivelación y reconstrucción de cajas de la ETB</v>
          </cell>
          <cell r="G195" t="str">
            <v>Un</v>
          </cell>
          <cell r="H195" t="str">
            <v>Un</v>
          </cell>
        </row>
        <row r="196">
          <cell r="C196">
            <v>675</v>
          </cell>
          <cell r="E196" t="str">
            <v>675P</v>
          </cell>
          <cell r="F196" t="str">
            <v>Caja de inspección para alumbrado público</v>
          </cell>
          <cell r="G196" t="str">
            <v>Un</v>
          </cell>
          <cell r="H196" t="str">
            <v>Un</v>
          </cell>
        </row>
        <row r="197">
          <cell r="C197">
            <v>678.1</v>
          </cell>
          <cell r="E197" t="str">
            <v>678P</v>
          </cell>
          <cell r="F197" t="str">
            <v>Suministro y colocación de ductos de PVC o similar</v>
          </cell>
          <cell r="G197" t="str">
            <v>ml</v>
          </cell>
          <cell r="H197" t="e">
            <v>#REF!</v>
          </cell>
        </row>
        <row r="198">
          <cell r="C198" t="str">
            <v>678P.1</v>
          </cell>
          <cell r="E198" t="str">
            <v>678P</v>
          </cell>
          <cell r="F198" t="str">
            <v>Suministro e instalación de drenes de PVC de 4" diam.</v>
          </cell>
          <cell r="G198" t="str">
            <v>Un</v>
          </cell>
          <cell r="H198" t="e">
            <v>#REF!</v>
          </cell>
        </row>
        <row r="199">
          <cell r="C199">
            <v>680.1</v>
          </cell>
          <cell r="D199">
            <v>680</v>
          </cell>
          <cell r="F199" t="str">
            <v>Escamas en concreto</v>
          </cell>
          <cell r="G199" t="str">
            <v>m2</v>
          </cell>
          <cell r="H199" t="str">
            <v>m2</v>
          </cell>
        </row>
        <row r="200">
          <cell r="C200">
            <v>680.2</v>
          </cell>
          <cell r="D200">
            <v>680</v>
          </cell>
          <cell r="F200" t="str">
            <v>Armadura galvanizada</v>
          </cell>
          <cell r="G200" t="str">
            <v>ml</v>
          </cell>
          <cell r="H200" t="str">
            <v>ml</v>
          </cell>
        </row>
        <row r="201">
          <cell r="C201">
            <v>680.3</v>
          </cell>
          <cell r="D201">
            <v>680</v>
          </cell>
          <cell r="F201" t="str">
            <v>Relleno granular para tierra armada</v>
          </cell>
          <cell r="G201" t="str">
            <v>m3</v>
          </cell>
          <cell r="H201" t="str">
            <v>m3</v>
          </cell>
        </row>
        <row r="202">
          <cell r="C202">
            <v>681.1</v>
          </cell>
          <cell r="D202">
            <v>681</v>
          </cell>
          <cell r="F202" t="str">
            <v>Gaviones</v>
          </cell>
          <cell r="G202" t="str">
            <v>m3</v>
          </cell>
          <cell r="H202" t="e">
            <v>#REF!</v>
          </cell>
        </row>
        <row r="203">
          <cell r="C203" t="str">
            <v>681.1</v>
          </cell>
          <cell r="D203">
            <v>681</v>
          </cell>
          <cell r="F203" t="str">
            <v>Gaviones incluye transporte especial.</v>
          </cell>
          <cell r="G203" t="str">
            <v>m3</v>
          </cell>
          <cell r="H203" t="e">
            <v>#REF!</v>
          </cell>
        </row>
        <row r="204">
          <cell r="C204">
            <v>682</v>
          </cell>
          <cell r="D204">
            <v>682</v>
          </cell>
          <cell r="F204" t="str">
            <v>Muro de contención de suelo reforzado con Geotextil</v>
          </cell>
          <cell r="G204" t="str">
            <v>m3</v>
          </cell>
          <cell r="H204" t="str">
            <v>m3</v>
          </cell>
          <cell r="J204" t="str">
            <v>No incluye Geotextil ni recubrimiento del muro</v>
          </cell>
        </row>
        <row r="205">
          <cell r="C205">
            <v>683</v>
          </cell>
          <cell r="E205" t="str">
            <v>683P</v>
          </cell>
          <cell r="F205" t="str">
            <v>Bolsacretos en concreto Clase F</v>
          </cell>
          <cell r="G205" t="str">
            <v>m3</v>
          </cell>
          <cell r="H205" t="str">
            <v>m3</v>
          </cell>
        </row>
        <row r="206">
          <cell r="C206">
            <v>683.1</v>
          </cell>
          <cell r="E206" t="str">
            <v>683P-1</v>
          </cell>
          <cell r="F206" t="str">
            <v>Bolsacretos en concreto Clase D</v>
          </cell>
          <cell r="G206" t="str">
            <v>Un</v>
          </cell>
        </row>
        <row r="207">
          <cell r="C207">
            <v>700.1</v>
          </cell>
          <cell r="E207" t="str">
            <v>700P.1</v>
          </cell>
          <cell r="F207" t="str">
            <v>Línea de demarcación acrilica</v>
          </cell>
          <cell r="G207" t="str">
            <v>ml</v>
          </cell>
          <cell r="H207">
            <v>950</v>
          </cell>
        </row>
        <row r="208">
          <cell r="C208">
            <v>700.1</v>
          </cell>
          <cell r="D208">
            <v>700</v>
          </cell>
          <cell r="E208" t="str">
            <v>700P.2</v>
          </cell>
          <cell r="F208" t="str">
            <v>Línea de demarcación termoplastica</v>
          </cell>
          <cell r="G208" t="str">
            <v>ml</v>
          </cell>
          <cell r="H208">
            <v>4060</v>
          </cell>
        </row>
        <row r="209">
          <cell r="C209">
            <v>700.2</v>
          </cell>
          <cell r="D209">
            <v>700</v>
          </cell>
          <cell r="E209" t="str">
            <v>700P.3</v>
          </cell>
          <cell r="F209" t="str">
            <v>Marca vial termoplastica</v>
          </cell>
          <cell r="G209" t="str">
            <v>m2</v>
          </cell>
          <cell r="H209">
            <v>40600</v>
          </cell>
        </row>
        <row r="210">
          <cell r="C210">
            <v>700.2</v>
          </cell>
          <cell r="E210" t="str">
            <v>700P.4</v>
          </cell>
          <cell r="F210" t="str">
            <v>Marca vial acrilica</v>
          </cell>
          <cell r="G210" t="str">
            <v>m2</v>
          </cell>
          <cell r="H210">
            <v>20000</v>
          </cell>
        </row>
        <row r="211">
          <cell r="C211">
            <v>700.3</v>
          </cell>
          <cell r="D211">
            <v>700</v>
          </cell>
          <cell r="E211" t="str">
            <v>700P</v>
          </cell>
          <cell r="F211" t="str">
            <v>Línea de demarcación sobre concreto rígido</v>
          </cell>
          <cell r="G211" t="str">
            <v>ml</v>
          </cell>
          <cell r="H211" t="str">
            <v>ml</v>
          </cell>
        </row>
        <row r="212">
          <cell r="C212">
            <v>701</v>
          </cell>
          <cell r="D212">
            <v>701</v>
          </cell>
          <cell r="F212" t="str">
            <v>Tacha reflectiva</v>
          </cell>
          <cell r="G212" t="str">
            <v>Un</v>
          </cell>
          <cell r="H212">
            <v>6500</v>
          </cell>
        </row>
        <row r="213">
          <cell r="C213">
            <v>702</v>
          </cell>
          <cell r="D213">
            <v>702</v>
          </cell>
          <cell r="F213" t="str">
            <v>Estoperoles</v>
          </cell>
          <cell r="G213" t="str">
            <v>Un</v>
          </cell>
          <cell r="H213">
            <v>7962</v>
          </cell>
        </row>
        <row r="214">
          <cell r="C214">
            <v>710.1</v>
          </cell>
          <cell r="D214">
            <v>710</v>
          </cell>
          <cell r="F214" t="str">
            <v>Señal de tránsito grupo I</v>
          </cell>
          <cell r="G214" t="str">
            <v>Un</v>
          </cell>
          <cell r="H214">
            <v>180000</v>
          </cell>
        </row>
        <row r="215">
          <cell r="C215">
            <v>710.2</v>
          </cell>
          <cell r="D215">
            <v>710</v>
          </cell>
          <cell r="F215" t="str">
            <v>Señal de tránsito grupo II</v>
          </cell>
          <cell r="G215" t="str">
            <v>Un</v>
          </cell>
          <cell r="H215">
            <v>360000</v>
          </cell>
        </row>
        <row r="216">
          <cell r="C216">
            <v>710.3</v>
          </cell>
          <cell r="D216">
            <v>710</v>
          </cell>
          <cell r="F216" t="str">
            <v>Señal de tránsito grupo III</v>
          </cell>
          <cell r="G216" t="str">
            <v>Un</v>
          </cell>
          <cell r="H216" t="str">
            <v>Un</v>
          </cell>
        </row>
        <row r="217">
          <cell r="C217">
            <v>710.4</v>
          </cell>
          <cell r="D217">
            <v>710</v>
          </cell>
          <cell r="F217" t="str">
            <v>Señal de tránsito grupo IV</v>
          </cell>
          <cell r="G217" t="str">
            <v>Un</v>
          </cell>
          <cell r="H217" t="str">
            <v>Un</v>
          </cell>
        </row>
        <row r="218">
          <cell r="C218">
            <v>710.5</v>
          </cell>
          <cell r="D218">
            <v>710</v>
          </cell>
          <cell r="F218" t="str">
            <v>Señal de tránsito grupo V</v>
          </cell>
          <cell r="G218" t="str">
            <v>m2</v>
          </cell>
          <cell r="H218">
            <v>135000</v>
          </cell>
        </row>
        <row r="219">
          <cell r="C219">
            <v>710.6</v>
          </cell>
          <cell r="D219">
            <v>710</v>
          </cell>
          <cell r="E219" t="str">
            <v>710P</v>
          </cell>
          <cell r="F219" t="str">
            <v>Suministro e instalación de pasavías</v>
          </cell>
          <cell r="G219" t="str">
            <v>Un</v>
          </cell>
          <cell r="H219">
            <v>6000000</v>
          </cell>
        </row>
        <row r="220">
          <cell r="C220">
            <v>720</v>
          </cell>
          <cell r="D220">
            <v>720</v>
          </cell>
          <cell r="F220" t="str">
            <v>Poste de kilometraje</v>
          </cell>
          <cell r="G220" t="str">
            <v>Un</v>
          </cell>
          <cell r="H220" t="e">
            <v>#REF!</v>
          </cell>
        </row>
        <row r="221">
          <cell r="C221" t="str">
            <v>720P.1</v>
          </cell>
          <cell r="F221" t="str">
            <v>Mantenimiento postes de kilometraje</v>
          </cell>
          <cell r="G221" t="str">
            <v>Un</v>
          </cell>
          <cell r="H221" t="e">
            <v>#REF!</v>
          </cell>
        </row>
        <row r="222">
          <cell r="C222">
            <v>730.1</v>
          </cell>
          <cell r="D222">
            <v>730</v>
          </cell>
          <cell r="F222" t="str">
            <v>Defensa metálica</v>
          </cell>
          <cell r="G222" t="str">
            <v>ml</v>
          </cell>
          <cell r="H222" t="e">
            <v>#REF!</v>
          </cell>
        </row>
        <row r="223">
          <cell r="C223">
            <v>730.2</v>
          </cell>
          <cell r="D223">
            <v>730</v>
          </cell>
          <cell r="F223" t="str">
            <v>Sección final</v>
          </cell>
          <cell r="G223" t="str">
            <v>Un</v>
          </cell>
          <cell r="H223" t="e">
            <v>#REF!</v>
          </cell>
        </row>
        <row r="224">
          <cell r="C224">
            <v>730.3</v>
          </cell>
          <cell r="D224">
            <v>730</v>
          </cell>
          <cell r="F224" t="str">
            <v>Sección de tope</v>
          </cell>
          <cell r="G224" t="str">
            <v>Un</v>
          </cell>
          <cell r="H224" t="str">
            <v>Un</v>
          </cell>
        </row>
        <row r="225">
          <cell r="C225">
            <v>731</v>
          </cell>
          <cell r="E225" t="str">
            <v>731P</v>
          </cell>
          <cell r="F225" t="str">
            <v>Amortiguadores para defensa metálica</v>
          </cell>
          <cell r="G225" t="str">
            <v>Un</v>
          </cell>
          <cell r="H225">
            <v>3768</v>
          </cell>
        </row>
        <row r="226">
          <cell r="C226">
            <v>740</v>
          </cell>
          <cell r="D226">
            <v>740</v>
          </cell>
          <cell r="F226" t="str">
            <v>Captafaros</v>
          </cell>
          <cell r="G226" t="str">
            <v>Un</v>
          </cell>
          <cell r="H226" t="e">
            <v>#REF!</v>
          </cell>
        </row>
        <row r="227">
          <cell r="C227">
            <v>741</v>
          </cell>
          <cell r="E227" t="str">
            <v>741P</v>
          </cell>
          <cell r="F227" t="str">
            <v>Pintura de muros</v>
          </cell>
          <cell r="G227" t="str">
            <v>m2</v>
          </cell>
          <cell r="H227" t="e">
            <v>#REF!</v>
          </cell>
        </row>
        <row r="228">
          <cell r="C228">
            <v>741.1</v>
          </cell>
          <cell r="E228" t="str">
            <v>741P-1</v>
          </cell>
          <cell r="F228" t="str">
            <v>Pintura de muros</v>
          </cell>
          <cell r="G228" t="str">
            <v>m2</v>
          </cell>
          <cell r="H228" t="str">
            <v>m2</v>
          </cell>
        </row>
        <row r="229">
          <cell r="C229">
            <v>750</v>
          </cell>
          <cell r="E229" t="str">
            <v>750P</v>
          </cell>
          <cell r="F229" t="str">
            <v>Bandas sonoras reductoras de velocidad</v>
          </cell>
          <cell r="G229" t="str">
            <v>m2</v>
          </cell>
          <cell r="H229">
            <v>69121</v>
          </cell>
        </row>
        <row r="230">
          <cell r="C230">
            <v>800.1</v>
          </cell>
          <cell r="D230">
            <v>800</v>
          </cell>
          <cell r="F230" t="str">
            <v>Cerca de alambre de púas con postes de madera</v>
          </cell>
          <cell r="G230" t="str">
            <v>ml</v>
          </cell>
          <cell r="H230" t="str">
            <v>ml</v>
          </cell>
        </row>
        <row r="231">
          <cell r="C231">
            <v>800.2</v>
          </cell>
          <cell r="D231">
            <v>800</v>
          </cell>
          <cell r="F231" t="str">
            <v>Cerca de alambre de púas con postes de concreto</v>
          </cell>
          <cell r="G231" t="str">
            <v>ml</v>
          </cell>
          <cell r="H231" t="str">
            <v>ml</v>
          </cell>
        </row>
        <row r="232">
          <cell r="C232">
            <v>800.3</v>
          </cell>
          <cell r="D232">
            <v>800</v>
          </cell>
          <cell r="F232" t="str">
            <v>Cerca de malla con postes de madera</v>
          </cell>
          <cell r="G232" t="str">
            <v>ml</v>
          </cell>
          <cell r="H232" t="str">
            <v>ml</v>
          </cell>
        </row>
        <row r="233">
          <cell r="C233">
            <v>800.4</v>
          </cell>
          <cell r="D233">
            <v>800</v>
          </cell>
          <cell r="F233" t="str">
            <v>Cerca de malla con postes de concreto</v>
          </cell>
          <cell r="G233" t="str">
            <v>ml</v>
          </cell>
          <cell r="H233" t="str">
            <v>ml</v>
          </cell>
        </row>
        <row r="234">
          <cell r="C234">
            <v>810.1</v>
          </cell>
          <cell r="D234">
            <v>810</v>
          </cell>
          <cell r="F234" t="str">
            <v>Empradización de taludes con bloques de césped</v>
          </cell>
          <cell r="G234" t="str">
            <v>m2</v>
          </cell>
          <cell r="H234" t="e">
            <v>#REF!</v>
          </cell>
          <cell r="J234" t="str">
            <v>No incluye transporte de materiales</v>
          </cell>
        </row>
        <row r="235">
          <cell r="C235">
            <v>810.2</v>
          </cell>
          <cell r="D235">
            <v>810</v>
          </cell>
          <cell r="F235" t="str">
            <v>Empradización de taludes con tierra orgánica y semillas</v>
          </cell>
          <cell r="G235" t="str">
            <v>m2</v>
          </cell>
          <cell r="H235">
            <v>6600</v>
          </cell>
          <cell r="J235" t="str">
            <v>No incluye transporte de materiales</v>
          </cell>
        </row>
        <row r="236">
          <cell r="C236">
            <v>810.3</v>
          </cell>
          <cell r="D236">
            <v>810</v>
          </cell>
          <cell r="E236" t="str">
            <v>810P</v>
          </cell>
          <cell r="F236" t="str">
            <v>Empradización de taludes con bloques de césped</v>
          </cell>
          <cell r="G236" t="str">
            <v>m2</v>
          </cell>
          <cell r="H236" t="str">
            <v>m2</v>
          </cell>
          <cell r="J236" t="str">
            <v>Incluye transporte de materiales</v>
          </cell>
        </row>
        <row r="237">
          <cell r="C237">
            <v>810.4</v>
          </cell>
          <cell r="D237">
            <v>810</v>
          </cell>
          <cell r="E237" t="str">
            <v>810P</v>
          </cell>
          <cell r="F237" t="str">
            <v>Empradización de taludes con tierra orgánica y semillas</v>
          </cell>
          <cell r="G237" t="str">
            <v>m2</v>
          </cell>
          <cell r="H237" t="str">
            <v>m2</v>
          </cell>
          <cell r="J237" t="str">
            <v>Incluye transporte de materiales</v>
          </cell>
        </row>
        <row r="238">
          <cell r="C238">
            <v>810.5</v>
          </cell>
          <cell r="D238">
            <v>810</v>
          </cell>
          <cell r="F238" t="str">
            <v>Revegetalizacion de taludes con vetivert</v>
          </cell>
          <cell r="G238" t="str">
            <v>m2</v>
          </cell>
          <cell r="H238">
            <v>5600</v>
          </cell>
        </row>
        <row r="239">
          <cell r="C239">
            <v>820.1</v>
          </cell>
          <cell r="D239">
            <v>820</v>
          </cell>
          <cell r="F239" t="str">
            <v>Geotextil</v>
          </cell>
          <cell r="G239" t="str">
            <v>m2</v>
          </cell>
          <cell r="H239" t="e">
            <v>#REF!</v>
          </cell>
        </row>
        <row r="240">
          <cell r="C240">
            <v>820.2</v>
          </cell>
          <cell r="D240">
            <v>820</v>
          </cell>
          <cell r="F240" t="str">
            <v>Geotextil para refuerzo del pavimento</v>
          </cell>
          <cell r="G240" t="str">
            <v>m2</v>
          </cell>
          <cell r="H240" t="str">
            <v>m2</v>
          </cell>
        </row>
        <row r="241">
          <cell r="C241">
            <v>830</v>
          </cell>
          <cell r="E241" t="str">
            <v>830P</v>
          </cell>
          <cell r="F241" t="str">
            <v>Limpieza de bermas, incluye cargue y retiro del material sobrante</v>
          </cell>
          <cell r="G241" t="str">
            <v>m2</v>
          </cell>
          <cell r="H241" t="str">
            <v>m2</v>
          </cell>
        </row>
        <row r="242">
          <cell r="C242" t="str">
            <v>830P.1</v>
          </cell>
          <cell r="D242">
            <v>830</v>
          </cell>
          <cell r="E242" t="str">
            <v>830P.1</v>
          </cell>
          <cell r="F242" t="str">
            <v>Limpieza de cajon, incluye cargue y retiro del material.</v>
          </cell>
          <cell r="G242" t="str">
            <v>m3</v>
          </cell>
          <cell r="H242" t="e">
            <v>#REF!</v>
          </cell>
        </row>
        <row r="243">
          <cell r="C243">
            <v>900.1</v>
          </cell>
          <cell r="D243">
            <v>900</v>
          </cell>
          <cell r="F243" t="str">
            <v>Transporte de materiales provenientes de excavación de la explanación, canales y préstamos, entre 100m y 1000m</v>
          </cell>
          <cell r="G243" t="str">
            <v>m³-E</v>
          </cell>
          <cell r="H243" t="str">
            <v>m³-E</v>
          </cell>
        </row>
        <row r="244">
          <cell r="C244">
            <v>900.2</v>
          </cell>
          <cell r="D244">
            <v>900</v>
          </cell>
          <cell r="F244" t="str">
            <v>Transporte de materiales provenientes de la excavación de la explanación, canales y préstamos para distancias mayores de 1000m</v>
          </cell>
          <cell r="G244" t="str">
            <v>m³-km</v>
          </cell>
          <cell r="H244" t="str">
            <v>m³-km</v>
          </cell>
        </row>
        <row r="245">
          <cell r="C245">
            <v>900.3</v>
          </cell>
          <cell r="D245">
            <v>900</v>
          </cell>
          <cell r="F245" t="str">
            <v>Transporte de materiales provenientes de derrumbes</v>
          </cell>
          <cell r="G245" t="str">
            <v>m³-km</v>
          </cell>
          <cell r="H245" t="str">
            <v>m³-km</v>
          </cell>
        </row>
        <row r="246">
          <cell r="C246">
            <v>1000.1</v>
          </cell>
          <cell r="E246" t="str">
            <v>1000P</v>
          </cell>
          <cell r="F246" t="str">
            <v>Retroexcavadora sobre orugas de capacidad mínima 1.5 yardas cúbicas</v>
          </cell>
          <cell r="G246" t="str">
            <v>H-maq</v>
          </cell>
          <cell r="H246" t="str">
            <v>H-maq</v>
          </cell>
        </row>
        <row r="247">
          <cell r="C247">
            <v>1000.2</v>
          </cell>
          <cell r="E247" t="str">
            <v>1000P.2</v>
          </cell>
          <cell r="F247" t="str">
            <v>Desmonte programado de rocas y material de derrumbe</v>
          </cell>
          <cell r="G247" t="str">
            <v>m3</v>
          </cell>
          <cell r="H247" t="e">
            <v>#REF!</v>
          </cell>
        </row>
      </sheetData>
      <sheetData sheetId="2" refreshError="1"/>
      <sheetData sheetId="3" refreshError="1"/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/>
    </sheetDataSet>
  </externalBook>
</externalLink>
</file>

<file path=xl/externalLinks/externalLink18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ACCIDENTALIDAD"/>
      <sheetName val="ACC.EJECUTIVO"/>
      <sheetName val="ACC.EJECUTIVO-OCT-02"/>
      <sheetName val="EJEC-AGO-2002"/>
      <sheetName val="TABLA"/>
      <sheetName val="Hoja3"/>
    </sheetNames>
    <sheetDataSet>
      <sheetData sheetId="0" refreshError="1">
        <row r="2">
          <cell r="H2" t="str">
            <v>Briceño - "T" de Nemocón</v>
          </cell>
        </row>
        <row r="3">
          <cell r="B3">
            <v>1</v>
          </cell>
          <cell r="D3" t="str">
            <v>Exceso de Velocidad</v>
          </cell>
          <cell r="H3" t="str">
            <v>Briceño - Chocontá</v>
          </cell>
        </row>
        <row r="4">
          <cell r="B4">
            <v>2</v>
          </cell>
          <cell r="D4" t="str">
            <v>Fallas Mecánicas</v>
          </cell>
          <cell r="H4" t="str">
            <v>Chocontá - Guateque</v>
          </cell>
        </row>
        <row r="5">
          <cell r="B5">
            <v>3</v>
          </cell>
          <cell r="D5" t="str">
            <v>Embriaguez del conductor</v>
          </cell>
          <cell r="H5" t="str">
            <v>Sisga - Brisas</v>
          </cell>
        </row>
        <row r="6">
          <cell r="B6">
            <v>4</v>
          </cell>
          <cell r="D6" t="str">
            <v>Daños de la Calzada</v>
          </cell>
          <cell r="H6" t="str">
            <v>Zipaquirá - Ubaté</v>
          </cell>
        </row>
        <row r="7">
          <cell r="B7">
            <v>5</v>
          </cell>
          <cell r="D7" t="str">
            <v>Vehic., objeto,persona</v>
          </cell>
        </row>
        <row r="8">
          <cell r="B8">
            <v>6</v>
          </cell>
          <cell r="D8" t="str">
            <v>Imprudencia del Peatón</v>
          </cell>
        </row>
        <row r="9">
          <cell r="B9">
            <v>7</v>
          </cell>
          <cell r="D9" t="str">
            <v>Imprudencia del Conductor</v>
          </cell>
        </row>
        <row r="10">
          <cell r="B10">
            <v>99</v>
          </cell>
          <cell r="D10" t="str">
            <v>Otras</v>
          </cell>
        </row>
        <row r="11">
          <cell r="B11">
            <v>101</v>
          </cell>
          <cell r="D11" t="str">
            <v>Adelantar en Curva</v>
          </cell>
        </row>
        <row r="12">
          <cell r="B12">
            <v>102</v>
          </cell>
          <cell r="D12" t="str">
            <v>Adelantar por la derecha</v>
          </cell>
        </row>
        <row r="13">
          <cell r="B13">
            <v>103</v>
          </cell>
          <cell r="D13" t="str">
            <v>Adelantar Cerrando</v>
          </cell>
        </row>
        <row r="14">
          <cell r="B14">
            <v>104</v>
          </cell>
          <cell r="D14" t="str">
            <v>Adelantar invadiendo vía</v>
          </cell>
        </row>
        <row r="15">
          <cell r="B15">
            <v>105</v>
          </cell>
          <cell r="D15" t="str">
            <v>Adelantar en zona prohibida</v>
          </cell>
        </row>
        <row r="16">
          <cell r="B16">
            <v>106</v>
          </cell>
          <cell r="D16" t="str">
            <v>Aprovisionamiento indebido</v>
          </cell>
        </row>
        <row r="17">
          <cell r="B17">
            <v>107</v>
          </cell>
          <cell r="D17" t="str">
            <v>Cambio de Carril sin indicación</v>
          </cell>
        </row>
        <row r="18">
          <cell r="B18">
            <v>108</v>
          </cell>
          <cell r="D18" t="str">
            <v>Carga Sobresaliente sin señal</v>
          </cell>
        </row>
        <row r="19">
          <cell r="B19">
            <v>109</v>
          </cell>
          <cell r="D19" t="str">
            <v>Sueño por cansancio</v>
          </cell>
        </row>
        <row r="20">
          <cell r="B20">
            <v>110</v>
          </cell>
          <cell r="D20" t="str">
            <v>Distraerse</v>
          </cell>
        </row>
        <row r="21">
          <cell r="B21">
            <v>111</v>
          </cell>
          <cell r="D21" t="str">
            <v>Dejar obstáculo en la vía</v>
          </cell>
        </row>
        <row r="22">
          <cell r="B22">
            <v>112</v>
          </cell>
          <cell r="D22" t="str">
            <v>Desobedecer señales</v>
          </cell>
        </row>
        <row r="23">
          <cell r="B23">
            <v>113</v>
          </cell>
          <cell r="D23" t="str">
            <v>Desobedecer al agente</v>
          </cell>
        </row>
        <row r="24">
          <cell r="B24">
            <v>114</v>
          </cell>
        </row>
        <row r="25">
          <cell r="B25">
            <v>115</v>
          </cell>
          <cell r="D25" t="str">
            <v>Drogadicción del conductor</v>
          </cell>
        </row>
        <row r="26">
          <cell r="B26">
            <v>116</v>
          </cell>
          <cell r="D26" t="str">
            <v>Exceso de velocidad [01]</v>
          </cell>
        </row>
        <row r="27">
          <cell r="B27">
            <v>117</v>
          </cell>
          <cell r="D27" t="str">
            <v>Explosivos o similares con pasajeros</v>
          </cell>
        </row>
        <row r="28">
          <cell r="B28">
            <v>118</v>
          </cell>
          <cell r="D28" t="str">
            <v>Falta de mantenimiento mecánico</v>
          </cell>
        </row>
        <row r="29">
          <cell r="B29">
            <v>119</v>
          </cell>
          <cell r="D29" t="str">
            <v>Frenar bruscamente</v>
          </cell>
        </row>
        <row r="30">
          <cell r="B30">
            <v>120</v>
          </cell>
          <cell r="D30" t="str">
            <v>Pasajero obstruyendo conductor</v>
          </cell>
        </row>
        <row r="31">
          <cell r="B31">
            <v>121</v>
          </cell>
          <cell r="D31" t="str">
            <v>No mantener distancia seguridad</v>
          </cell>
        </row>
        <row r="32">
          <cell r="B32">
            <v>122</v>
          </cell>
          <cell r="D32" t="str">
            <v>Girar bruscamente</v>
          </cell>
        </row>
        <row r="33">
          <cell r="B33">
            <v>123</v>
          </cell>
          <cell r="D33" t="str">
            <v>Girar sin indicación</v>
          </cell>
        </row>
        <row r="34">
          <cell r="B34">
            <v>124</v>
          </cell>
          <cell r="D34" t="str">
            <v>No cambiar luces</v>
          </cell>
        </row>
        <row r="35">
          <cell r="B35">
            <v>125</v>
          </cell>
          <cell r="D35" t="str">
            <v>Parquear sin seguridad</v>
          </cell>
        </row>
        <row r="36">
          <cell r="B36">
            <v>126</v>
          </cell>
          <cell r="D36" t="str">
            <v>Animales en la vía</v>
          </cell>
        </row>
        <row r="37">
          <cell r="B37">
            <v>127</v>
          </cell>
          <cell r="D37" t="str">
            <v>Transitar en contravía</v>
          </cell>
        </row>
        <row r="38">
          <cell r="B38">
            <v>128</v>
          </cell>
          <cell r="D38" t="str">
            <v>Recoger o dejar pasajeros</v>
          </cell>
        </row>
        <row r="39">
          <cell r="B39">
            <v>129</v>
          </cell>
          <cell r="D39" t="str">
            <v>Transitar sin luces</v>
          </cell>
        </row>
        <row r="40">
          <cell r="B40">
            <v>130</v>
          </cell>
          <cell r="D40" t="str">
            <v>Salirse de la vía</v>
          </cell>
        </row>
        <row r="41">
          <cell r="B41">
            <v>131</v>
          </cell>
          <cell r="D41" t="str">
            <v>Subirse al andén</v>
          </cell>
        </row>
        <row r="42">
          <cell r="B42">
            <v>132</v>
          </cell>
          <cell r="D42" t="str">
            <v>No respetar prelación</v>
          </cell>
        </row>
        <row r="43">
          <cell r="B43">
            <v>133</v>
          </cell>
          <cell r="D43" t="str">
            <v>Reverso imprudente</v>
          </cell>
        </row>
        <row r="44">
          <cell r="B44">
            <v>134</v>
          </cell>
          <cell r="D44" t="str">
            <v>Impericia en el manejo</v>
          </cell>
        </row>
        <row r="45">
          <cell r="B45">
            <v>135</v>
          </cell>
          <cell r="D45" t="str">
            <v>Transitar por fuera del carril</v>
          </cell>
        </row>
        <row r="46">
          <cell r="B46">
            <v>136</v>
          </cell>
          <cell r="D46" t="str">
            <v>Transitar zigzagueando</v>
          </cell>
        </row>
        <row r="47">
          <cell r="B47">
            <v>137</v>
          </cell>
          <cell r="D47" t="str">
            <v>Remolque sin precaución</v>
          </cell>
        </row>
        <row r="48">
          <cell r="B48">
            <v>138</v>
          </cell>
          <cell r="D48" t="str">
            <v>Incendio por reparación indebida</v>
          </cell>
        </row>
        <row r="49">
          <cell r="B49">
            <v>139</v>
          </cell>
          <cell r="D49" t="str">
            <v>Falta de señales  vehículo varado</v>
          </cell>
        </row>
        <row r="50">
          <cell r="B50">
            <v>140</v>
          </cell>
          <cell r="D50" t="str">
            <v>Falta precaución niebla,lluvia,humo</v>
          </cell>
        </row>
        <row r="51">
          <cell r="B51">
            <v>141</v>
          </cell>
          <cell r="D51" t="str">
            <v>Vehículo mal estacionado</v>
          </cell>
        </row>
        <row r="52">
          <cell r="B52">
            <v>142</v>
          </cell>
          <cell r="D52" t="str">
            <v>Semáforo en rojo</v>
          </cell>
        </row>
        <row r="53">
          <cell r="B53">
            <v>143</v>
          </cell>
          <cell r="D53" t="str">
            <v>Poner marcha vehic. sin precauc.</v>
          </cell>
        </row>
        <row r="54">
          <cell r="B54">
            <v>201</v>
          </cell>
          <cell r="D54" t="str">
            <v>Fallas en las llantas</v>
          </cell>
        </row>
        <row r="55">
          <cell r="B55">
            <v>202</v>
          </cell>
          <cell r="D55" t="str">
            <v>Fallas en los frenos</v>
          </cell>
        </row>
        <row r="56">
          <cell r="B56">
            <v>203</v>
          </cell>
          <cell r="D56" t="str">
            <v>Fallas en la dirección</v>
          </cell>
        </row>
        <row r="57">
          <cell r="B57">
            <v>204</v>
          </cell>
          <cell r="D57" t="str">
            <v>Fallas en luces direccionales</v>
          </cell>
        </row>
        <row r="58">
          <cell r="B58">
            <v>205</v>
          </cell>
          <cell r="D58" t="str">
            <v>Fallas en luces de frenos</v>
          </cell>
        </row>
        <row r="59">
          <cell r="B59">
            <v>206</v>
          </cell>
          <cell r="D59" t="str">
            <v>Fallas en las luces delanteras</v>
          </cell>
        </row>
        <row r="60">
          <cell r="B60">
            <v>207</v>
          </cell>
          <cell r="D60" t="str">
            <v>Fallas en las luces posteriores</v>
          </cell>
        </row>
        <row r="61">
          <cell r="B61">
            <v>208</v>
          </cell>
          <cell r="D61" t="str">
            <v>Fallas en la bocina</v>
          </cell>
        </row>
        <row r="62">
          <cell r="B62">
            <v>209</v>
          </cell>
          <cell r="D62" t="str">
            <v>Fallas exosto (gases int. vehic.)</v>
          </cell>
        </row>
        <row r="63">
          <cell r="B63">
            <v>210</v>
          </cell>
          <cell r="D63" t="str">
            <v>Fallas en el limpiaparabrisas</v>
          </cell>
        </row>
        <row r="64">
          <cell r="B64">
            <v>211</v>
          </cell>
          <cell r="D64" t="str">
            <v>Fallas en el sistema eléctrico</v>
          </cell>
        </row>
        <row r="65">
          <cell r="B65">
            <v>212</v>
          </cell>
          <cell r="D65" t="str">
            <v>Fallas en las puertas</v>
          </cell>
        </row>
        <row r="66">
          <cell r="B66">
            <v>213</v>
          </cell>
          <cell r="D66" t="str">
            <v>Ausencia o deficiencia espejo retrovisor</v>
          </cell>
        </row>
        <row r="67">
          <cell r="B67">
            <v>214</v>
          </cell>
          <cell r="D67" t="str">
            <v>Vidrios en mal estado</v>
          </cell>
        </row>
        <row r="68">
          <cell r="B68">
            <v>215</v>
          </cell>
          <cell r="D68" t="str">
            <v>Fallas en la tapa del motor</v>
          </cell>
        </row>
        <row r="69">
          <cell r="B69">
            <v>304</v>
          </cell>
          <cell r="D69" t="str">
            <v>Superficie Húmeda</v>
          </cell>
        </row>
        <row r="70">
          <cell r="B70">
            <v>501</v>
          </cell>
          <cell r="D70" t="str">
            <v>Viajar colgado o en los estribos</v>
          </cell>
        </row>
        <row r="71">
          <cell r="B71">
            <v>502</v>
          </cell>
          <cell r="D71" t="str">
            <v>Descender o subir de vehic. en marcha</v>
          </cell>
        </row>
        <row r="72">
          <cell r="B72">
            <v>503</v>
          </cell>
          <cell r="D72" t="str">
            <v>Pasajero Embriagado</v>
          </cell>
        </row>
      </sheetData>
      <sheetData sheetId="1" refreshError="1"/>
      <sheetData sheetId="2" refreshError="1"/>
      <sheetData sheetId="3" refreshError="1"/>
      <sheetData sheetId="4" refreshError="1"/>
      <sheetData sheetId="5" refreshError="1"/>
      <sheetData sheetId="6" refreshError="1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sheetPr>
    <pageSetUpPr fitToPage="1"/>
  </sheetPr>
  <dimension ref="B1:AL1527"/>
  <sheetViews>
    <sheetView showGridLines="0" tabSelected="1" view="pageBreakPreview" topLeftCell="A52" zoomScale="45" zoomScaleNormal="80" zoomScaleSheetLayoutView="45" workbookViewId="0">
      <selection activeCell="B71" sqref="B71:AI71"/>
    </sheetView>
  </sheetViews>
  <sheetFormatPr baseColWidth="10" defaultColWidth="11.453125" defaultRowHeight="12.5" x14ac:dyDescent="0.25"/>
  <cols>
    <col min="1" max="1" width="2" style="1" customWidth="1"/>
    <col min="2" max="2" width="3.81640625" style="1" customWidth="1"/>
    <col min="3" max="3" width="4" style="1" customWidth="1"/>
    <col min="4" max="4" width="4.453125" style="1" customWidth="1"/>
    <col min="5" max="5" width="5.453125" style="1" customWidth="1"/>
    <col min="6" max="6" width="28.1796875" style="1" customWidth="1"/>
    <col min="7" max="8" width="3.453125" style="1" customWidth="1"/>
    <col min="9" max="9" width="4" style="1" customWidth="1"/>
    <col min="10" max="10" width="3.54296875" style="1" customWidth="1"/>
    <col min="11" max="11" width="3.1796875" style="1" customWidth="1"/>
    <col min="12" max="12" width="7" style="1" customWidth="1"/>
    <col min="13" max="13" width="7.1796875" style="1" customWidth="1"/>
    <col min="14" max="14" width="4.1796875" style="1" customWidth="1"/>
    <col min="15" max="15" width="6.1796875" style="1" customWidth="1"/>
    <col min="16" max="16" width="3.1796875" style="1" customWidth="1"/>
    <col min="17" max="17" width="3.453125" style="1" customWidth="1"/>
    <col min="18" max="18" width="10.1796875" style="1" customWidth="1"/>
    <col min="19" max="19" width="15" style="1" customWidth="1"/>
    <col min="20" max="20" width="3" style="1" customWidth="1"/>
    <col min="21" max="21" width="6.81640625" style="1" customWidth="1"/>
    <col min="22" max="22" width="8.1796875" style="1" customWidth="1"/>
    <col min="23" max="23" width="19.54296875" style="1" customWidth="1"/>
    <col min="24" max="24" width="3.81640625" style="1" customWidth="1"/>
    <col min="25" max="25" width="3.1796875" style="1" customWidth="1"/>
    <col min="26" max="26" width="4.54296875" style="1" customWidth="1"/>
    <col min="27" max="27" width="5" style="1" customWidth="1"/>
    <col min="28" max="28" width="4.1796875" style="1" customWidth="1"/>
    <col min="29" max="29" width="4.54296875" style="1" customWidth="1"/>
    <col min="30" max="30" width="5.81640625" style="1" customWidth="1"/>
    <col min="31" max="31" width="4.81640625" style="1" customWidth="1"/>
    <col min="32" max="32" width="7" style="1" customWidth="1"/>
    <col min="33" max="33" width="3.54296875" style="1" customWidth="1"/>
    <col min="34" max="34" width="5" style="1" customWidth="1"/>
    <col min="35" max="35" width="4.54296875" style="1" customWidth="1"/>
    <col min="36" max="36" width="1.54296875" style="1" customWidth="1"/>
    <col min="37" max="37" width="32.1796875" style="1" customWidth="1"/>
    <col min="38" max="38" width="15.1796875" style="1" bestFit="1" customWidth="1"/>
    <col min="39" max="16384" width="11.453125" style="1"/>
  </cols>
  <sheetData>
    <row r="1" spans="2:38" ht="13" thickBot="1" x14ac:dyDescent="0.3"/>
    <row r="2" spans="2:38" x14ac:dyDescent="0.25">
      <c r="B2" s="182"/>
      <c r="C2" s="183"/>
      <c r="D2" s="183"/>
      <c r="E2" s="183"/>
      <c r="F2" s="183"/>
      <c r="G2" s="183"/>
      <c r="H2" s="183"/>
      <c r="I2" s="183"/>
      <c r="J2" s="183"/>
      <c r="K2" s="183"/>
      <c r="L2" s="183"/>
      <c r="M2" s="183"/>
      <c r="N2" s="183"/>
      <c r="O2" s="183"/>
      <c r="P2" s="183"/>
      <c r="Q2" s="183"/>
      <c r="R2" s="183"/>
      <c r="S2" s="183"/>
      <c r="T2" s="183"/>
      <c r="U2" s="183"/>
      <c r="V2" s="183"/>
      <c r="W2" s="183"/>
      <c r="X2" s="183"/>
      <c r="Y2" s="183"/>
      <c r="Z2" s="183"/>
      <c r="AA2" s="183"/>
      <c r="AB2" s="183"/>
      <c r="AC2" s="183"/>
      <c r="AD2" s="183"/>
      <c r="AE2" s="183"/>
      <c r="AF2" s="183"/>
      <c r="AG2" s="183"/>
      <c r="AH2" s="183"/>
      <c r="AI2" s="184"/>
    </row>
    <row r="3" spans="2:38" x14ac:dyDescent="0.25">
      <c r="B3" s="185"/>
      <c r="C3" s="186"/>
      <c r="D3" s="186"/>
      <c r="E3" s="186"/>
      <c r="F3" s="186"/>
      <c r="G3" s="186"/>
      <c r="H3" s="186"/>
      <c r="I3" s="186"/>
      <c r="J3" s="186"/>
      <c r="K3" s="186"/>
      <c r="L3" s="186"/>
      <c r="M3" s="186"/>
      <c r="N3" s="186"/>
      <c r="O3" s="186"/>
      <c r="P3" s="186"/>
      <c r="Q3" s="186"/>
      <c r="R3" s="186"/>
      <c r="S3" s="186"/>
      <c r="T3" s="186"/>
      <c r="U3" s="186"/>
      <c r="V3" s="186"/>
      <c r="W3" s="186"/>
      <c r="X3" s="186"/>
      <c r="Y3" s="186"/>
      <c r="Z3" s="186"/>
      <c r="AA3" s="186"/>
      <c r="AB3" s="186"/>
      <c r="AC3" s="186"/>
      <c r="AD3" s="186"/>
      <c r="AE3" s="186"/>
      <c r="AF3" s="186"/>
      <c r="AG3" s="186"/>
      <c r="AH3" s="186"/>
      <c r="AI3" s="187"/>
    </row>
    <row r="4" spans="2:38" s="4" customFormat="1" ht="23.25" customHeight="1" x14ac:dyDescent="0.25">
      <c r="B4" s="188"/>
      <c r="C4" s="2"/>
      <c r="D4" s="2"/>
      <c r="E4" s="3"/>
      <c r="F4" s="130" t="s">
        <v>16</v>
      </c>
      <c r="G4" s="131"/>
      <c r="H4" s="131"/>
      <c r="I4" s="131"/>
      <c r="J4" s="131"/>
      <c r="K4" s="131"/>
      <c r="L4" s="131"/>
      <c r="M4" s="131"/>
      <c r="N4" s="131"/>
      <c r="O4" s="131"/>
      <c r="P4" s="131"/>
      <c r="Q4" s="131"/>
      <c r="R4" s="131"/>
      <c r="S4" s="131"/>
      <c r="T4" s="131"/>
      <c r="U4" s="131"/>
      <c r="V4" s="131"/>
      <c r="W4" s="131"/>
      <c r="X4" s="131"/>
      <c r="Y4" s="131"/>
      <c r="Z4" s="131"/>
      <c r="AA4" s="131"/>
      <c r="AB4" s="132"/>
      <c r="AC4" s="136" t="s">
        <v>17</v>
      </c>
      <c r="AD4" s="137"/>
      <c r="AE4" s="137"/>
      <c r="AF4" s="138"/>
      <c r="AG4" s="142" t="s">
        <v>18</v>
      </c>
      <c r="AH4" s="143"/>
      <c r="AI4" s="189"/>
    </row>
    <row r="5" spans="2:38" s="4" customFormat="1" ht="23.25" customHeight="1" x14ac:dyDescent="0.25">
      <c r="B5" s="190"/>
      <c r="C5" s="5"/>
      <c r="D5" s="5"/>
      <c r="E5" s="6"/>
      <c r="F5" s="133"/>
      <c r="G5" s="134"/>
      <c r="H5" s="134"/>
      <c r="I5" s="134"/>
      <c r="J5" s="134"/>
      <c r="K5" s="134"/>
      <c r="L5" s="134"/>
      <c r="M5" s="134"/>
      <c r="N5" s="134"/>
      <c r="O5" s="134"/>
      <c r="P5" s="134"/>
      <c r="Q5" s="134"/>
      <c r="R5" s="134"/>
      <c r="S5" s="134"/>
      <c r="T5" s="134"/>
      <c r="U5" s="134"/>
      <c r="V5" s="134"/>
      <c r="W5" s="134"/>
      <c r="X5" s="134"/>
      <c r="Y5" s="134"/>
      <c r="Z5" s="134"/>
      <c r="AA5" s="134"/>
      <c r="AB5" s="135"/>
      <c r="AC5" s="139"/>
      <c r="AD5" s="140"/>
      <c r="AE5" s="140"/>
      <c r="AF5" s="141"/>
      <c r="AG5" s="144"/>
      <c r="AH5" s="145"/>
      <c r="AI5" s="191"/>
    </row>
    <row r="6" spans="2:38" s="4" customFormat="1" ht="36.75" customHeight="1" x14ac:dyDescent="0.25">
      <c r="B6" s="192"/>
      <c r="C6" s="7"/>
      <c r="D6" s="7"/>
      <c r="E6" s="8"/>
      <c r="F6" s="146" t="s">
        <v>1</v>
      </c>
      <c r="G6" s="147"/>
      <c r="H6" s="147"/>
      <c r="I6" s="147"/>
      <c r="J6" s="147"/>
      <c r="K6" s="147"/>
      <c r="L6" s="147"/>
      <c r="M6" s="147"/>
      <c r="N6" s="147"/>
      <c r="O6" s="147"/>
      <c r="P6" s="147"/>
      <c r="Q6" s="147"/>
      <c r="R6" s="147"/>
      <c r="S6" s="147"/>
      <c r="T6" s="147"/>
      <c r="U6" s="147"/>
      <c r="V6" s="147"/>
      <c r="W6" s="147"/>
      <c r="X6" s="147"/>
      <c r="Y6" s="147"/>
      <c r="Z6" s="147"/>
      <c r="AA6" s="147"/>
      <c r="AB6" s="148"/>
      <c r="AC6" s="149" t="s">
        <v>44</v>
      </c>
      <c r="AD6" s="150"/>
      <c r="AE6" s="150"/>
      <c r="AF6" s="151"/>
      <c r="AG6" s="152" t="s">
        <v>19</v>
      </c>
      <c r="AH6" s="153"/>
      <c r="AI6" s="193"/>
    </row>
    <row r="7" spans="2:38" s="4" customFormat="1" ht="7.5" customHeight="1" x14ac:dyDescent="0.25">
      <c r="B7" s="190"/>
      <c r="C7" s="5"/>
      <c r="D7" s="9"/>
      <c r="E7" s="10"/>
      <c r="F7" s="10"/>
      <c r="G7" s="10"/>
      <c r="H7" s="10"/>
      <c r="I7" s="10"/>
      <c r="J7" s="10"/>
      <c r="K7" s="10"/>
      <c r="L7" s="10"/>
      <c r="M7" s="10"/>
      <c r="N7" s="10"/>
      <c r="O7" s="10"/>
      <c r="P7" s="10"/>
      <c r="Q7" s="10"/>
      <c r="R7" s="10"/>
      <c r="S7" s="10"/>
      <c r="T7" s="10"/>
      <c r="U7" s="10"/>
      <c r="V7" s="10"/>
      <c r="W7" s="10"/>
      <c r="X7" s="10"/>
      <c r="Y7" s="10"/>
      <c r="Z7" s="10"/>
      <c r="AA7" s="10"/>
      <c r="AB7" s="10"/>
      <c r="AC7" s="10"/>
      <c r="AD7" s="10"/>
      <c r="AE7" s="11"/>
      <c r="AF7" s="11"/>
      <c r="AG7" s="12"/>
      <c r="AH7" s="12"/>
      <c r="AI7" s="194"/>
      <c r="AJ7" s="5"/>
    </row>
    <row r="8" spans="2:38" s="15" customFormat="1" ht="20" x14ac:dyDescent="0.4">
      <c r="B8" s="195"/>
      <c r="C8" s="13"/>
      <c r="D8" s="13"/>
      <c r="E8" s="13"/>
      <c r="F8" s="13"/>
      <c r="G8" s="13"/>
      <c r="H8" s="13"/>
      <c r="I8" s="13"/>
      <c r="J8" s="13"/>
      <c r="K8" s="13"/>
      <c r="L8" s="13"/>
      <c r="M8" s="13"/>
      <c r="N8" s="13"/>
      <c r="O8" s="13"/>
      <c r="P8" s="13"/>
      <c r="Q8" s="13"/>
      <c r="R8" s="13"/>
      <c r="S8" s="13"/>
      <c r="T8" s="13"/>
      <c r="U8" s="13"/>
      <c r="V8" s="13"/>
      <c r="W8" s="13"/>
      <c r="X8" s="14"/>
      <c r="Y8" s="14"/>
      <c r="Z8" s="13"/>
      <c r="AA8" s="13"/>
      <c r="AB8" s="13"/>
      <c r="AC8" s="13"/>
      <c r="AD8" s="13"/>
      <c r="AE8" s="13"/>
      <c r="AF8" s="13"/>
      <c r="AG8" s="13"/>
      <c r="AH8" s="13"/>
      <c r="AI8" s="196"/>
    </row>
    <row r="9" spans="2:38" s="15" customFormat="1" ht="20" x14ac:dyDescent="0.4">
      <c r="B9" s="197" t="s">
        <v>2</v>
      </c>
      <c r="C9" s="161"/>
      <c r="D9" s="161"/>
      <c r="E9" s="162">
        <v>45169</v>
      </c>
      <c r="F9" s="163"/>
      <c r="G9" s="163"/>
      <c r="H9" s="163"/>
      <c r="I9" s="163"/>
      <c r="J9" s="163"/>
      <c r="K9" s="163"/>
      <c r="L9" s="163"/>
      <c r="M9" s="163"/>
      <c r="N9" s="163"/>
      <c r="O9" s="163"/>
      <c r="P9" s="163"/>
      <c r="Q9" s="163"/>
      <c r="R9" s="163"/>
      <c r="S9" s="163"/>
      <c r="T9" s="163"/>
      <c r="U9" s="163"/>
      <c r="V9" s="163"/>
      <c r="W9" s="163"/>
      <c r="X9" s="163"/>
      <c r="Y9" s="163"/>
      <c r="Z9" s="163"/>
      <c r="AA9" s="163"/>
      <c r="AB9" s="163"/>
      <c r="AC9" s="163"/>
      <c r="AD9" s="163"/>
      <c r="AE9" s="163"/>
      <c r="AF9" s="163"/>
      <c r="AG9" s="163"/>
      <c r="AH9" s="163"/>
      <c r="AI9" s="209"/>
    </row>
    <row r="10" spans="2:38" s="15" customFormat="1" ht="20.5" thickBot="1" x14ac:dyDescent="0.45">
      <c r="B10" s="198"/>
      <c r="C10" s="16"/>
      <c r="D10" s="16"/>
      <c r="E10" s="16"/>
      <c r="F10" s="16"/>
      <c r="G10" s="16"/>
      <c r="H10" s="16"/>
      <c r="I10" s="16"/>
      <c r="J10" s="16"/>
      <c r="K10" s="16"/>
      <c r="L10" s="16"/>
      <c r="M10" s="16"/>
      <c r="N10" s="16"/>
      <c r="O10" s="16"/>
      <c r="P10" s="16"/>
      <c r="Q10" s="16"/>
      <c r="R10" s="16"/>
      <c r="S10" s="16"/>
      <c r="T10" s="16"/>
      <c r="U10" s="16"/>
      <c r="V10" s="16"/>
      <c r="W10" s="29"/>
      <c r="X10" s="14"/>
      <c r="Y10" s="14"/>
      <c r="Z10" s="16"/>
      <c r="AA10" s="16"/>
      <c r="AB10" s="16"/>
      <c r="AC10" s="16"/>
      <c r="AD10" s="16"/>
      <c r="AE10" s="16"/>
      <c r="AF10" s="16"/>
      <c r="AG10" s="16"/>
      <c r="AH10" s="16"/>
      <c r="AI10" s="199"/>
    </row>
    <row r="11" spans="2:38" s="15" customFormat="1" ht="24" customHeight="1" x14ac:dyDescent="0.4">
      <c r="B11" s="154" t="s">
        <v>27</v>
      </c>
      <c r="C11" s="155"/>
      <c r="D11" s="155"/>
      <c r="E11" s="155"/>
      <c r="F11" s="155"/>
      <c r="G11" s="155"/>
      <c r="H11" s="155"/>
      <c r="I11" s="155"/>
      <c r="J11" s="155"/>
      <c r="K11" s="155"/>
      <c r="L11" s="155"/>
      <c r="M11" s="155"/>
      <c r="N11" s="155"/>
      <c r="O11" s="155"/>
      <c r="P11" s="155"/>
      <c r="Q11" s="155"/>
      <c r="R11" s="155"/>
      <c r="S11" s="155"/>
      <c r="T11" s="155"/>
      <c r="U11" s="155"/>
      <c r="V11" s="155"/>
      <c r="W11" s="155"/>
      <c r="X11" s="155"/>
      <c r="Y11" s="155"/>
      <c r="Z11" s="155"/>
      <c r="AA11" s="155"/>
      <c r="AB11" s="155"/>
      <c r="AC11" s="155"/>
      <c r="AD11" s="155"/>
      <c r="AE11" s="155"/>
      <c r="AF11" s="155"/>
      <c r="AG11" s="155"/>
      <c r="AH11" s="155"/>
      <c r="AI11" s="156"/>
    </row>
    <row r="12" spans="2:38" s="15" customFormat="1" ht="20" hidden="1" x14ac:dyDescent="0.3">
      <c r="B12" s="157"/>
      <c r="C12" s="158"/>
      <c r="D12" s="158"/>
      <c r="E12" s="158"/>
      <c r="F12" s="158"/>
      <c r="G12" s="159"/>
      <c r="H12" s="159"/>
      <c r="I12" s="159"/>
      <c r="J12" s="159"/>
      <c r="K12" s="159"/>
      <c r="L12" s="159"/>
      <c r="M12" s="159"/>
      <c r="N12" s="159"/>
      <c r="O12" s="159"/>
      <c r="P12" s="159"/>
      <c r="Q12" s="159"/>
      <c r="R12" s="159"/>
      <c r="S12" s="159"/>
      <c r="T12" s="159"/>
      <c r="U12" s="159"/>
      <c r="V12" s="159"/>
      <c r="W12" s="159"/>
      <c r="X12" s="159"/>
      <c r="Y12" s="159"/>
      <c r="Z12" s="159"/>
      <c r="AA12" s="159"/>
      <c r="AB12" s="159"/>
      <c r="AC12" s="159"/>
      <c r="AD12" s="159"/>
      <c r="AE12" s="159"/>
      <c r="AF12" s="159"/>
      <c r="AG12" s="159"/>
      <c r="AH12" s="159"/>
      <c r="AI12" s="160"/>
    </row>
    <row r="13" spans="2:38" s="15" customFormat="1" ht="20.25" customHeight="1" x14ac:dyDescent="0.3">
      <c r="B13" s="109" t="s">
        <v>3</v>
      </c>
      <c r="C13" s="110"/>
      <c r="D13" s="110"/>
      <c r="E13" s="110"/>
      <c r="F13" s="110"/>
      <c r="G13" s="111" t="s">
        <v>36</v>
      </c>
      <c r="H13" s="111"/>
      <c r="I13" s="111"/>
      <c r="J13" s="111"/>
      <c r="K13" s="111"/>
      <c r="L13" s="111"/>
      <c r="M13" s="111"/>
      <c r="N13" s="111"/>
      <c r="O13" s="111"/>
      <c r="P13" s="111"/>
      <c r="Q13" s="111"/>
      <c r="R13" s="111"/>
      <c r="S13" s="111"/>
      <c r="T13" s="111"/>
      <c r="U13" s="111"/>
      <c r="V13" s="111"/>
      <c r="W13" s="111"/>
      <c r="X13" s="111"/>
      <c r="Y13" s="111"/>
      <c r="Z13" s="111"/>
      <c r="AA13" s="111"/>
      <c r="AB13" s="111"/>
      <c r="AC13" s="111"/>
      <c r="AD13" s="111"/>
      <c r="AE13" s="111"/>
      <c r="AF13" s="111"/>
      <c r="AG13" s="111"/>
      <c r="AH13" s="111"/>
      <c r="AI13" s="112"/>
    </row>
    <row r="14" spans="2:38" s="15" customFormat="1" ht="26.25" customHeight="1" x14ac:dyDescent="0.35">
      <c r="B14" s="109"/>
      <c r="C14" s="110"/>
      <c r="D14" s="110"/>
      <c r="E14" s="110"/>
      <c r="F14" s="110"/>
      <c r="G14" s="111"/>
      <c r="H14" s="111"/>
      <c r="I14" s="111"/>
      <c r="J14" s="111"/>
      <c r="K14" s="111"/>
      <c r="L14" s="111"/>
      <c r="M14" s="111"/>
      <c r="N14" s="111"/>
      <c r="O14" s="111"/>
      <c r="P14" s="111"/>
      <c r="Q14" s="111"/>
      <c r="R14" s="111"/>
      <c r="S14" s="111"/>
      <c r="T14" s="111"/>
      <c r="U14" s="111"/>
      <c r="V14" s="111"/>
      <c r="W14" s="111"/>
      <c r="X14" s="111"/>
      <c r="Y14" s="111"/>
      <c r="Z14" s="111"/>
      <c r="AA14" s="111"/>
      <c r="AB14" s="111"/>
      <c r="AC14" s="111"/>
      <c r="AD14" s="111"/>
      <c r="AE14" s="111"/>
      <c r="AF14" s="111"/>
      <c r="AG14" s="111"/>
      <c r="AH14" s="111"/>
      <c r="AI14" s="112"/>
      <c r="AK14" s="17"/>
      <c r="AL14" s="18"/>
    </row>
    <row r="15" spans="2:38" s="15" customFormat="1" ht="20.5" thickBot="1" x14ac:dyDescent="0.45">
      <c r="B15" s="113" t="s">
        <v>4</v>
      </c>
      <c r="C15" s="114"/>
      <c r="D15" s="114"/>
      <c r="E15" s="114"/>
      <c r="F15" s="114"/>
      <c r="G15" s="115" t="s">
        <v>37</v>
      </c>
      <c r="H15" s="115"/>
      <c r="I15" s="115"/>
      <c r="J15" s="115"/>
      <c r="K15" s="115"/>
      <c r="L15" s="115"/>
      <c r="M15" s="115"/>
      <c r="N15" s="115"/>
      <c r="O15" s="115"/>
      <c r="P15" s="115"/>
      <c r="Q15" s="115"/>
      <c r="R15" s="115"/>
      <c r="S15" s="115"/>
      <c r="T15" s="115"/>
      <c r="U15" s="115"/>
      <c r="V15" s="115"/>
      <c r="W15" s="115"/>
      <c r="X15" s="115"/>
      <c r="Y15" s="115"/>
      <c r="Z15" s="115"/>
      <c r="AA15" s="115"/>
      <c r="AB15" s="115"/>
      <c r="AC15" s="115"/>
      <c r="AD15" s="115"/>
      <c r="AE15" s="115"/>
      <c r="AF15" s="115"/>
      <c r="AG15" s="115"/>
      <c r="AH15" s="115"/>
      <c r="AI15" s="116"/>
      <c r="AL15" s="18"/>
    </row>
    <row r="16" spans="2:38" s="15" customFormat="1" ht="24" customHeight="1" x14ac:dyDescent="0.4">
      <c r="B16" s="117" t="s">
        <v>38</v>
      </c>
      <c r="C16" s="118"/>
      <c r="D16" s="118"/>
      <c r="E16" s="118"/>
      <c r="F16" s="118"/>
      <c r="G16" s="118"/>
      <c r="H16" s="118"/>
      <c r="I16" s="118"/>
      <c r="J16" s="118"/>
      <c r="K16" s="118"/>
      <c r="L16" s="118"/>
      <c r="M16" s="118"/>
      <c r="N16" s="118"/>
      <c r="O16" s="118"/>
      <c r="P16" s="118"/>
      <c r="Q16" s="118"/>
      <c r="R16" s="119"/>
      <c r="S16" s="120" t="s">
        <v>5</v>
      </c>
      <c r="T16" s="121"/>
      <c r="U16" s="121"/>
      <c r="V16" s="121"/>
      <c r="W16" s="121"/>
      <c r="X16" s="121"/>
      <c r="Y16" s="121"/>
      <c r="Z16" s="121"/>
      <c r="AA16" s="121"/>
      <c r="AB16" s="121"/>
      <c r="AC16" s="121"/>
      <c r="AD16" s="121"/>
      <c r="AE16" s="121"/>
      <c r="AF16" s="121"/>
      <c r="AG16" s="121"/>
      <c r="AH16" s="121"/>
      <c r="AI16" s="122"/>
    </row>
    <row r="17" spans="2:38" s="15" customFormat="1" ht="20" x14ac:dyDescent="0.3">
      <c r="B17" s="126" t="s">
        <v>6</v>
      </c>
      <c r="C17" s="104"/>
      <c r="D17" s="104"/>
      <c r="E17" s="104"/>
      <c r="F17" s="105"/>
      <c r="G17" s="106" t="s">
        <v>41</v>
      </c>
      <c r="H17" s="107"/>
      <c r="I17" s="107"/>
      <c r="J17" s="107"/>
      <c r="K17" s="107"/>
      <c r="L17" s="107"/>
      <c r="M17" s="107"/>
      <c r="N17" s="107"/>
      <c r="O17" s="107"/>
      <c r="P17" s="107"/>
      <c r="Q17" s="107"/>
      <c r="R17" s="108"/>
      <c r="S17" s="126" t="s">
        <v>6</v>
      </c>
      <c r="T17" s="104"/>
      <c r="U17" s="104"/>
      <c r="V17" s="104"/>
      <c r="W17" s="105"/>
      <c r="X17" s="106" t="s">
        <v>39</v>
      </c>
      <c r="Y17" s="107"/>
      <c r="Z17" s="107"/>
      <c r="AA17" s="107"/>
      <c r="AB17" s="107"/>
      <c r="AC17" s="107"/>
      <c r="AD17" s="107"/>
      <c r="AE17" s="107"/>
      <c r="AF17" s="107"/>
      <c r="AG17" s="107"/>
      <c r="AH17" s="107"/>
      <c r="AI17" s="108"/>
    </row>
    <row r="18" spans="2:38" s="15" customFormat="1" ht="20" x14ac:dyDescent="0.4">
      <c r="B18" s="123" t="s">
        <v>7</v>
      </c>
      <c r="C18" s="124"/>
      <c r="D18" s="124"/>
      <c r="E18" s="124"/>
      <c r="F18" s="124"/>
      <c r="G18" s="125" t="s">
        <v>42</v>
      </c>
      <c r="H18" s="85"/>
      <c r="I18" s="85"/>
      <c r="J18" s="85"/>
      <c r="K18" s="85"/>
      <c r="L18" s="85"/>
      <c r="M18" s="85"/>
      <c r="N18" s="85"/>
      <c r="O18" s="85"/>
      <c r="P18" s="85"/>
      <c r="Q18" s="85"/>
      <c r="R18" s="86"/>
      <c r="S18" s="123" t="s">
        <v>7</v>
      </c>
      <c r="T18" s="124"/>
      <c r="U18" s="124"/>
      <c r="V18" s="124"/>
      <c r="W18" s="124"/>
      <c r="X18" s="87" t="s">
        <v>40</v>
      </c>
      <c r="Y18" s="88"/>
      <c r="Z18" s="88"/>
      <c r="AA18" s="88"/>
      <c r="AB18" s="88"/>
      <c r="AC18" s="88"/>
      <c r="AD18" s="88"/>
      <c r="AE18" s="88"/>
      <c r="AF18" s="88"/>
      <c r="AG18" s="88"/>
      <c r="AH18" s="88"/>
      <c r="AI18" s="89"/>
    </row>
    <row r="19" spans="2:38" s="15" customFormat="1" ht="20" x14ac:dyDescent="0.4">
      <c r="B19" s="54" t="s">
        <v>8</v>
      </c>
      <c r="C19" s="55"/>
      <c r="D19" s="55"/>
      <c r="E19" s="55"/>
      <c r="F19" s="55"/>
      <c r="G19" s="125" t="s">
        <v>43</v>
      </c>
      <c r="H19" s="85"/>
      <c r="I19" s="85"/>
      <c r="J19" s="85"/>
      <c r="K19" s="85"/>
      <c r="L19" s="85"/>
      <c r="M19" s="85"/>
      <c r="N19" s="85"/>
      <c r="O19" s="85"/>
      <c r="P19" s="85"/>
      <c r="Q19" s="85"/>
      <c r="R19" s="86"/>
      <c r="S19" s="54" t="s">
        <v>8</v>
      </c>
      <c r="T19" s="55"/>
      <c r="U19" s="55"/>
      <c r="V19" s="55"/>
      <c r="W19" s="55"/>
      <c r="X19" s="87" t="s">
        <v>43</v>
      </c>
      <c r="Y19" s="88"/>
      <c r="Z19" s="88"/>
      <c r="AA19" s="88"/>
      <c r="AB19" s="88"/>
      <c r="AC19" s="88"/>
      <c r="AD19" s="88"/>
      <c r="AE19" s="88"/>
      <c r="AF19" s="88"/>
      <c r="AG19" s="88"/>
      <c r="AH19" s="88"/>
      <c r="AI19" s="89"/>
    </row>
    <row r="20" spans="2:38" s="15" customFormat="1" ht="20" x14ac:dyDescent="0.4">
      <c r="B20" s="54" t="s">
        <v>9</v>
      </c>
      <c r="C20" s="55"/>
      <c r="D20" s="55"/>
      <c r="E20" s="55" t="s">
        <v>0</v>
      </c>
      <c r="F20" s="55"/>
      <c r="G20" s="84">
        <v>44893</v>
      </c>
      <c r="H20" s="85"/>
      <c r="I20" s="85"/>
      <c r="J20" s="85"/>
      <c r="K20" s="85"/>
      <c r="L20" s="85"/>
      <c r="M20" s="85"/>
      <c r="N20" s="85"/>
      <c r="O20" s="85"/>
      <c r="P20" s="85"/>
      <c r="Q20" s="85"/>
      <c r="R20" s="86"/>
      <c r="S20" s="54" t="s">
        <v>9</v>
      </c>
      <c r="T20" s="55"/>
      <c r="U20" s="55"/>
      <c r="V20" s="55" t="s">
        <v>0</v>
      </c>
      <c r="W20" s="55"/>
      <c r="X20" s="87">
        <v>44886</v>
      </c>
      <c r="Y20" s="88"/>
      <c r="Z20" s="88"/>
      <c r="AA20" s="88"/>
      <c r="AB20" s="88"/>
      <c r="AC20" s="88"/>
      <c r="AD20" s="88"/>
      <c r="AE20" s="88"/>
      <c r="AF20" s="88"/>
      <c r="AG20" s="88"/>
      <c r="AH20" s="88"/>
      <c r="AI20" s="89"/>
      <c r="AK20" s="19"/>
    </row>
    <row r="21" spans="2:38" s="15" customFormat="1" ht="20" x14ac:dyDescent="0.4">
      <c r="B21" s="54" t="s">
        <v>20</v>
      </c>
      <c r="C21" s="55"/>
      <c r="D21" s="55"/>
      <c r="E21" s="55"/>
      <c r="F21" s="55"/>
      <c r="G21" s="84">
        <v>44985</v>
      </c>
      <c r="H21" s="85"/>
      <c r="I21" s="85"/>
      <c r="J21" s="85"/>
      <c r="K21" s="85"/>
      <c r="L21" s="85"/>
      <c r="M21" s="85"/>
      <c r="N21" s="85"/>
      <c r="O21" s="85"/>
      <c r="P21" s="85"/>
      <c r="Q21" s="85"/>
      <c r="R21" s="86"/>
      <c r="S21" s="54" t="s">
        <v>20</v>
      </c>
      <c r="T21" s="55"/>
      <c r="U21" s="55"/>
      <c r="V21" s="55"/>
      <c r="W21" s="55"/>
      <c r="X21" s="87">
        <v>44978</v>
      </c>
      <c r="Y21" s="88"/>
      <c r="Z21" s="88"/>
      <c r="AA21" s="88"/>
      <c r="AB21" s="88"/>
      <c r="AC21" s="88"/>
      <c r="AD21" s="88"/>
      <c r="AE21" s="88"/>
      <c r="AF21" s="88"/>
      <c r="AG21" s="88"/>
      <c r="AH21" s="88"/>
      <c r="AI21" s="89"/>
      <c r="AK21" s="20"/>
    </row>
    <row r="22" spans="2:38" s="15" customFormat="1" ht="20" x14ac:dyDescent="0.4">
      <c r="B22" s="54" t="s">
        <v>30</v>
      </c>
      <c r="C22" s="55"/>
      <c r="D22" s="55"/>
      <c r="E22" s="55"/>
      <c r="F22" s="55"/>
      <c r="G22" s="164">
        <v>791531450</v>
      </c>
      <c r="H22" s="165"/>
      <c r="I22" s="165"/>
      <c r="J22" s="165"/>
      <c r="K22" s="165"/>
      <c r="L22" s="165"/>
      <c r="M22" s="165"/>
      <c r="N22" s="165"/>
      <c r="O22" s="165"/>
      <c r="P22" s="165"/>
      <c r="Q22" s="165"/>
      <c r="R22" s="166"/>
      <c r="S22" s="54" t="s">
        <v>30</v>
      </c>
      <c r="T22" s="55"/>
      <c r="U22" s="55"/>
      <c r="V22" s="55"/>
      <c r="W22" s="55"/>
      <c r="X22" s="127">
        <v>81000000</v>
      </c>
      <c r="Y22" s="128"/>
      <c r="Z22" s="128"/>
      <c r="AA22" s="128"/>
      <c r="AB22" s="128"/>
      <c r="AC22" s="128"/>
      <c r="AD22" s="128"/>
      <c r="AE22" s="128"/>
      <c r="AF22" s="128"/>
      <c r="AG22" s="128"/>
      <c r="AH22" s="128"/>
      <c r="AI22" s="129"/>
      <c r="AK22" s="19"/>
    </row>
    <row r="23" spans="2:38" s="15" customFormat="1" ht="20" x14ac:dyDescent="0.4">
      <c r="B23" s="179" t="s">
        <v>45</v>
      </c>
      <c r="C23" s="180"/>
      <c r="D23" s="180"/>
      <c r="E23" s="180"/>
      <c r="F23" s="181"/>
      <c r="G23" s="178">
        <v>44985</v>
      </c>
      <c r="H23" s="165"/>
      <c r="I23" s="165"/>
      <c r="J23" s="165"/>
      <c r="K23" s="165"/>
      <c r="L23" s="165"/>
      <c r="M23" s="165"/>
      <c r="N23" s="165"/>
      <c r="O23" s="165"/>
      <c r="P23" s="165"/>
      <c r="Q23" s="165"/>
      <c r="R23" s="166"/>
      <c r="S23" s="179" t="s">
        <v>45</v>
      </c>
      <c r="T23" s="180"/>
      <c r="U23" s="180"/>
      <c r="V23" s="180"/>
      <c r="W23" s="181"/>
      <c r="X23" s="178">
        <v>44985</v>
      </c>
      <c r="Y23" s="165"/>
      <c r="Z23" s="165"/>
      <c r="AA23" s="165"/>
      <c r="AB23" s="165"/>
      <c r="AC23" s="165"/>
      <c r="AD23" s="165"/>
      <c r="AE23" s="165"/>
      <c r="AF23" s="165"/>
      <c r="AG23" s="165"/>
      <c r="AH23" s="165"/>
      <c r="AI23" s="166"/>
      <c r="AK23" s="19"/>
    </row>
    <row r="24" spans="2:38" s="15" customFormat="1" ht="20" x14ac:dyDescent="0.4">
      <c r="B24" s="179" t="s">
        <v>46</v>
      </c>
      <c r="C24" s="180"/>
      <c r="D24" s="180"/>
      <c r="E24" s="180"/>
      <c r="F24" s="181"/>
      <c r="G24" s="178">
        <v>45000</v>
      </c>
      <c r="H24" s="165"/>
      <c r="I24" s="165"/>
      <c r="J24" s="165"/>
      <c r="K24" s="165"/>
      <c r="L24" s="165"/>
      <c r="M24" s="165"/>
      <c r="N24" s="165"/>
      <c r="O24" s="165"/>
      <c r="P24" s="165"/>
      <c r="Q24" s="165"/>
      <c r="R24" s="166"/>
      <c r="S24" s="179" t="s">
        <v>46</v>
      </c>
      <c r="T24" s="180"/>
      <c r="U24" s="180"/>
      <c r="V24" s="180"/>
      <c r="W24" s="181"/>
      <c r="X24" s="178">
        <v>45000</v>
      </c>
      <c r="Y24" s="165"/>
      <c r="Z24" s="165"/>
      <c r="AA24" s="165"/>
      <c r="AB24" s="165"/>
      <c r="AC24" s="165"/>
      <c r="AD24" s="165"/>
      <c r="AE24" s="165"/>
      <c r="AF24" s="165"/>
      <c r="AG24" s="165"/>
      <c r="AH24" s="165"/>
      <c r="AI24" s="166"/>
      <c r="AK24" s="19"/>
    </row>
    <row r="25" spans="2:38" s="15" customFormat="1" ht="20" x14ac:dyDescent="0.4">
      <c r="B25" s="179" t="s">
        <v>45</v>
      </c>
      <c r="C25" s="180"/>
      <c r="D25" s="180"/>
      <c r="E25" s="180"/>
      <c r="F25" s="181"/>
      <c r="G25" s="178">
        <v>45000</v>
      </c>
      <c r="H25" s="165"/>
      <c r="I25" s="165"/>
      <c r="J25" s="165"/>
      <c r="K25" s="165"/>
      <c r="L25" s="165"/>
      <c r="M25" s="165"/>
      <c r="N25" s="165"/>
      <c r="O25" s="165"/>
      <c r="P25" s="165"/>
      <c r="Q25" s="165"/>
      <c r="R25" s="166"/>
      <c r="S25" s="179" t="s">
        <v>45</v>
      </c>
      <c r="T25" s="180"/>
      <c r="U25" s="180"/>
      <c r="V25" s="180"/>
      <c r="W25" s="181"/>
      <c r="X25" s="178">
        <v>45000</v>
      </c>
      <c r="Y25" s="165"/>
      <c r="Z25" s="165"/>
      <c r="AA25" s="165"/>
      <c r="AB25" s="165"/>
      <c r="AC25" s="165"/>
      <c r="AD25" s="165"/>
      <c r="AE25" s="165"/>
      <c r="AF25" s="165"/>
      <c r="AG25" s="165"/>
      <c r="AH25" s="165"/>
      <c r="AI25" s="166"/>
      <c r="AK25" s="19"/>
    </row>
    <row r="26" spans="2:38" s="15" customFormat="1" ht="20" x14ac:dyDescent="0.4">
      <c r="B26" s="179" t="s">
        <v>46</v>
      </c>
      <c r="C26" s="180"/>
      <c r="D26" s="180"/>
      <c r="E26" s="180"/>
      <c r="F26" s="181"/>
      <c r="G26" s="178">
        <v>45041</v>
      </c>
      <c r="H26" s="165"/>
      <c r="I26" s="165"/>
      <c r="J26" s="165"/>
      <c r="K26" s="165"/>
      <c r="L26" s="165"/>
      <c r="M26" s="165"/>
      <c r="N26" s="165"/>
      <c r="O26" s="165"/>
      <c r="P26" s="165"/>
      <c r="Q26" s="165"/>
      <c r="R26" s="166"/>
      <c r="S26" s="179" t="s">
        <v>46</v>
      </c>
      <c r="T26" s="180"/>
      <c r="U26" s="180"/>
      <c r="V26" s="180"/>
      <c r="W26" s="181"/>
      <c r="X26" s="178">
        <v>45041</v>
      </c>
      <c r="Y26" s="165"/>
      <c r="Z26" s="165"/>
      <c r="AA26" s="165"/>
      <c r="AB26" s="165"/>
      <c r="AC26" s="165"/>
      <c r="AD26" s="165"/>
      <c r="AE26" s="165"/>
      <c r="AF26" s="165"/>
      <c r="AG26" s="165"/>
      <c r="AH26" s="165"/>
      <c r="AI26" s="166"/>
      <c r="AK26" s="19"/>
    </row>
    <row r="27" spans="2:38" s="15" customFormat="1" ht="20" x14ac:dyDescent="0.4">
      <c r="B27" s="179" t="s">
        <v>47</v>
      </c>
      <c r="C27" s="180"/>
      <c r="D27" s="180"/>
      <c r="E27" s="180"/>
      <c r="F27" s="181"/>
      <c r="G27" s="164" t="s">
        <v>49</v>
      </c>
      <c r="H27" s="165"/>
      <c r="I27" s="165"/>
      <c r="J27" s="165"/>
      <c r="K27" s="165"/>
      <c r="L27" s="165"/>
      <c r="M27" s="165"/>
      <c r="N27" s="165"/>
      <c r="O27" s="165"/>
      <c r="P27" s="165"/>
      <c r="Q27" s="165"/>
      <c r="R27" s="166"/>
      <c r="S27" s="179" t="s">
        <v>47</v>
      </c>
      <c r="T27" s="180"/>
      <c r="U27" s="180"/>
      <c r="V27" s="180"/>
      <c r="W27" s="181"/>
      <c r="X27" s="164" t="s">
        <v>49</v>
      </c>
      <c r="Y27" s="165"/>
      <c r="Z27" s="165"/>
      <c r="AA27" s="165"/>
      <c r="AB27" s="165"/>
      <c r="AC27" s="165"/>
      <c r="AD27" s="165"/>
      <c r="AE27" s="165"/>
      <c r="AF27" s="165"/>
      <c r="AG27" s="165"/>
      <c r="AH27" s="165"/>
      <c r="AI27" s="166"/>
      <c r="AK27" s="19"/>
    </row>
    <row r="28" spans="2:38" s="15" customFormat="1" ht="20" x14ac:dyDescent="0.4">
      <c r="B28" s="179" t="s">
        <v>48</v>
      </c>
      <c r="C28" s="180"/>
      <c r="D28" s="180"/>
      <c r="E28" s="180"/>
      <c r="F28" s="181"/>
      <c r="G28" s="178">
        <v>45082</v>
      </c>
      <c r="H28" s="165"/>
      <c r="I28" s="165"/>
      <c r="J28" s="165"/>
      <c r="K28" s="165"/>
      <c r="L28" s="165"/>
      <c r="M28" s="165"/>
      <c r="N28" s="165"/>
      <c r="O28" s="165"/>
      <c r="P28" s="165"/>
      <c r="Q28" s="165"/>
      <c r="R28" s="166"/>
      <c r="S28" s="179" t="s">
        <v>48</v>
      </c>
      <c r="T28" s="180"/>
      <c r="U28" s="180"/>
      <c r="V28" s="180"/>
      <c r="W28" s="181"/>
      <c r="X28" s="178">
        <v>45082</v>
      </c>
      <c r="Y28" s="165"/>
      <c r="Z28" s="165"/>
      <c r="AA28" s="165"/>
      <c r="AB28" s="165"/>
      <c r="AC28" s="165"/>
      <c r="AD28" s="165"/>
      <c r="AE28" s="165"/>
      <c r="AF28" s="165"/>
      <c r="AG28" s="165"/>
      <c r="AH28" s="165"/>
      <c r="AI28" s="166"/>
      <c r="AK28" s="19"/>
    </row>
    <row r="29" spans="2:38" s="15" customFormat="1" ht="18.75" customHeight="1" x14ac:dyDescent="0.4">
      <c r="B29" s="36" t="s">
        <v>10</v>
      </c>
      <c r="C29" s="37"/>
      <c r="D29" s="37"/>
      <c r="E29" s="37"/>
      <c r="F29" s="37"/>
      <c r="G29" s="95">
        <v>130</v>
      </c>
      <c r="H29" s="96"/>
      <c r="I29" s="96"/>
      <c r="J29" s="96"/>
      <c r="K29" s="96"/>
      <c r="L29" s="97"/>
      <c r="M29" s="98" t="s">
        <v>11</v>
      </c>
      <c r="N29" s="99"/>
      <c r="O29" s="100"/>
      <c r="P29" s="101">
        <f>+G29/(130)</f>
        <v>1</v>
      </c>
      <c r="Q29" s="102"/>
      <c r="R29" s="103"/>
      <c r="S29" s="36" t="s">
        <v>10</v>
      </c>
      <c r="T29" s="37"/>
      <c r="U29" s="37"/>
      <c r="V29" s="37"/>
      <c r="W29" s="37"/>
      <c r="X29" s="95">
        <v>130</v>
      </c>
      <c r="Y29" s="96"/>
      <c r="Z29" s="96"/>
      <c r="AA29" s="96"/>
      <c r="AB29" s="96"/>
      <c r="AC29" s="97"/>
      <c r="AD29" s="98" t="s">
        <v>11</v>
      </c>
      <c r="AE29" s="99"/>
      <c r="AF29" s="100"/>
      <c r="AG29" s="101">
        <f>+X29/(130)</f>
        <v>1</v>
      </c>
      <c r="AH29" s="102"/>
      <c r="AI29" s="103"/>
    </row>
    <row r="30" spans="2:38" s="15" customFormat="1" ht="24" customHeight="1" x14ac:dyDescent="0.4">
      <c r="B30" s="81" t="s">
        <v>21</v>
      </c>
      <c r="C30" s="82"/>
      <c r="D30" s="82"/>
      <c r="E30" s="82"/>
      <c r="F30" s="82"/>
      <c r="G30" s="82"/>
      <c r="H30" s="82"/>
      <c r="I30" s="82"/>
      <c r="J30" s="82"/>
      <c r="K30" s="82"/>
      <c r="L30" s="82"/>
      <c r="M30" s="82"/>
      <c r="N30" s="82"/>
      <c r="O30" s="82"/>
      <c r="P30" s="82"/>
      <c r="Q30" s="82"/>
      <c r="R30" s="83"/>
      <c r="S30" s="81" t="s">
        <v>21</v>
      </c>
      <c r="T30" s="82"/>
      <c r="U30" s="82"/>
      <c r="V30" s="82"/>
      <c r="W30" s="82"/>
      <c r="X30" s="82"/>
      <c r="Y30" s="82"/>
      <c r="Z30" s="82"/>
      <c r="AA30" s="82"/>
      <c r="AB30" s="82"/>
      <c r="AC30" s="82"/>
      <c r="AD30" s="82"/>
      <c r="AE30" s="82"/>
      <c r="AF30" s="82"/>
      <c r="AG30" s="82"/>
      <c r="AH30" s="82"/>
      <c r="AI30" s="83"/>
      <c r="AL30" s="23"/>
    </row>
    <row r="31" spans="2:38" s="15" customFormat="1" ht="20" x14ac:dyDescent="0.4">
      <c r="B31" s="79" t="s">
        <v>31</v>
      </c>
      <c r="C31" s="80"/>
      <c r="D31" s="80"/>
      <c r="E31" s="80"/>
      <c r="F31" s="80"/>
      <c r="G31" s="167">
        <f>G22</f>
        <v>791531450</v>
      </c>
      <c r="H31" s="168"/>
      <c r="I31" s="168"/>
      <c r="J31" s="168"/>
      <c r="K31" s="168"/>
      <c r="L31" s="168"/>
      <c r="M31" s="168"/>
      <c r="N31" s="168"/>
      <c r="O31" s="168"/>
      <c r="P31" s="168"/>
      <c r="Q31" s="168"/>
      <c r="R31" s="169"/>
      <c r="S31" s="79" t="s">
        <v>22</v>
      </c>
      <c r="T31" s="80"/>
      <c r="U31" s="80"/>
      <c r="V31" s="80"/>
      <c r="W31" s="80"/>
      <c r="X31" s="170">
        <f>X22</f>
        <v>81000000</v>
      </c>
      <c r="Y31" s="170"/>
      <c r="Z31" s="170"/>
      <c r="AA31" s="170"/>
      <c r="AB31" s="170"/>
      <c r="AC31" s="170"/>
      <c r="AD31" s="170"/>
      <c r="AE31" s="170"/>
      <c r="AF31" s="170"/>
      <c r="AG31" s="170"/>
      <c r="AH31" s="170"/>
      <c r="AI31" s="171"/>
      <c r="AK31" s="21"/>
    </row>
    <row r="32" spans="2:38" s="15" customFormat="1" ht="20.25" customHeight="1" x14ac:dyDescent="0.4">
      <c r="B32" s="54" t="s">
        <v>23</v>
      </c>
      <c r="C32" s="55"/>
      <c r="D32" s="55"/>
      <c r="E32" s="55"/>
      <c r="F32" s="55"/>
      <c r="G32" s="63">
        <f>G22*100%</f>
        <v>791531450</v>
      </c>
      <c r="H32" s="64"/>
      <c r="I32" s="64"/>
      <c r="J32" s="64"/>
      <c r="K32" s="64"/>
      <c r="L32" s="65"/>
      <c r="M32" s="66" t="s">
        <v>11</v>
      </c>
      <c r="N32" s="67"/>
      <c r="O32" s="68"/>
      <c r="P32" s="69">
        <f>+G32/G31</f>
        <v>1</v>
      </c>
      <c r="Q32" s="70"/>
      <c r="R32" s="71"/>
      <c r="S32" s="54" t="s">
        <v>23</v>
      </c>
      <c r="T32" s="55"/>
      <c r="U32" s="55"/>
      <c r="V32" s="55"/>
      <c r="W32" s="55"/>
      <c r="X32" s="61">
        <f>X31*AG29</f>
        <v>81000000</v>
      </c>
      <c r="Y32" s="62"/>
      <c r="Z32" s="62"/>
      <c r="AA32" s="62"/>
      <c r="AB32" s="62"/>
      <c r="AC32" s="22" t="s">
        <v>14</v>
      </c>
      <c r="AD32" s="22"/>
      <c r="AE32" s="22"/>
      <c r="AF32" s="22"/>
      <c r="AG32" s="72">
        <f>X32/X31</f>
        <v>1</v>
      </c>
      <c r="AH32" s="72"/>
      <c r="AI32" s="73"/>
      <c r="AK32" s="23"/>
      <c r="AL32" s="26"/>
    </row>
    <row r="33" spans="2:37" s="15" customFormat="1" ht="20" x14ac:dyDescent="0.4">
      <c r="B33" s="54" t="s">
        <v>24</v>
      </c>
      <c r="C33" s="55"/>
      <c r="D33" s="55"/>
      <c r="E33" s="55"/>
      <c r="F33" s="55"/>
      <c r="G33" s="63">
        <f>G22*100%</f>
        <v>791531450</v>
      </c>
      <c r="H33" s="64"/>
      <c r="I33" s="64"/>
      <c r="J33" s="64"/>
      <c r="K33" s="64"/>
      <c r="L33" s="65"/>
      <c r="M33" s="66" t="s">
        <v>11</v>
      </c>
      <c r="N33" s="67"/>
      <c r="O33" s="68"/>
      <c r="P33" s="69">
        <f>+G33/G31</f>
        <v>1</v>
      </c>
      <c r="Q33" s="70"/>
      <c r="R33" s="71"/>
      <c r="S33" s="54" t="s">
        <v>24</v>
      </c>
      <c r="T33" s="55"/>
      <c r="U33" s="55"/>
      <c r="V33" s="55"/>
      <c r="W33" s="55"/>
      <c r="X33" s="61">
        <f>X31*P29</f>
        <v>81000000</v>
      </c>
      <c r="Y33" s="62"/>
      <c r="Z33" s="62"/>
      <c r="AA33" s="62"/>
      <c r="AB33" s="62"/>
      <c r="AC33" s="22" t="s">
        <v>14</v>
      </c>
      <c r="AD33" s="22"/>
      <c r="AE33" s="22"/>
      <c r="AF33" s="22"/>
      <c r="AG33" s="72">
        <f>X33/X31</f>
        <v>1</v>
      </c>
      <c r="AH33" s="72"/>
      <c r="AI33" s="73"/>
    </row>
    <row r="34" spans="2:37" s="15" customFormat="1" ht="19.5" customHeight="1" x14ac:dyDescent="0.4">
      <c r="B34" s="54" t="s">
        <v>32</v>
      </c>
      <c r="C34" s="55"/>
      <c r="D34" s="55"/>
      <c r="E34" s="55"/>
      <c r="F34" s="55"/>
      <c r="G34" s="175">
        <f>+G31-G33</f>
        <v>0</v>
      </c>
      <c r="H34" s="176"/>
      <c r="I34" s="176"/>
      <c r="J34" s="176"/>
      <c r="K34" s="176"/>
      <c r="L34" s="176"/>
      <c r="M34" s="176"/>
      <c r="N34" s="176"/>
      <c r="O34" s="176"/>
      <c r="P34" s="176"/>
      <c r="Q34" s="176"/>
      <c r="R34" s="177"/>
      <c r="S34" s="54" t="s">
        <v>33</v>
      </c>
      <c r="T34" s="55"/>
      <c r="U34" s="55"/>
      <c r="V34" s="55"/>
      <c r="W34" s="55"/>
      <c r="X34" s="51">
        <f>+X31-X33</f>
        <v>0</v>
      </c>
      <c r="Y34" s="52"/>
      <c r="Z34" s="52"/>
      <c r="AA34" s="52"/>
      <c r="AB34" s="52"/>
      <c r="AC34" s="52"/>
      <c r="AD34" s="52"/>
      <c r="AE34" s="52"/>
      <c r="AF34" s="52"/>
      <c r="AG34" s="52"/>
      <c r="AH34" s="52"/>
      <c r="AI34" s="53"/>
      <c r="AK34" s="25"/>
    </row>
    <row r="35" spans="2:37" s="15" customFormat="1" ht="19.5" customHeight="1" x14ac:dyDescent="0.4">
      <c r="B35" s="54" t="s">
        <v>15</v>
      </c>
      <c r="C35" s="55"/>
      <c r="D35" s="55"/>
      <c r="E35" s="55"/>
      <c r="F35" s="55"/>
      <c r="G35" s="90">
        <f>+G33-G32</f>
        <v>0</v>
      </c>
      <c r="H35" s="91"/>
      <c r="I35" s="91"/>
      <c r="J35" s="91"/>
      <c r="K35" s="91"/>
      <c r="L35" s="91"/>
      <c r="M35" s="92">
        <f>+G35/G31</f>
        <v>0</v>
      </c>
      <c r="N35" s="93"/>
      <c r="O35" s="93"/>
      <c r="P35" s="93"/>
      <c r="Q35" s="93"/>
      <c r="R35" s="94"/>
      <c r="S35" s="27" t="str">
        <f>+B35</f>
        <v>ATRASO O ADELANTO</v>
      </c>
      <c r="T35" s="28"/>
      <c r="U35" s="28"/>
      <c r="V35" s="28"/>
      <c r="W35" s="28"/>
      <c r="X35" s="58">
        <f>AG33-AG32</f>
        <v>0</v>
      </c>
      <c r="Y35" s="59"/>
      <c r="Z35" s="59"/>
      <c r="AA35" s="59"/>
      <c r="AB35" s="59"/>
      <c r="AC35" s="59"/>
      <c r="AD35" s="59"/>
      <c r="AE35" s="59"/>
      <c r="AF35" s="59"/>
      <c r="AG35" s="59"/>
      <c r="AH35" s="59"/>
      <c r="AI35" s="60"/>
      <c r="AK35" s="25"/>
    </row>
    <row r="36" spans="2:37" s="15" customFormat="1" ht="20" x14ac:dyDescent="0.4">
      <c r="B36" s="54" t="s">
        <v>29</v>
      </c>
      <c r="C36" s="55"/>
      <c r="D36" s="55"/>
      <c r="E36" s="55"/>
      <c r="F36" s="55"/>
      <c r="G36" s="92"/>
      <c r="H36" s="93"/>
      <c r="I36" s="93"/>
      <c r="J36" s="93"/>
      <c r="K36" s="93"/>
      <c r="L36" s="93"/>
      <c r="M36" s="93">
        <f>+P33-22.68%</f>
        <v>0.7732</v>
      </c>
      <c r="N36" s="93"/>
      <c r="O36" s="93"/>
      <c r="P36" s="93"/>
      <c r="Q36" s="93"/>
      <c r="R36" s="94"/>
      <c r="S36" s="56" t="s">
        <v>15</v>
      </c>
      <c r="T36" s="57"/>
      <c r="U36" s="57"/>
      <c r="V36" s="57"/>
      <c r="W36" s="57"/>
      <c r="X36" s="58">
        <f>+AG33-AG32</f>
        <v>0</v>
      </c>
      <c r="Y36" s="59"/>
      <c r="Z36" s="59"/>
      <c r="AA36" s="59"/>
      <c r="AB36" s="59"/>
      <c r="AC36" s="59"/>
      <c r="AD36" s="59"/>
      <c r="AE36" s="59"/>
      <c r="AF36" s="59"/>
      <c r="AG36" s="59"/>
      <c r="AH36" s="59"/>
      <c r="AI36" s="60"/>
    </row>
    <row r="37" spans="2:37" s="15" customFormat="1" ht="24" customHeight="1" x14ac:dyDescent="0.4">
      <c r="B37" s="81" t="s">
        <v>25</v>
      </c>
      <c r="C37" s="82"/>
      <c r="D37" s="82"/>
      <c r="E37" s="82"/>
      <c r="F37" s="82"/>
      <c r="G37" s="82"/>
      <c r="H37" s="82"/>
      <c r="I37" s="82"/>
      <c r="J37" s="82"/>
      <c r="K37" s="82"/>
      <c r="L37" s="82"/>
      <c r="M37" s="82"/>
      <c r="N37" s="82"/>
      <c r="O37" s="82"/>
      <c r="P37" s="82"/>
      <c r="Q37" s="82"/>
      <c r="R37" s="83"/>
      <c r="S37" s="81" t="s">
        <v>25</v>
      </c>
      <c r="T37" s="82"/>
      <c r="U37" s="82"/>
      <c r="V37" s="82"/>
      <c r="W37" s="82"/>
      <c r="X37" s="82"/>
      <c r="Y37" s="82"/>
      <c r="Z37" s="82"/>
      <c r="AA37" s="82"/>
      <c r="AB37" s="82"/>
      <c r="AC37" s="82"/>
      <c r="AD37" s="82"/>
      <c r="AE37" s="82"/>
      <c r="AF37" s="82"/>
      <c r="AG37" s="82"/>
      <c r="AH37" s="82"/>
      <c r="AI37" s="83"/>
    </row>
    <row r="38" spans="2:37" s="15" customFormat="1" ht="20" x14ac:dyDescent="0.4">
      <c r="B38" s="79" t="s">
        <v>12</v>
      </c>
      <c r="C38" s="80"/>
      <c r="D38" s="80"/>
      <c r="E38" s="80"/>
      <c r="F38" s="80"/>
      <c r="G38" s="172">
        <f>+G31</f>
        <v>791531450</v>
      </c>
      <c r="H38" s="168"/>
      <c r="I38" s="168"/>
      <c r="J38" s="168"/>
      <c r="K38" s="168"/>
      <c r="L38" s="168"/>
      <c r="M38" s="168"/>
      <c r="N38" s="168"/>
      <c r="O38" s="168"/>
      <c r="P38" s="168"/>
      <c r="Q38" s="168"/>
      <c r="R38" s="169"/>
      <c r="S38" s="173" t="s">
        <v>13</v>
      </c>
      <c r="T38" s="174"/>
      <c r="U38" s="174"/>
      <c r="V38" s="174"/>
      <c r="W38" s="174"/>
      <c r="X38" s="170">
        <f>X22</f>
        <v>81000000</v>
      </c>
      <c r="Y38" s="170"/>
      <c r="Z38" s="170"/>
      <c r="AA38" s="170"/>
      <c r="AB38" s="170"/>
      <c r="AC38" s="170"/>
      <c r="AD38" s="170"/>
      <c r="AE38" s="170"/>
      <c r="AF38" s="170"/>
      <c r="AG38" s="170"/>
      <c r="AH38" s="170"/>
      <c r="AI38" s="171"/>
      <c r="AK38" s="21"/>
    </row>
    <row r="39" spans="2:37" s="15" customFormat="1" ht="19.5" customHeight="1" x14ac:dyDescent="0.4">
      <c r="B39" s="36" t="s">
        <v>28</v>
      </c>
      <c r="C39" s="37"/>
      <c r="D39" s="37"/>
      <c r="E39" s="37"/>
      <c r="F39" s="37"/>
      <c r="G39" s="74"/>
      <c r="H39" s="75"/>
      <c r="I39" s="75"/>
      <c r="J39" s="75"/>
      <c r="K39" s="75"/>
      <c r="L39" s="75"/>
      <c r="M39" s="75"/>
      <c r="N39" s="75"/>
      <c r="O39" s="75"/>
      <c r="P39" s="75"/>
      <c r="Q39" s="75"/>
      <c r="R39" s="76"/>
      <c r="S39" s="77" t="str">
        <f>+B39</f>
        <v xml:space="preserve">ANTICIPO </v>
      </c>
      <c r="T39" s="78"/>
      <c r="U39" s="78"/>
      <c r="V39" s="78"/>
      <c r="W39" s="78"/>
      <c r="X39" s="33"/>
      <c r="Y39" s="34"/>
      <c r="Z39" s="34"/>
      <c r="AA39" s="34"/>
      <c r="AB39" s="34"/>
      <c r="AC39" s="34"/>
      <c r="AD39" s="34"/>
      <c r="AE39" s="34"/>
      <c r="AF39" s="34"/>
      <c r="AG39" s="34"/>
      <c r="AH39" s="34"/>
      <c r="AI39" s="35"/>
    </row>
    <row r="40" spans="2:37" s="15" customFormat="1" ht="19.5" customHeight="1" x14ac:dyDescent="0.4">
      <c r="B40" s="81" t="s">
        <v>26</v>
      </c>
      <c r="C40" s="82"/>
      <c r="D40" s="82"/>
      <c r="E40" s="82"/>
      <c r="F40" s="82"/>
      <c r="G40" s="82"/>
      <c r="H40" s="82"/>
      <c r="I40" s="82"/>
      <c r="J40" s="82"/>
      <c r="K40" s="82"/>
      <c r="L40" s="82"/>
      <c r="M40" s="82"/>
      <c r="N40" s="82"/>
      <c r="O40" s="82"/>
      <c r="P40" s="82"/>
      <c r="Q40" s="82"/>
      <c r="R40" s="83"/>
      <c r="S40" s="81" t="s">
        <v>26</v>
      </c>
      <c r="T40" s="82"/>
      <c r="U40" s="82"/>
      <c r="V40" s="82"/>
      <c r="W40" s="82"/>
      <c r="X40" s="82"/>
      <c r="Y40" s="82"/>
      <c r="Z40" s="82"/>
      <c r="AA40" s="82"/>
      <c r="AB40" s="82"/>
      <c r="AC40" s="82"/>
      <c r="AD40" s="82"/>
      <c r="AE40" s="82"/>
      <c r="AF40" s="82"/>
      <c r="AG40" s="82"/>
      <c r="AH40" s="82"/>
      <c r="AI40" s="83"/>
    </row>
    <row r="41" spans="2:37" s="15" customFormat="1" ht="19.5" customHeight="1" x14ac:dyDescent="0.4">
      <c r="B41" s="44" t="s">
        <v>50</v>
      </c>
      <c r="C41" s="45"/>
      <c r="D41" s="45"/>
      <c r="E41" s="45"/>
      <c r="F41" s="45"/>
      <c r="G41" s="30">
        <v>63341946</v>
      </c>
      <c r="H41" s="31"/>
      <c r="I41" s="31"/>
      <c r="J41" s="31"/>
      <c r="K41" s="31"/>
      <c r="L41" s="31"/>
      <c r="M41" s="31"/>
      <c r="N41" s="31"/>
      <c r="O41" s="31"/>
      <c r="P41" s="31"/>
      <c r="Q41" s="31"/>
      <c r="R41" s="32"/>
      <c r="S41" s="44" t="s">
        <v>50</v>
      </c>
      <c r="T41" s="45"/>
      <c r="U41" s="45"/>
      <c r="V41" s="45"/>
      <c r="W41" s="45"/>
      <c r="X41" s="30">
        <f>X38*G42</f>
        <v>6480000</v>
      </c>
      <c r="Y41" s="31"/>
      <c r="Z41" s="31"/>
      <c r="AA41" s="31"/>
      <c r="AB41" s="31"/>
      <c r="AC41" s="31"/>
      <c r="AD41" s="31"/>
      <c r="AE41" s="31"/>
      <c r="AF41" s="31"/>
      <c r="AG41" s="31"/>
      <c r="AH41" s="31"/>
      <c r="AI41" s="32"/>
    </row>
    <row r="42" spans="2:37" s="15" customFormat="1" ht="19.5" customHeight="1" x14ac:dyDescent="0.4">
      <c r="B42" s="36" t="s">
        <v>53</v>
      </c>
      <c r="C42" s="37"/>
      <c r="D42" s="37"/>
      <c r="E42" s="37"/>
      <c r="F42" s="37"/>
      <c r="G42" s="38">
        <f>(G41/G31)</f>
        <v>0.08</v>
      </c>
      <c r="H42" s="39"/>
      <c r="I42" s="39"/>
      <c r="J42" s="39"/>
      <c r="K42" s="39"/>
      <c r="L42" s="39"/>
      <c r="M42" s="39"/>
      <c r="N42" s="39"/>
      <c r="O42" s="39"/>
      <c r="P42" s="39"/>
      <c r="Q42" s="39"/>
      <c r="R42" s="40"/>
      <c r="S42" s="36" t="s">
        <v>53</v>
      </c>
      <c r="T42" s="37"/>
      <c r="U42" s="37"/>
      <c r="V42" s="37"/>
      <c r="W42" s="37"/>
      <c r="X42" s="38">
        <f>(X41/X38)</f>
        <v>0.08</v>
      </c>
      <c r="Y42" s="39"/>
      <c r="Z42" s="39"/>
      <c r="AA42" s="39"/>
      <c r="AB42" s="39"/>
      <c r="AC42" s="39"/>
      <c r="AD42" s="39"/>
      <c r="AE42" s="39"/>
      <c r="AF42" s="39"/>
      <c r="AG42" s="39"/>
      <c r="AH42" s="39"/>
      <c r="AI42" s="40"/>
    </row>
    <row r="43" spans="2:37" s="15" customFormat="1" ht="19.5" customHeight="1" x14ac:dyDescent="0.4">
      <c r="B43" s="36" t="s">
        <v>51</v>
      </c>
      <c r="C43" s="37"/>
      <c r="D43" s="37"/>
      <c r="E43" s="37"/>
      <c r="F43" s="37"/>
      <c r="G43" s="33">
        <v>235336506</v>
      </c>
      <c r="H43" s="34"/>
      <c r="I43" s="34"/>
      <c r="J43" s="34"/>
      <c r="K43" s="34"/>
      <c r="L43" s="34"/>
      <c r="M43" s="34"/>
      <c r="N43" s="34"/>
      <c r="O43" s="34"/>
      <c r="P43" s="34"/>
      <c r="Q43" s="34"/>
      <c r="R43" s="35"/>
      <c r="S43" s="36" t="s">
        <v>51</v>
      </c>
      <c r="T43" s="37"/>
      <c r="U43" s="37"/>
      <c r="V43" s="37"/>
      <c r="W43" s="37"/>
      <c r="X43" s="33">
        <f>X38*G44</f>
        <v>24300000</v>
      </c>
      <c r="Y43" s="34"/>
      <c r="Z43" s="34"/>
      <c r="AA43" s="34"/>
      <c r="AB43" s="34"/>
      <c r="AC43" s="34"/>
      <c r="AD43" s="34"/>
      <c r="AE43" s="34"/>
      <c r="AF43" s="34"/>
      <c r="AG43" s="34"/>
      <c r="AH43" s="34"/>
      <c r="AI43" s="35"/>
    </row>
    <row r="44" spans="2:37" s="15" customFormat="1" ht="19.5" customHeight="1" x14ac:dyDescent="0.4">
      <c r="B44" s="36" t="s">
        <v>51</v>
      </c>
      <c r="C44" s="37"/>
      <c r="D44" s="37"/>
      <c r="E44" s="37"/>
      <c r="F44" s="37"/>
      <c r="G44" s="38">
        <f>(G43/G38)</f>
        <v>0.3</v>
      </c>
      <c r="H44" s="39"/>
      <c r="I44" s="39"/>
      <c r="J44" s="39"/>
      <c r="K44" s="39"/>
      <c r="L44" s="39"/>
      <c r="M44" s="39"/>
      <c r="N44" s="39"/>
      <c r="O44" s="39"/>
      <c r="P44" s="39"/>
      <c r="Q44" s="39"/>
      <c r="R44" s="40"/>
      <c r="S44" s="36" t="s">
        <v>51</v>
      </c>
      <c r="T44" s="37"/>
      <c r="U44" s="37"/>
      <c r="V44" s="37"/>
      <c r="W44" s="37"/>
      <c r="X44" s="38">
        <f>(X43/X38)</f>
        <v>0.3</v>
      </c>
      <c r="Y44" s="39"/>
      <c r="Z44" s="39"/>
      <c r="AA44" s="39"/>
      <c r="AB44" s="39"/>
      <c r="AC44" s="39"/>
      <c r="AD44" s="39"/>
      <c r="AE44" s="39"/>
      <c r="AF44" s="39"/>
      <c r="AG44" s="39"/>
      <c r="AH44" s="39"/>
      <c r="AI44" s="40"/>
    </row>
    <row r="45" spans="2:37" s="15" customFormat="1" ht="19.5" customHeight="1" x14ac:dyDescent="0.4">
      <c r="B45" s="36" t="s">
        <v>52</v>
      </c>
      <c r="C45" s="37"/>
      <c r="D45" s="37"/>
      <c r="E45" s="37"/>
      <c r="F45" s="37"/>
      <c r="G45" s="33">
        <v>492853019</v>
      </c>
      <c r="H45" s="34"/>
      <c r="I45" s="34"/>
      <c r="J45" s="34"/>
      <c r="K45" s="34"/>
      <c r="L45" s="34"/>
      <c r="M45" s="34"/>
      <c r="N45" s="34"/>
      <c r="O45" s="34"/>
      <c r="P45" s="34"/>
      <c r="Q45" s="34"/>
      <c r="R45" s="35"/>
      <c r="S45" s="36" t="s">
        <v>52</v>
      </c>
      <c r="T45" s="37"/>
      <c r="U45" s="37"/>
      <c r="V45" s="37"/>
      <c r="W45" s="37"/>
      <c r="X45" s="33">
        <f>G46*X38</f>
        <v>50220000</v>
      </c>
      <c r="Y45" s="34"/>
      <c r="Z45" s="34"/>
      <c r="AA45" s="34"/>
      <c r="AB45" s="34"/>
      <c r="AC45" s="34"/>
      <c r="AD45" s="34"/>
      <c r="AE45" s="34"/>
      <c r="AF45" s="34"/>
      <c r="AG45" s="34"/>
      <c r="AH45" s="34"/>
      <c r="AI45" s="35"/>
    </row>
    <row r="46" spans="2:37" s="15" customFormat="1" ht="19.5" customHeight="1" x14ac:dyDescent="0.4">
      <c r="B46" s="36" t="s">
        <v>54</v>
      </c>
      <c r="C46" s="37"/>
      <c r="D46" s="37"/>
      <c r="E46" s="37"/>
      <c r="F46" s="37"/>
      <c r="G46" s="41">
        <f>(G45/G38)</f>
        <v>0.62</v>
      </c>
      <c r="H46" s="42"/>
      <c r="I46" s="42"/>
      <c r="J46" s="42"/>
      <c r="K46" s="42"/>
      <c r="L46" s="42"/>
      <c r="M46" s="42"/>
      <c r="N46" s="42"/>
      <c r="O46" s="42"/>
      <c r="P46" s="42"/>
      <c r="Q46" s="42"/>
      <c r="R46" s="43"/>
      <c r="S46" s="36" t="s">
        <v>54</v>
      </c>
      <c r="T46" s="37"/>
      <c r="U46" s="37"/>
      <c r="V46" s="37"/>
      <c r="W46" s="37"/>
      <c r="X46" s="41">
        <f>(X45/X38)</f>
        <v>0.62</v>
      </c>
      <c r="Y46" s="42"/>
      <c r="Z46" s="42"/>
      <c r="AA46" s="42"/>
      <c r="AB46" s="42"/>
      <c r="AC46" s="42"/>
      <c r="AD46" s="42"/>
      <c r="AE46" s="42"/>
      <c r="AF46" s="42"/>
      <c r="AG46" s="42"/>
      <c r="AH46" s="42"/>
      <c r="AI46" s="43"/>
    </row>
    <row r="47" spans="2:37" s="15" customFormat="1" ht="24" customHeight="1" x14ac:dyDescent="0.3">
      <c r="B47" s="200" t="s">
        <v>55</v>
      </c>
      <c r="C47" s="46"/>
      <c r="D47" s="46"/>
      <c r="E47" s="46"/>
      <c r="F47" s="46"/>
      <c r="G47" s="46"/>
      <c r="H47" s="46"/>
      <c r="I47" s="46"/>
      <c r="J47" s="46"/>
      <c r="K47" s="46"/>
      <c r="L47" s="46"/>
      <c r="M47" s="46"/>
      <c r="N47" s="46"/>
      <c r="O47" s="46"/>
      <c r="P47" s="46"/>
      <c r="Q47" s="46"/>
      <c r="R47" s="46"/>
      <c r="S47" s="46"/>
      <c r="T47" s="46"/>
      <c r="U47" s="46"/>
      <c r="V47" s="46"/>
      <c r="W47" s="46"/>
      <c r="X47" s="46"/>
      <c r="Y47" s="46"/>
      <c r="Z47" s="46"/>
      <c r="AA47" s="46"/>
      <c r="AB47" s="46"/>
      <c r="AC47" s="46"/>
      <c r="AD47" s="46"/>
      <c r="AE47" s="46"/>
      <c r="AF47" s="46"/>
      <c r="AG47" s="46"/>
      <c r="AH47" s="46"/>
      <c r="AI47" s="201"/>
    </row>
    <row r="48" spans="2:37" s="15" customFormat="1" ht="20" x14ac:dyDescent="0.4">
      <c r="B48" s="202"/>
      <c r="C48" s="47"/>
      <c r="D48" s="48"/>
      <c r="E48" s="48"/>
      <c r="F48" s="48"/>
      <c r="G48" s="48"/>
      <c r="H48" s="48"/>
      <c r="I48" s="48"/>
      <c r="J48" s="48"/>
      <c r="K48" s="48"/>
      <c r="L48" s="48"/>
      <c r="M48" s="48"/>
      <c r="N48" s="48"/>
      <c r="O48" s="48"/>
      <c r="P48" s="48"/>
      <c r="Q48" s="48"/>
      <c r="R48" s="48"/>
      <c r="S48" s="48"/>
      <c r="T48" s="48"/>
      <c r="U48" s="48"/>
      <c r="V48" s="48"/>
      <c r="W48" s="48"/>
      <c r="X48" s="48"/>
      <c r="Y48" s="48"/>
      <c r="Z48" s="48"/>
      <c r="AA48" s="48"/>
      <c r="AB48" s="48"/>
      <c r="AC48" s="48"/>
      <c r="AD48" s="48"/>
      <c r="AE48" s="48"/>
      <c r="AF48" s="48"/>
      <c r="AG48" s="48"/>
      <c r="AH48" s="49"/>
      <c r="AI48" s="203"/>
    </row>
    <row r="49" spans="2:35" s="15" customFormat="1" ht="20" x14ac:dyDescent="0.4">
      <c r="B49" s="202"/>
      <c r="C49" s="47"/>
      <c r="D49" s="48"/>
      <c r="E49" s="48"/>
      <c r="F49" s="48"/>
      <c r="G49" s="48"/>
      <c r="H49" s="48"/>
      <c r="I49" s="48"/>
      <c r="J49" s="48"/>
      <c r="K49" s="48"/>
      <c r="L49" s="48"/>
      <c r="M49" s="48"/>
      <c r="N49" s="48"/>
      <c r="O49" s="48"/>
      <c r="P49" s="48"/>
      <c r="Q49" s="48"/>
      <c r="R49" s="48"/>
      <c r="S49" s="48"/>
      <c r="T49" s="48"/>
      <c r="U49" s="48"/>
      <c r="V49" s="48"/>
      <c r="W49" s="48"/>
      <c r="X49" s="48"/>
      <c r="Y49" s="48"/>
      <c r="Z49" s="48"/>
      <c r="AA49" s="48"/>
      <c r="AB49" s="48"/>
      <c r="AC49" s="48"/>
      <c r="AD49" s="48"/>
      <c r="AE49" s="48"/>
      <c r="AF49" s="48"/>
      <c r="AG49" s="48"/>
      <c r="AH49" s="49"/>
      <c r="AI49" s="203"/>
    </row>
    <row r="50" spans="2:35" s="15" customFormat="1" ht="20" x14ac:dyDescent="0.4">
      <c r="B50" s="202"/>
      <c r="C50" s="47"/>
      <c r="D50" s="48"/>
      <c r="E50" s="48"/>
      <c r="F50" s="48"/>
      <c r="G50" s="48"/>
      <c r="H50" s="48"/>
      <c r="I50" s="48"/>
      <c r="J50" s="48"/>
      <c r="K50" s="48"/>
      <c r="L50" s="48"/>
      <c r="M50" s="48"/>
      <c r="N50" s="48"/>
      <c r="O50" s="48"/>
      <c r="P50" s="48"/>
      <c r="Q50" s="48"/>
      <c r="R50" s="48"/>
      <c r="S50" s="48"/>
      <c r="T50" s="48"/>
      <c r="U50" s="48"/>
      <c r="V50" s="48"/>
      <c r="W50" s="48"/>
      <c r="X50" s="48"/>
      <c r="Y50" s="48"/>
      <c r="Z50" s="48"/>
      <c r="AA50" s="48"/>
      <c r="AB50" s="48"/>
      <c r="AC50" s="48"/>
      <c r="AD50" s="48"/>
      <c r="AE50" s="48"/>
      <c r="AF50" s="48"/>
      <c r="AG50" s="48"/>
      <c r="AH50" s="49"/>
      <c r="AI50" s="203"/>
    </row>
    <row r="51" spans="2:35" s="15" customFormat="1" ht="20" x14ac:dyDescent="0.4">
      <c r="B51" s="202"/>
      <c r="C51" s="47"/>
      <c r="D51" s="48"/>
      <c r="E51" s="48"/>
      <c r="F51" s="48"/>
      <c r="G51" s="48"/>
      <c r="H51" s="48"/>
      <c r="I51" s="48"/>
      <c r="J51" s="48"/>
      <c r="K51" s="48"/>
      <c r="L51" s="48"/>
      <c r="M51" s="48"/>
      <c r="N51" s="48"/>
      <c r="O51" s="48"/>
      <c r="P51" s="48"/>
      <c r="Q51" s="48"/>
      <c r="R51" s="48"/>
      <c r="S51" s="48"/>
      <c r="T51" s="48"/>
      <c r="U51" s="48"/>
      <c r="V51" s="48"/>
      <c r="W51" s="48"/>
      <c r="X51" s="48"/>
      <c r="Y51" s="48"/>
      <c r="Z51" s="48"/>
      <c r="AA51" s="48"/>
      <c r="AB51" s="48"/>
      <c r="AC51" s="48"/>
      <c r="AD51" s="48"/>
      <c r="AE51" s="48"/>
      <c r="AF51" s="48"/>
      <c r="AG51" s="48"/>
      <c r="AH51" s="49"/>
      <c r="AI51" s="203"/>
    </row>
    <row r="52" spans="2:35" s="15" customFormat="1" ht="20" x14ac:dyDescent="0.4">
      <c r="B52" s="202"/>
      <c r="C52" s="47"/>
      <c r="D52" s="48"/>
      <c r="E52" s="48"/>
      <c r="F52" s="48"/>
      <c r="G52" s="48"/>
      <c r="H52" s="48"/>
      <c r="I52" s="48"/>
      <c r="J52" s="48"/>
      <c r="K52" s="48"/>
      <c r="L52" s="48"/>
      <c r="M52" s="48"/>
      <c r="N52" s="48"/>
      <c r="O52" s="48"/>
      <c r="P52" s="48"/>
      <c r="Q52" s="48"/>
      <c r="R52" s="48"/>
      <c r="S52" s="48"/>
      <c r="T52" s="48"/>
      <c r="U52" s="48"/>
      <c r="V52" s="48"/>
      <c r="W52" s="48"/>
      <c r="X52" s="48"/>
      <c r="Y52" s="48"/>
      <c r="Z52" s="48"/>
      <c r="AA52" s="48"/>
      <c r="AB52" s="48"/>
      <c r="AC52" s="48"/>
      <c r="AD52" s="48"/>
      <c r="AE52" s="48"/>
      <c r="AF52" s="48"/>
      <c r="AG52" s="48"/>
      <c r="AH52" s="49"/>
      <c r="AI52" s="203"/>
    </row>
    <row r="53" spans="2:35" s="15" customFormat="1" ht="20" x14ac:dyDescent="0.4">
      <c r="B53" s="202"/>
      <c r="C53" s="47"/>
      <c r="D53" s="48"/>
      <c r="E53" s="48"/>
      <c r="F53" s="48"/>
      <c r="G53" s="48"/>
      <c r="H53" s="48"/>
      <c r="I53" s="48"/>
      <c r="J53" s="48"/>
      <c r="K53" s="48"/>
      <c r="L53" s="48"/>
      <c r="M53" s="48"/>
      <c r="N53" s="48"/>
      <c r="O53" s="48"/>
      <c r="P53" s="48"/>
      <c r="Q53" s="48"/>
      <c r="R53" s="48"/>
      <c r="S53" s="48"/>
      <c r="T53" s="48"/>
      <c r="U53" s="48"/>
      <c r="V53" s="48"/>
      <c r="W53" s="48"/>
      <c r="X53" s="48"/>
      <c r="Y53" s="48"/>
      <c r="Z53" s="48"/>
      <c r="AA53" s="48"/>
      <c r="AB53" s="48"/>
      <c r="AC53" s="48"/>
      <c r="AD53" s="48"/>
      <c r="AE53" s="48"/>
      <c r="AF53" s="48"/>
      <c r="AG53" s="48"/>
      <c r="AH53" s="49"/>
      <c r="AI53" s="203"/>
    </row>
    <row r="54" spans="2:35" s="15" customFormat="1" ht="20" x14ac:dyDescent="0.4">
      <c r="B54" s="202"/>
      <c r="C54" s="47"/>
      <c r="D54" s="48"/>
      <c r="E54" s="48"/>
      <c r="F54" s="48"/>
      <c r="G54" s="48"/>
      <c r="H54" s="48"/>
      <c r="I54" s="48"/>
      <c r="J54" s="48"/>
      <c r="K54" s="48"/>
      <c r="L54" s="48"/>
      <c r="M54" s="48"/>
      <c r="N54" s="48"/>
      <c r="O54" s="48"/>
      <c r="P54" s="48"/>
      <c r="Q54" s="48"/>
      <c r="R54" s="48"/>
      <c r="S54" s="48"/>
      <c r="T54" s="48"/>
      <c r="U54" s="48"/>
      <c r="V54" s="48"/>
      <c r="W54" s="48"/>
      <c r="X54" s="48"/>
      <c r="Y54" s="48"/>
      <c r="Z54" s="48"/>
      <c r="AA54" s="48"/>
      <c r="AB54" s="48"/>
      <c r="AC54" s="48"/>
      <c r="AD54" s="48"/>
      <c r="AE54" s="48"/>
      <c r="AF54" s="48"/>
      <c r="AG54" s="48"/>
      <c r="AH54" s="49"/>
      <c r="AI54" s="203"/>
    </row>
    <row r="55" spans="2:35" s="15" customFormat="1" ht="20" x14ac:dyDescent="0.4">
      <c r="B55" s="202"/>
      <c r="C55" s="47"/>
      <c r="D55" s="48"/>
      <c r="E55" s="48"/>
      <c r="F55" s="48"/>
      <c r="G55" s="48"/>
      <c r="H55" s="48"/>
      <c r="I55" s="48"/>
      <c r="J55" s="48"/>
      <c r="K55" s="48"/>
      <c r="L55" s="48"/>
      <c r="M55" s="48"/>
      <c r="N55" s="48"/>
      <c r="O55" s="48"/>
      <c r="P55" s="48"/>
      <c r="Q55" s="48"/>
      <c r="R55" s="48"/>
      <c r="S55" s="48"/>
      <c r="T55" s="48"/>
      <c r="U55" s="48"/>
      <c r="V55" s="48"/>
      <c r="W55" s="48"/>
      <c r="X55" s="48"/>
      <c r="Y55" s="48"/>
      <c r="Z55" s="48"/>
      <c r="AA55" s="48"/>
      <c r="AB55" s="48"/>
      <c r="AC55" s="48"/>
      <c r="AD55" s="48"/>
      <c r="AE55" s="48"/>
      <c r="AF55" s="48"/>
      <c r="AG55" s="48"/>
      <c r="AH55" s="49"/>
      <c r="AI55" s="203"/>
    </row>
    <row r="56" spans="2:35" s="15" customFormat="1" ht="20" x14ac:dyDescent="0.4">
      <c r="B56" s="202"/>
      <c r="C56" s="47"/>
      <c r="D56" s="48"/>
      <c r="E56" s="48"/>
      <c r="F56" s="48"/>
      <c r="G56" s="48"/>
      <c r="H56" s="48"/>
      <c r="I56" s="48"/>
      <c r="J56" s="48"/>
      <c r="K56" s="48"/>
      <c r="L56" s="48"/>
      <c r="M56" s="48"/>
      <c r="N56" s="48"/>
      <c r="O56" s="48"/>
      <c r="P56" s="48"/>
      <c r="Q56" s="48"/>
      <c r="R56" s="48"/>
      <c r="S56" s="48"/>
      <c r="T56" s="48"/>
      <c r="U56" s="48"/>
      <c r="V56" s="48"/>
      <c r="W56" s="48"/>
      <c r="X56" s="48"/>
      <c r="Y56" s="48"/>
      <c r="Z56" s="48"/>
      <c r="AA56" s="48"/>
      <c r="AB56" s="48"/>
      <c r="AC56" s="48"/>
      <c r="AD56" s="48"/>
      <c r="AE56" s="48"/>
      <c r="AF56" s="48"/>
      <c r="AG56" s="48"/>
      <c r="AH56" s="49"/>
      <c r="AI56" s="203"/>
    </row>
    <row r="57" spans="2:35" s="15" customFormat="1" ht="20" x14ac:dyDescent="0.4">
      <c r="B57" s="202"/>
      <c r="C57" s="47"/>
      <c r="D57" s="48"/>
      <c r="E57" s="48"/>
      <c r="F57" s="48"/>
      <c r="G57" s="48"/>
      <c r="H57" s="48"/>
      <c r="I57" s="48"/>
      <c r="J57" s="48"/>
      <c r="K57" s="48"/>
      <c r="L57" s="48"/>
      <c r="M57" s="48"/>
      <c r="N57" s="48"/>
      <c r="O57" s="48"/>
      <c r="P57" s="48"/>
      <c r="Q57" s="48"/>
      <c r="R57" s="48"/>
      <c r="S57" s="48"/>
      <c r="T57" s="48"/>
      <c r="U57" s="48"/>
      <c r="V57" s="48"/>
      <c r="W57" s="48"/>
      <c r="X57" s="48"/>
      <c r="Y57" s="48"/>
      <c r="Z57" s="48"/>
      <c r="AA57" s="48"/>
      <c r="AB57" s="48"/>
      <c r="AC57" s="48"/>
      <c r="AD57" s="48"/>
      <c r="AE57" s="48"/>
      <c r="AF57" s="48"/>
      <c r="AG57" s="48"/>
      <c r="AH57" s="49"/>
      <c r="AI57" s="203"/>
    </row>
    <row r="58" spans="2:35" s="15" customFormat="1" ht="20" x14ac:dyDescent="0.4">
      <c r="B58" s="202"/>
      <c r="C58" s="47"/>
      <c r="D58" s="48"/>
      <c r="E58" s="48"/>
      <c r="F58" s="48"/>
      <c r="G58" s="48"/>
      <c r="H58" s="48"/>
      <c r="I58" s="48"/>
      <c r="J58" s="48"/>
      <c r="K58" s="48"/>
      <c r="L58" s="48"/>
      <c r="M58" s="48"/>
      <c r="N58" s="48"/>
      <c r="O58" s="48"/>
      <c r="P58" s="48"/>
      <c r="Q58" s="48"/>
      <c r="R58" s="48"/>
      <c r="S58" s="48"/>
      <c r="T58" s="48"/>
      <c r="U58" s="48"/>
      <c r="V58" s="48"/>
      <c r="W58" s="48"/>
      <c r="X58" s="48"/>
      <c r="Y58" s="48"/>
      <c r="Z58" s="48"/>
      <c r="AA58" s="48"/>
      <c r="AB58" s="48"/>
      <c r="AC58" s="48"/>
      <c r="AD58" s="48"/>
      <c r="AE58" s="48"/>
      <c r="AF58" s="48"/>
      <c r="AG58" s="48"/>
      <c r="AH58" s="49"/>
      <c r="AI58" s="203"/>
    </row>
    <row r="59" spans="2:35" s="15" customFormat="1" ht="20" x14ac:dyDescent="0.4">
      <c r="B59" s="202"/>
      <c r="C59" s="47"/>
      <c r="D59" s="48"/>
      <c r="E59" s="4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48"/>
      <c r="AC59" s="48"/>
      <c r="AD59" s="48"/>
      <c r="AE59" s="48"/>
      <c r="AF59" s="48"/>
      <c r="AG59" s="48"/>
      <c r="AH59" s="49"/>
      <c r="AI59" s="203"/>
    </row>
    <row r="60" spans="2:35" s="15" customFormat="1" ht="20" x14ac:dyDescent="0.4">
      <c r="B60" s="202"/>
      <c r="C60" s="47"/>
      <c r="D60" s="48"/>
      <c r="E60" s="48"/>
      <c r="F60" s="48"/>
      <c r="G60" s="48"/>
      <c r="H60" s="48"/>
      <c r="I60" s="48"/>
      <c r="J60" s="48"/>
      <c r="K60" s="48"/>
      <c r="L60" s="48"/>
      <c r="M60" s="48"/>
      <c r="N60" s="48"/>
      <c r="O60" s="48"/>
      <c r="P60" s="48"/>
      <c r="Q60" s="48"/>
      <c r="R60" s="48"/>
      <c r="S60" s="48"/>
      <c r="T60" s="48"/>
      <c r="U60" s="48"/>
      <c r="V60" s="48"/>
      <c r="W60" s="48"/>
      <c r="X60" s="48"/>
      <c r="Y60" s="48"/>
      <c r="Z60" s="48"/>
      <c r="AA60" s="48"/>
      <c r="AB60" s="48"/>
      <c r="AC60" s="48"/>
      <c r="AD60" s="48"/>
      <c r="AE60" s="48"/>
      <c r="AF60" s="48"/>
      <c r="AG60" s="48"/>
      <c r="AH60" s="49"/>
      <c r="AI60" s="203"/>
    </row>
    <row r="61" spans="2:35" s="15" customFormat="1" ht="20" x14ac:dyDescent="0.4">
      <c r="B61" s="202"/>
      <c r="C61" s="47"/>
      <c r="D61" s="48"/>
      <c r="E61" s="48"/>
      <c r="F61" s="48"/>
      <c r="G61" s="48"/>
      <c r="H61" s="48"/>
      <c r="I61" s="48"/>
      <c r="J61" s="48"/>
      <c r="K61" s="48"/>
      <c r="L61" s="48"/>
      <c r="M61" s="48"/>
      <c r="N61" s="48"/>
      <c r="O61" s="48"/>
      <c r="P61" s="48"/>
      <c r="Q61" s="48"/>
      <c r="R61" s="48"/>
      <c r="S61" s="48"/>
      <c r="T61" s="48"/>
      <c r="U61" s="48"/>
      <c r="V61" s="48"/>
      <c r="W61" s="48"/>
      <c r="X61" s="48"/>
      <c r="Y61" s="48"/>
      <c r="Z61" s="48"/>
      <c r="AA61" s="48"/>
      <c r="AB61" s="48"/>
      <c r="AC61" s="48"/>
      <c r="AD61" s="48"/>
      <c r="AE61" s="48"/>
      <c r="AF61" s="48"/>
      <c r="AG61" s="48"/>
      <c r="AH61" s="49"/>
      <c r="AI61" s="203"/>
    </row>
    <row r="62" spans="2:35" s="15" customFormat="1" ht="20" x14ac:dyDescent="0.4">
      <c r="B62" s="202"/>
      <c r="C62" s="47"/>
      <c r="D62" s="48"/>
      <c r="E62" s="48"/>
      <c r="F62" s="48"/>
      <c r="G62" s="48"/>
      <c r="H62" s="48"/>
      <c r="I62" s="48"/>
      <c r="J62" s="48"/>
      <c r="K62" s="48"/>
      <c r="L62" s="48"/>
      <c r="M62" s="48"/>
      <c r="N62" s="48"/>
      <c r="O62" s="48"/>
      <c r="P62" s="48"/>
      <c r="Q62" s="48"/>
      <c r="R62" s="48"/>
      <c r="S62" s="48"/>
      <c r="T62" s="48"/>
      <c r="U62" s="48"/>
      <c r="V62" s="48"/>
      <c r="W62" s="48"/>
      <c r="X62" s="48"/>
      <c r="Y62" s="48"/>
      <c r="Z62" s="48"/>
      <c r="AA62" s="48"/>
      <c r="AB62" s="48"/>
      <c r="AC62" s="48"/>
      <c r="AD62" s="48"/>
      <c r="AE62" s="48"/>
      <c r="AF62" s="48"/>
      <c r="AG62" s="48"/>
      <c r="AH62" s="49"/>
      <c r="AI62" s="203"/>
    </row>
    <row r="63" spans="2:35" s="15" customFormat="1" ht="20" x14ac:dyDescent="0.4">
      <c r="B63" s="202"/>
      <c r="C63" s="47"/>
      <c r="D63" s="48"/>
      <c r="E63" s="48"/>
      <c r="F63" s="48"/>
      <c r="G63" s="48"/>
      <c r="H63" s="48"/>
      <c r="I63" s="48"/>
      <c r="J63" s="48"/>
      <c r="K63" s="48"/>
      <c r="L63" s="48"/>
      <c r="M63" s="48"/>
      <c r="N63" s="48"/>
      <c r="O63" s="48"/>
      <c r="P63" s="48"/>
      <c r="Q63" s="48"/>
      <c r="R63" s="48"/>
      <c r="S63" s="48"/>
      <c r="T63" s="48"/>
      <c r="U63" s="48"/>
      <c r="V63" s="48"/>
      <c r="W63" s="48"/>
      <c r="X63" s="48"/>
      <c r="Y63" s="48"/>
      <c r="Z63" s="48"/>
      <c r="AA63" s="48"/>
      <c r="AB63" s="48"/>
      <c r="AC63" s="48"/>
      <c r="AD63" s="48"/>
      <c r="AE63" s="48"/>
      <c r="AF63" s="48"/>
      <c r="AG63" s="48"/>
      <c r="AH63" s="49"/>
      <c r="AI63" s="203"/>
    </row>
    <row r="64" spans="2:35" s="15" customFormat="1" ht="20" x14ac:dyDescent="0.4">
      <c r="B64" s="202"/>
      <c r="C64" s="47"/>
      <c r="D64" s="48"/>
      <c r="E64" s="48"/>
      <c r="F64" s="48"/>
      <c r="G64" s="48"/>
      <c r="H64" s="48"/>
      <c r="I64" s="48"/>
      <c r="J64" s="48"/>
      <c r="K64" s="48"/>
      <c r="L64" s="48"/>
      <c r="M64" s="48"/>
      <c r="N64" s="48"/>
      <c r="O64" s="48"/>
      <c r="P64" s="48"/>
      <c r="Q64" s="48"/>
      <c r="R64" s="48"/>
      <c r="S64" s="48"/>
      <c r="T64" s="48"/>
      <c r="U64" s="48"/>
      <c r="V64" s="48"/>
      <c r="W64" s="48"/>
      <c r="X64" s="48"/>
      <c r="Y64" s="48"/>
      <c r="Z64" s="48"/>
      <c r="AA64" s="48"/>
      <c r="AB64" s="48"/>
      <c r="AC64" s="48"/>
      <c r="AD64" s="48"/>
      <c r="AE64" s="48"/>
      <c r="AF64" s="48"/>
      <c r="AG64" s="48"/>
      <c r="AH64" s="49"/>
      <c r="AI64" s="203"/>
    </row>
    <row r="65" spans="2:35" s="15" customFormat="1" ht="20" hidden="1" x14ac:dyDescent="0.4">
      <c r="B65" s="202"/>
      <c r="C65" s="47"/>
      <c r="D65" s="48"/>
      <c r="E65" s="48"/>
      <c r="F65" s="48"/>
      <c r="G65" s="48"/>
      <c r="H65" s="48"/>
      <c r="I65" s="48"/>
      <c r="J65" s="48"/>
      <c r="K65" s="48"/>
      <c r="L65" s="48"/>
      <c r="M65" s="48"/>
      <c r="N65" s="48"/>
      <c r="O65" s="48"/>
      <c r="P65" s="48"/>
      <c r="Q65" s="48"/>
      <c r="R65" s="48"/>
      <c r="S65" s="48"/>
      <c r="T65" s="48"/>
      <c r="U65" s="48"/>
      <c r="V65" s="48"/>
      <c r="W65" s="48"/>
      <c r="X65" s="48"/>
      <c r="Y65" s="48"/>
      <c r="Z65" s="48"/>
      <c r="AA65" s="48"/>
      <c r="AB65" s="48"/>
      <c r="AC65" s="48"/>
      <c r="AD65" s="48"/>
      <c r="AE65" s="48"/>
      <c r="AF65" s="48"/>
      <c r="AG65" s="48"/>
      <c r="AH65" s="49"/>
      <c r="AI65" s="203"/>
    </row>
    <row r="66" spans="2:35" s="15" customFormat="1" ht="20" hidden="1" x14ac:dyDescent="0.4">
      <c r="B66" s="202"/>
      <c r="C66" s="47"/>
      <c r="D66" s="48"/>
      <c r="E66" s="48"/>
      <c r="F66" s="48"/>
      <c r="G66" s="48"/>
      <c r="H66" s="48"/>
      <c r="I66" s="48"/>
      <c r="J66" s="48"/>
      <c r="K66" s="48"/>
      <c r="L66" s="48"/>
      <c r="M66" s="48"/>
      <c r="N66" s="48"/>
      <c r="O66" s="48"/>
      <c r="P66" s="48"/>
      <c r="Q66" s="48"/>
      <c r="R66" s="48"/>
      <c r="S66" s="48"/>
      <c r="T66" s="48"/>
      <c r="U66" s="48"/>
      <c r="V66" s="48"/>
      <c r="W66" s="48"/>
      <c r="X66" s="48"/>
      <c r="Y66" s="48"/>
      <c r="Z66" s="48"/>
      <c r="AA66" s="48"/>
      <c r="AB66" s="48"/>
      <c r="AC66" s="48"/>
      <c r="AD66" s="48"/>
      <c r="AE66" s="48"/>
      <c r="AF66" s="48"/>
      <c r="AG66" s="48"/>
      <c r="AH66" s="49"/>
      <c r="AI66" s="203"/>
    </row>
    <row r="67" spans="2:35" s="15" customFormat="1" ht="20" hidden="1" x14ac:dyDescent="0.4">
      <c r="B67" s="202"/>
      <c r="C67" s="47"/>
      <c r="D67" s="48"/>
      <c r="E67" s="48"/>
      <c r="F67" s="48"/>
      <c r="G67" s="48"/>
      <c r="H67" s="48"/>
      <c r="I67" s="48"/>
      <c r="J67" s="48"/>
      <c r="K67" s="48"/>
      <c r="L67" s="48"/>
      <c r="M67" s="48"/>
      <c r="N67" s="48"/>
      <c r="O67" s="48"/>
      <c r="P67" s="48"/>
      <c r="Q67" s="48"/>
      <c r="R67" s="48"/>
      <c r="S67" s="48"/>
      <c r="T67" s="48"/>
      <c r="U67" s="48"/>
      <c r="V67" s="48"/>
      <c r="W67" s="48"/>
      <c r="X67" s="48"/>
      <c r="Y67" s="48"/>
      <c r="Z67" s="48"/>
      <c r="AA67" s="48"/>
      <c r="AB67" s="48"/>
      <c r="AC67" s="48"/>
      <c r="AD67" s="48"/>
      <c r="AE67" s="48"/>
      <c r="AF67" s="48"/>
      <c r="AG67" s="48"/>
      <c r="AH67" s="49"/>
      <c r="AI67" s="203"/>
    </row>
    <row r="68" spans="2:35" s="15" customFormat="1" ht="20" x14ac:dyDescent="0.4">
      <c r="B68" s="202"/>
      <c r="C68" s="47"/>
      <c r="D68" s="48"/>
      <c r="E68" s="48"/>
      <c r="F68" s="48"/>
      <c r="G68" s="48"/>
      <c r="H68" s="48"/>
      <c r="I68" s="48"/>
      <c r="J68" s="48"/>
      <c r="K68" s="48"/>
      <c r="L68" s="48"/>
      <c r="M68" s="48"/>
      <c r="N68" s="48"/>
      <c r="O68" s="48"/>
      <c r="P68" s="48"/>
      <c r="Q68" s="48"/>
      <c r="R68" s="48"/>
      <c r="S68" s="48"/>
      <c r="T68" s="48"/>
      <c r="U68" s="48"/>
      <c r="V68" s="48"/>
      <c r="W68" s="48"/>
      <c r="X68" s="48"/>
      <c r="Y68" s="48"/>
      <c r="Z68" s="48"/>
      <c r="AA68" s="48"/>
      <c r="AB68" s="48"/>
      <c r="AC68" s="48"/>
      <c r="AD68" s="48"/>
      <c r="AE68" s="48"/>
      <c r="AF68" s="48"/>
      <c r="AG68" s="48"/>
      <c r="AH68" s="49"/>
      <c r="AI68" s="203"/>
    </row>
    <row r="69" spans="2:35" s="15" customFormat="1" ht="20.25" hidden="1" customHeight="1" x14ac:dyDescent="0.4">
      <c r="B69" s="202"/>
      <c r="C69" s="47"/>
      <c r="D69" s="48"/>
      <c r="E69" s="48"/>
      <c r="F69" s="48"/>
      <c r="G69" s="48"/>
      <c r="H69" s="48"/>
      <c r="I69" s="48"/>
      <c r="J69" s="48"/>
      <c r="K69" s="48"/>
      <c r="L69" s="48"/>
      <c r="M69" s="48"/>
      <c r="N69" s="48"/>
      <c r="O69" s="48"/>
      <c r="P69" s="48"/>
      <c r="Q69" s="48"/>
      <c r="R69" s="48"/>
      <c r="S69" s="48"/>
      <c r="T69" s="48"/>
      <c r="U69" s="48"/>
      <c r="V69" s="48"/>
      <c r="W69" s="48"/>
      <c r="X69" s="48"/>
      <c r="Y69" s="48"/>
      <c r="Z69" s="48"/>
      <c r="AA69" s="48"/>
      <c r="AB69" s="48"/>
      <c r="AC69" s="48"/>
      <c r="AD69" s="48"/>
      <c r="AE69" s="48"/>
      <c r="AF69" s="48"/>
      <c r="AG69" s="48"/>
      <c r="AH69" s="49"/>
      <c r="AI69" s="203"/>
    </row>
    <row r="70" spans="2:35" s="15" customFormat="1" ht="24" customHeight="1" x14ac:dyDescent="0.3">
      <c r="B70" s="204" t="s">
        <v>56</v>
      </c>
      <c r="C70" s="50"/>
      <c r="D70" s="50"/>
      <c r="E70" s="50"/>
      <c r="F70" s="50"/>
      <c r="G70" s="50"/>
      <c r="H70" s="50"/>
      <c r="I70" s="50"/>
      <c r="J70" s="50"/>
      <c r="K70" s="50"/>
      <c r="L70" s="50"/>
      <c r="M70" s="50"/>
      <c r="N70" s="50"/>
      <c r="O70" s="50"/>
      <c r="P70" s="50"/>
      <c r="Q70" s="50"/>
      <c r="R70" s="50"/>
      <c r="S70" s="50"/>
      <c r="T70" s="50"/>
      <c r="U70" s="50"/>
      <c r="V70" s="50"/>
      <c r="W70" s="50"/>
      <c r="X70" s="50"/>
      <c r="Y70" s="50"/>
      <c r="Z70" s="50"/>
      <c r="AA70" s="50"/>
      <c r="AB70" s="50"/>
      <c r="AC70" s="50"/>
      <c r="AD70" s="50"/>
      <c r="AE70" s="50"/>
      <c r="AF70" s="50"/>
      <c r="AG70" s="50"/>
      <c r="AH70" s="50"/>
      <c r="AI70" s="205"/>
    </row>
    <row r="71" spans="2:35" s="15" customFormat="1" ht="71" customHeight="1" thickBot="1" x14ac:dyDescent="0.35">
      <c r="B71" s="206" t="s">
        <v>57</v>
      </c>
      <c r="C71" s="207"/>
      <c r="D71" s="207"/>
      <c r="E71" s="207"/>
      <c r="F71" s="207"/>
      <c r="G71" s="207"/>
      <c r="H71" s="207"/>
      <c r="I71" s="207"/>
      <c r="J71" s="207"/>
      <c r="K71" s="207"/>
      <c r="L71" s="207"/>
      <c r="M71" s="207"/>
      <c r="N71" s="207"/>
      <c r="O71" s="207"/>
      <c r="P71" s="207"/>
      <c r="Q71" s="207"/>
      <c r="R71" s="207"/>
      <c r="S71" s="207"/>
      <c r="T71" s="207"/>
      <c r="U71" s="207"/>
      <c r="V71" s="207"/>
      <c r="W71" s="207"/>
      <c r="X71" s="207"/>
      <c r="Y71" s="207"/>
      <c r="Z71" s="207"/>
      <c r="AA71" s="207"/>
      <c r="AB71" s="207"/>
      <c r="AC71" s="207"/>
      <c r="AD71" s="207"/>
      <c r="AE71" s="207"/>
      <c r="AF71" s="207"/>
      <c r="AG71" s="207"/>
      <c r="AH71" s="207"/>
      <c r="AI71" s="208"/>
    </row>
    <row r="72" spans="2:35" ht="12.75" customHeight="1" x14ac:dyDescent="0.25">
      <c r="C72" s="24"/>
      <c r="D72" s="24"/>
      <c r="E72" s="24"/>
      <c r="F72" s="24"/>
      <c r="G72" s="24"/>
      <c r="H72" s="24"/>
      <c r="I72" s="24"/>
      <c r="J72" s="24"/>
      <c r="K72" s="24"/>
      <c r="L72" s="24"/>
      <c r="M72" s="24"/>
      <c r="N72" s="24"/>
      <c r="O72" s="24"/>
      <c r="P72" s="24"/>
      <c r="Q72" s="24"/>
      <c r="R72" s="24"/>
      <c r="T72" s="24"/>
      <c r="U72" s="24"/>
      <c r="V72" s="24"/>
      <c r="W72" s="24"/>
      <c r="X72" s="24"/>
      <c r="Y72" s="24"/>
      <c r="Z72" s="24"/>
      <c r="AA72" s="24"/>
      <c r="AB72" s="24"/>
      <c r="AC72" s="24"/>
      <c r="AD72" s="24"/>
      <c r="AE72" s="24"/>
      <c r="AF72" s="24"/>
      <c r="AG72" s="24"/>
      <c r="AH72" s="24"/>
    </row>
    <row r="73" spans="2:35" ht="12.75" customHeight="1" x14ac:dyDescent="0.25">
      <c r="C73" s="24"/>
      <c r="D73" s="24"/>
      <c r="E73" s="24"/>
      <c r="F73" s="24"/>
      <c r="G73" s="24"/>
      <c r="H73" s="24"/>
      <c r="I73" s="24"/>
      <c r="J73" s="24"/>
      <c r="K73" s="24"/>
      <c r="L73" s="24"/>
      <c r="M73" s="24"/>
      <c r="N73" s="24"/>
      <c r="O73" s="24"/>
      <c r="P73" s="24"/>
      <c r="Q73" s="24"/>
      <c r="R73" s="24"/>
      <c r="T73" s="24"/>
      <c r="U73" s="24"/>
      <c r="V73" s="24"/>
      <c r="W73" s="24"/>
      <c r="X73" s="24"/>
      <c r="Y73" s="24"/>
      <c r="Z73" s="24"/>
      <c r="AA73" s="24"/>
      <c r="AB73" s="24"/>
      <c r="AC73" s="24"/>
      <c r="AD73" s="24"/>
      <c r="AE73" s="24"/>
      <c r="AF73" s="24"/>
      <c r="AG73" s="24"/>
      <c r="AH73" s="24"/>
    </row>
    <row r="74" spans="2:35" ht="12.75" customHeight="1" x14ac:dyDescent="0.25">
      <c r="C74" s="24"/>
      <c r="D74" s="24"/>
      <c r="E74" s="24"/>
      <c r="F74" s="24"/>
      <c r="G74" s="24"/>
      <c r="H74" s="24"/>
      <c r="I74" s="24"/>
      <c r="J74" s="24"/>
      <c r="K74" s="24"/>
      <c r="L74" s="24"/>
      <c r="M74" s="24"/>
      <c r="N74" s="24"/>
      <c r="O74" s="24"/>
      <c r="P74" s="24"/>
      <c r="Q74" s="24"/>
      <c r="R74" s="24"/>
      <c r="T74" s="24"/>
      <c r="U74" s="24"/>
      <c r="V74" s="24"/>
      <c r="W74" s="24"/>
      <c r="X74" s="24"/>
      <c r="Y74" s="24"/>
      <c r="Z74" s="24"/>
      <c r="AA74" s="24"/>
      <c r="AB74" s="24"/>
      <c r="AC74" s="24"/>
      <c r="AD74" s="24"/>
      <c r="AE74" s="24"/>
      <c r="AF74" s="24"/>
      <c r="AG74" s="24"/>
      <c r="AH74" s="24"/>
    </row>
    <row r="75" spans="2:35" ht="12.75" customHeight="1" x14ac:dyDescent="0.25">
      <c r="C75" s="24"/>
      <c r="D75" s="24"/>
      <c r="E75" s="24"/>
      <c r="F75" s="24"/>
      <c r="G75" s="24"/>
      <c r="H75" s="24"/>
      <c r="I75" s="24"/>
      <c r="J75" s="24"/>
      <c r="K75" s="24"/>
      <c r="L75" s="24"/>
      <c r="M75" s="24"/>
      <c r="N75" s="24"/>
      <c r="O75" s="24"/>
      <c r="P75" s="24"/>
      <c r="Q75" s="24"/>
      <c r="R75" s="24"/>
      <c r="T75" s="24"/>
      <c r="U75" s="24"/>
      <c r="V75" s="24"/>
      <c r="W75" s="24"/>
      <c r="X75" s="24"/>
      <c r="Y75" s="24"/>
      <c r="Z75" s="24"/>
      <c r="AA75" s="24"/>
      <c r="AB75" s="24"/>
      <c r="AC75" s="24"/>
      <c r="AD75" s="24"/>
      <c r="AE75" s="24"/>
      <c r="AF75" s="24"/>
      <c r="AG75" s="24"/>
      <c r="AH75" s="24"/>
    </row>
    <row r="76" spans="2:35" ht="12.75" customHeight="1" x14ac:dyDescent="0.25">
      <c r="C76" s="24"/>
      <c r="D76" s="24"/>
      <c r="E76" s="24"/>
      <c r="F76" s="24"/>
      <c r="G76" s="24"/>
      <c r="H76" s="24"/>
      <c r="I76" s="24"/>
      <c r="J76" s="24"/>
      <c r="K76" s="24"/>
      <c r="L76" s="24"/>
      <c r="M76" s="24"/>
      <c r="N76" s="24"/>
      <c r="O76" s="24"/>
      <c r="P76" s="24"/>
      <c r="Q76" s="24"/>
      <c r="R76" s="24"/>
      <c r="S76" s="24"/>
      <c r="T76" s="24"/>
      <c r="U76" s="24"/>
      <c r="V76" s="24"/>
      <c r="W76" s="24"/>
      <c r="X76" s="24"/>
      <c r="Y76" s="24"/>
      <c r="Z76" s="24"/>
      <c r="AA76" s="24"/>
      <c r="AB76" s="24"/>
      <c r="AC76" s="24"/>
      <c r="AD76" s="24"/>
      <c r="AE76" s="24"/>
      <c r="AF76" s="24"/>
      <c r="AG76" s="24"/>
      <c r="AH76" s="24"/>
    </row>
    <row r="77" spans="2:35" ht="12.75" customHeight="1" x14ac:dyDescent="0.25">
      <c r="C77" s="24"/>
      <c r="D77" s="24"/>
      <c r="E77" s="24"/>
      <c r="F77" s="24"/>
      <c r="G77" s="24"/>
      <c r="H77" s="24"/>
      <c r="I77" s="24"/>
      <c r="J77" s="24"/>
      <c r="K77" s="24"/>
      <c r="L77" s="24"/>
      <c r="M77" s="24"/>
      <c r="N77" s="24"/>
      <c r="O77" s="24"/>
      <c r="P77" s="24"/>
      <c r="Q77" s="24"/>
      <c r="R77" s="24"/>
      <c r="S77" s="24"/>
      <c r="T77" s="24"/>
      <c r="U77" s="24"/>
      <c r="V77" s="24"/>
      <c r="W77" s="24"/>
      <c r="X77" s="24"/>
      <c r="Y77" s="24"/>
      <c r="Z77" s="24"/>
      <c r="AA77" s="24"/>
      <c r="AB77" s="24"/>
      <c r="AC77" s="24"/>
      <c r="AD77" s="24"/>
      <c r="AE77" s="24"/>
      <c r="AF77" s="24"/>
      <c r="AG77" s="24"/>
      <c r="AH77" s="24"/>
    </row>
    <row r="78" spans="2:35" ht="12.75" customHeight="1" x14ac:dyDescent="0.25">
      <c r="C78" s="24"/>
      <c r="D78" s="24"/>
      <c r="E78" s="24"/>
      <c r="F78" s="24"/>
      <c r="G78" s="24"/>
      <c r="H78" s="24"/>
      <c r="I78" s="24"/>
      <c r="J78" s="24"/>
      <c r="K78" s="24"/>
      <c r="L78" s="24"/>
      <c r="M78" s="24"/>
      <c r="N78" s="24"/>
      <c r="O78" s="24"/>
      <c r="P78" s="24"/>
      <c r="Q78" s="24"/>
      <c r="R78" s="24"/>
      <c r="S78" s="24"/>
      <c r="T78" s="24"/>
      <c r="U78" s="24"/>
      <c r="V78" s="24"/>
      <c r="W78" s="24"/>
      <c r="X78" s="24"/>
      <c r="Y78" s="24"/>
      <c r="Z78" s="24"/>
      <c r="AA78" s="24"/>
      <c r="AB78" s="24"/>
      <c r="AC78" s="24"/>
      <c r="AD78" s="24"/>
      <c r="AE78" s="24"/>
      <c r="AF78" s="24"/>
      <c r="AG78" s="24"/>
      <c r="AH78" s="24"/>
    </row>
    <row r="79" spans="2:35" ht="20" x14ac:dyDescent="0.25">
      <c r="C79" s="24"/>
      <c r="D79" s="24"/>
      <c r="E79" s="24"/>
      <c r="F79" s="24"/>
      <c r="G79" s="24"/>
      <c r="H79" s="24"/>
      <c r="I79" s="24"/>
      <c r="J79" s="24"/>
      <c r="K79" s="24"/>
      <c r="L79" s="24"/>
      <c r="M79" s="24"/>
      <c r="N79" s="24"/>
      <c r="O79" s="24"/>
      <c r="P79" s="24"/>
      <c r="Q79" s="24"/>
      <c r="R79" s="24"/>
      <c r="S79" s="24"/>
      <c r="T79" s="24"/>
      <c r="U79" s="24"/>
      <c r="V79" s="24"/>
      <c r="W79" s="24"/>
      <c r="X79" s="24"/>
      <c r="Y79" s="24"/>
      <c r="Z79" s="24"/>
      <c r="AA79" s="24"/>
      <c r="AB79" s="24"/>
      <c r="AC79" s="24"/>
      <c r="AD79" s="24"/>
      <c r="AE79" s="24"/>
      <c r="AF79" s="24"/>
      <c r="AG79" s="24"/>
      <c r="AH79" s="24"/>
    </row>
    <row r="80" spans="2:35" ht="20" x14ac:dyDescent="0.25">
      <c r="C80" s="24"/>
      <c r="D80" s="24"/>
      <c r="E80" s="24"/>
      <c r="F80" s="24"/>
      <c r="G80" s="24"/>
      <c r="H80" s="24"/>
      <c r="I80" s="24"/>
      <c r="J80" s="24"/>
      <c r="K80" s="24"/>
      <c r="L80" s="24"/>
      <c r="M80" s="24"/>
      <c r="N80" s="24"/>
      <c r="O80" s="24"/>
      <c r="P80" s="24"/>
      <c r="Q80" s="24"/>
      <c r="R80" s="24"/>
      <c r="S80" s="24"/>
      <c r="T80" s="24"/>
      <c r="U80" s="24"/>
      <c r="V80" s="24"/>
      <c r="W80" s="24"/>
      <c r="X80" s="24"/>
      <c r="Y80" s="24"/>
      <c r="Z80" s="24"/>
      <c r="AA80" s="24"/>
      <c r="AB80" s="24"/>
      <c r="AC80" s="24"/>
      <c r="AD80" s="24"/>
      <c r="AE80" s="24"/>
      <c r="AF80" s="24"/>
      <c r="AG80" s="24"/>
      <c r="AH80" s="24"/>
    </row>
    <row r="81" spans="3:34" ht="20" x14ac:dyDescent="0.25">
      <c r="C81" s="24"/>
      <c r="D81" s="24"/>
      <c r="E81" s="24"/>
      <c r="F81" s="24"/>
      <c r="G81" s="24"/>
      <c r="H81" s="24"/>
      <c r="I81" s="24"/>
      <c r="J81" s="24"/>
      <c r="K81" s="24"/>
      <c r="L81" s="24"/>
      <c r="M81" s="24"/>
      <c r="N81" s="24"/>
      <c r="O81" s="24"/>
      <c r="P81" s="24"/>
      <c r="Q81" s="24"/>
      <c r="R81" s="24"/>
      <c r="S81" s="24"/>
      <c r="T81" s="24"/>
      <c r="U81" s="24"/>
      <c r="V81" s="24"/>
      <c r="W81" s="24"/>
      <c r="X81" s="24"/>
      <c r="Y81" s="24"/>
      <c r="Z81" s="24"/>
      <c r="AA81" s="24"/>
      <c r="AB81" s="24"/>
      <c r="AC81" s="24"/>
      <c r="AD81" s="24"/>
      <c r="AE81" s="24"/>
      <c r="AF81" s="24"/>
      <c r="AG81" s="24"/>
      <c r="AH81" s="24"/>
    </row>
    <row r="82" spans="3:34" ht="20" x14ac:dyDescent="0.25">
      <c r="C82" s="24"/>
      <c r="D82" s="24"/>
      <c r="E82" s="24"/>
      <c r="F82" s="24"/>
      <c r="G82" s="24"/>
      <c r="H82" s="24"/>
      <c r="I82" s="24"/>
      <c r="J82" s="24"/>
      <c r="K82" s="24"/>
      <c r="L82" s="24"/>
      <c r="M82" s="24"/>
      <c r="N82" s="24"/>
      <c r="O82" s="24"/>
      <c r="P82" s="24"/>
      <c r="Q82" s="24"/>
      <c r="R82" s="24"/>
      <c r="S82" s="24"/>
      <c r="T82" s="24"/>
      <c r="U82" s="24"/>
      <c r="V82" s="24"/>
      <c r="W82" s="24"/>
      <c r="X82" s="24"/>
      <c r="Y82" s="24"/>
      <c r="Z82" s="24"/>
      <c r="AA82" s="24"/>
      <c r="AB82" s="24"/>
      <c r="AC82" s="24"/>
      <c r="AD82" s="24"/>
      <c r="AE82" s="24"/>
      <c r="AF82" s="24"/>
      <c r="AG82" s="24"/>
      <c r="AH82" s="24"/>
    </row>
    <row r="83" spans="3:34" ht="20" x14ac:dyDescent="0.25">
      <c r="C83" s="24"/>
      <c r="D83" s="24"/>
      <c r="E83" s="24"/>
      <c r="F83" s="24"/>
      <c r="G83" s="24"/>
      <c r="H83" s="24"/>
      <c r="I83" s="24"/>
      <c r="J83" s="24"/>
      <c r="K83" s="24"/>
      <c r="L83" s="24"/>
      <c r="M83" s="24"/>
      <c r="N83" s="24"/>
      <c r="O83" s="24"/>
      <c r="P83" s="24"/>
      <c r="Q83" s="24"/>
      <c r="R83" s="24"/>
      <c r="S83" s="24"/>
      <c r="T83" s="24"/>
      <c r="U83" s="24"/>
      <c r="V83" s="24"/>
      <c r="W83" s="24"/>
      <c r="X83" s="24"/>
      <c r="Y83" s="24"/>
      <c r="Z83" s="24"/>
      <c r="AA83" s="24"/>
      <c r="AB83" s="24"/>
      <c r="AC83" s="24"/>
      <c r="AD83" s="24"/>
      <c r="AE83" s="24"/>
      <c r="AF83" s="24"/>
      <c r="AG83" s="24"/>
      <c r="AH83" s="24"/>
    </row>
    <row r="84" spans="3:34" ht="20" x14ac:dyDescent="0.25">
      <c r="C84" s="24"/>
      <c r="D84" s="24"/>
      <c r="E84" s="24"/>
      <c r="F84" s="24"/>
      <c r="G84" s="24"/>
      <c r="H84" s="24"/>
      <c r="I84" s="24"/>
      <c r="J84" s="24"/>
      <c r="K84" s="24"/>
      <c r="L84" s="24"/>
      <c r="M84" s="24"/>
      <c r="N84" s="24"/>
      <c r="O84" s="24"/>
      <c r="P84" s="24"/>
      <c r="Q84" s="24"/>
      <c r="R84" s="24"/>
      <c r="S84" s="24"/>
      <c r="T84" s="24"/>
      <c r="U84" s="24"/>
      <c r="V84" s="24"/>
      <c r="W84" s="24"/>
      <c r="X84" s="24"/>
      <c r="Y84" s="24"/>
      <c r="Z84" s="24"/>
      <c r="AA84" s="24"/>
      <c r="AB84" s="24"/>
      <c r="AC84" s="24"/>
      <c r="AD84" s="24"/>
      <c r="AE84" s="24"/>
      <c r="AF84" s="24"/>
      <c r="AG84" s="24"/>
      <c r="AH84" s="24"/>
    </row>
    <row r="85" spans="3:34" ht="20" x14ac:dyDescent="0.25">
      <c r="C85" s="24"/>
      <c r="D85" s="24"/>
      <c r="E85" s="24"/>
      <c r="F85" s="24"/>
      <c r="G85" s="24"/>
      <c r="H85" s="24"/>
      <c r="I85" s="24"/>
      <c r="J85" s="24"/>
      <c r="K85" s="24"/>
      <c r="L85" s="24"/>
      <c r="M85" s="24"/>
      <c r="N85" s="24"/>
      <c r="O85" s="24"/>
      <c r="P85" s="24"/>
      <c r="Q85" s="24"/>
      <c r="R85" s="24"/>
      <c r="S85" s="24"/>
      <c r="T85" s="24"/>
      <c r="U85" s="24"/>
      <c r="V85" s="24"/>
      <c r="W85" s="24"/>
      <c r="X85" s="24"/>
      <c r="Y85" s="24"/>
      <c r="Z85" s="24"/>
      <c r="AA85" s="24"/>
      <c r="AB85" s="24"/>
      <c r="AC85" s="24"/>
      <c r="AD85" s="24"/>
      <c r="AE85" s="24"/>
      <c r="AF85" s="24"/>
      <c r="AG85" s="24"/>
      <c r="AH85" s="24"/>
    </row>
    <row r="86" spans="3:34" ht="20" x14ac:dyDescent="0.25">
      <c r="C86" s="24"/>
      <c r="D86" s="24"/>
      <c r="E86" s="24"/>
      <c r="F86" s="24"/>
      <c r="G86" s="24"/>
      <c r="H86" s="24"/>
      <c r="I86" s="24"/>
      <c r="J86" s="24"/>
      <c r="K86" s="24"/>
      <c r="L86" s="24"/>
      <c r="M86" s="24"/>
      <c r="N86" s="24"/>
      <c r="O86" s="24"/>
      <c r="P86" s="24"/>
      <c r="Q86" s="24"/>
      <c r="R86" s="24"/>
      <c r="S86" s="24"/>
      <c r="T86" s="24"/>
      <c r="U86" s="24"/>
      <c r="V86" s="24"/>
      <c r="W86" s="24"/>
      <c r="X86" s="24"/>
      <c r="Y86" s="24"/>
      <c r="Z86" s="24"/>
      <c r="AA86" s="24"/>
      <c r="AB86" s="24"/>
      <c r="AC86" s="24"/>
      <c r="AD86" s="24"/>
      <c r="AE86" s="24"/>
      <c r="AF86" s="24"/>
      <c r="AG86" s="24"/>
      <c r="AH86" s="24"/>
    </row>
    <row r="87" spans="3:34" ht="20" x14ac:dyDescent="0.25">
      <c r="C87" s="24"/>
      <c r="D87" s="24"/>
      <c r="E87" s="24"/>
      <c r="F87" s="24"/>
      <c r="G87" s="24"/>
      <c r="H87" s="24"/>
      <c r="I87" s="24"/>
      <c r="J87" s="24"/>
      <c r="K87" s="24"/>
      <c r="L87" s="24"/>
      <c r="M87" s="24"/>
      <c r="N87" s="24"/>
      <c r="O87" s="24"/>
      <c r="P87" s="24"/>
      <c r="Q87" s="24"/>
      <c r="R87" s="24"/>
      <c r="S87" s="24"/>
      <c r="T87" s="24"/>
      <c r="U87" s="24"/>
      <c r="V87" s="24"/>
      <c r="W87" s="24"/>
      <c r="X87" s="24"/>
      <c r="Y87" s="24"/>
      <c r="Z87" s="24"/>
      <c r="AA87" s="24"/>
      <c r="AB87" s="24"/>
      <c r="AC87" s="24"/>
      <c r="AD87" s="24"/>
      <c r="AE87" s="24"/>
      <c r="AF87" s="24"/>
      <c r="AG87" s="24"/>
      <c r="AH87" s="24"/>
    </row>
    <row r="831" spans="20:20" x14ac:dyDescent="0.25">
      <c r="T831" s="1" t="s">
        <v>34</v>
      </c>
    </row>
    <row r="1260" spans="20:20" x14ac:dyDescent="0.25">
      <c r="T1260" s="1" t="s">
        <v>35</v>
      </c>
    </row>
    <row r="1527" spans="20:20" x14ac:dyDescent="0.25">
      <c r="T1527" s="1">
        <v>0</v>
      </c>
    </row>
  </sheetData>
  <mergeCells count="145">
    <mergeCell ref="B26:F26"/>
    <mergeCell ref="B27:F27"/>
    <mergeCell ref="B28:F28"/>
    <mergeCell ref="G23:R23"/>
    <mergeCell ref="G24:R24"/>
    <mergeCell ref="G25:R25"/>
    <mergeCell ref="G26:R26"/>
    <mergeCell ref="G27:R27"/>
    <mergeCell ref="E9:AI9"/>
    <mergeCell ref="G38:R38"/>
    <mergeCell ref="S38:W38"/>
    <mergeCell ref="X38:AI38"/>
    <mergeCell ref="B34:F34"/>
    <mergeCell ref="G34:R34"/>
    <mergeCell ref="S34:W34"/>
    <mergeCell ref="G36:R36"/>
    <mergeCell ref="S32:W32"/>
    <mergeCell ref="G28:R28"/>
    <mergeCell ref="S28:W28"/>
    <mergeCell ref="X28:AI28"/>
    <mergeCell ref="B30:R30"/>
    <mergeCell ref="S30:AI30"/>
    <mergeCell ref="B31:F31"/>
    <mergeCell ref="G31:R31"/>
    <mergeCell ref="S31:W31"/>
    <mergeCell ref="X31:AI31"/>
    <mergeCell ref="X32:AB32"/>
    <mergeCell ref="AG32:AI32"/>
    <mergeCell ref="B32:F32"/>
    <mergeCell ref="G32:L32"/>
    <mergeCell ref="M32:O32"/>
    <mergeCell ref="X19:AI19"/>
    <mergeCell ref="S17:W17"/>
    <mergeCell ref="X17:AI17"/>
    <mergeCell ref="X21:AI21"/>
    <mergeCell ref="X22:AI22"/>
    <mergeCell ref="F4:AB5"/>
    <mergeCell ref="AC4:AF5"/>
    <mergeCell ref="AG4:AI5"/>
    <mergeCell ref="F6:AB6"/>
    <mergeCell ref="AC6:AF6"/>
    <mergeCell ref="AG6:AI6"/>
    <mergeCell ref="B11:AI11"/>
    <mergeCell ref="B12:F12"/>
    <mergeCell ref="G12:AI12"/>
    <mergeCell ref="B9:D9"/>
    <mergeCell ref="B19:F19"/>
    <mergeCell ref="G19:R19"/>
    <mergeCell ref="B13:F14"/>
    <mergeCell ref="G13:AI14"/>
    <mergeCell ref="B15:F15"/>
    <mergeCell ref="G15:AI15"/>
    <mergeCell ref="B16:R16"/>
    <mergeCell ref="S16:AI16"/>
    <mergeCell ref="B18:F18"/>
    <mergeCell ref="G18:R18"/>
    <mergeCell ref="S18:W18"/>
    <mergeCell ref="X18:AI18"/>
    <mergeCell ref="P29:R29"/>
    <mergeCell ref="S29:W29"/>
    <mergeCell ref="X29:AC29"/>
    <mergeCell ref="AD29:AF29"/>
    <mergeCell ref="AG29:AI29"/>
    <mergeCell ref="B22:F22"/>
    <mergeCell ref="S22:W22"/>
    <mergeCell ref="S19:W19"/>
    <mergeCell ref="B17:F17"/>
    <mergeCell ref="G17:R17"/>
    <mergeCell ref="G22:R22"/>
    <mergeCell ref="S23:W23"/>
    <mergeCell ref="S24:W24"/>
    <mergeCell ref="S25:W25"/>
    <mergeCell ref="S26:W26"/>
    <mergeCell ref="S27:W27"/>
    <mergeCell ref="X23:AI23"/>
    <mergeCell ref="X24:AI24"/>
    <mergeCell ref="X25:AI25"/>
    <mergeCell ref="X26:AI26"/>
    <mergeCell ref="X27:AI27"/>
    <mergeCell ref="B23:F23"/>
    <mergeCell ref="B24:F24"/>
    <mergeCell ref="B25:F25"/>
    <mergeCell ref="B39:F39"/>
    <mergeCell ref="G39:R39"/>
    <mergeCell ref="S39:W39"/>
    <mergeCell ref="X39:AI39"/>
    <mergeCell ref="B38:F38"/>
    <mergeCell ref="B40:R40"/>
    <mergeCell ref="S40:AI40"/>
    <mergeCell ref="B20:F20"/>
    <mergeCell ref="G20:R20"/>
    <mergeCell ref="S20:W20"/>
    <mergeCell ref="X20:AI20"/>
    <mergeCell ref="B21:F21"/>
    <mergeCell ref="G21:R21"/>
    <mergeCell ref="S21:W21"/>
    <mergeCell ref="P32:R32"/>
    <mergeCell ref="B37:R37"/>
    <mergeCell ref="S37:AI37"/>
    <mergeCell ref="X35:AI35"/>
    <mergeCell ref="B35:F35"/>
    <mergeCell ref="G35:L35"/>
    <mergeCell ref="M35:R35"/>
    <mergeCell ref="B29:F29"/>
    <mergeCell ref="G29:L29"/>
    <mergeCell ref="M29:O29"/>
    <mergeCell ref="X34:AI34"/>
    <mergeCell ref="B36:F36"/>
    <mergeCell ref="S36:W36"/>
    <mergeCell ref="X36:AI36"/>
    <mergeCell ref="X33:AB33"/>
    <mergeCell ref="B33:F33"/>
    <mergeCell ref="G33:L33"/>
    <mergeCell ref="M33:O33"/>
    <mergeCell ref="P33:R33"/>
    <mergeCell ref="S33:W33"/>
    <mergeCell ref="AG33:AI33"/>
    <mergeCell ref="B47:AI47"/>
    <mergeCell ref="C48:AH69"/>
    <mergeCell ref="B70:AI70"/>
    <mergeCell ref="B71:AI71"/>
    <mergeCell ref="X41:AI41"/>
    <mergeCell ref="X43:AI43"/>
    <mergeCell ref="X45:AI45"/>
    <mergeCell ref="B42:F42"/>
    <mergeCell ref="B44:F44"/>
    <mergeCell ref="G42:R42"/>
    <mergeCell ref="G44:R44"/>
    <mergeCell ref="B46:F46"/>
    <mergeCell ref="G46:R46"/>
    <mergeCell ref="S46:W46"/>
    <mergeCell ref="X46:AI46"/>
    <mergeCell ref="S42:W42"/>
    <mergeCell ref="S44:W44"/>
    <mergeCell ref="X42:AI42"/>
    <mergeCell ref="X44:AI44"/>
    <mergeCell ref="B41:F41"/>
    <mergeCell ref="B43:F43"/>
    <mergeCell ref="B45:F45"/>
    <mergeCell ref="G41:R41"/>
    <mergeCell ref="G43:R43"/>
    <mergeCell ref="G45:R45"/>
    <mergeCell ref="S41:W41"/>
    <mergeCell ref="S43:W43"/>
    <mergeCell ref="S45:W45"/>
  </mergeCells>
  <pageMargins left="0.70866141732283472" right="0.70866141732283472" top="0.74803149606299213" bottom="0.74803149606299213" header="0.31496062992125984" footer="0.31496062992125984"/>
  <pageSetup scale="41" fitToHeight="0" orientation="portrait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1</vt:i4>
      </vt:variant>
    </vt:vector>
  </HeadingPairs>
  <TitlesOfParts>
    <vt:vector size="2" baseType="lpstr">
      <vt:lpstr>SEMANA 1</vt:lpstr>
      <vt:lpstr>'SEMANA 1'!Área_de_impresión</vt:lpstr>
    </vt:vector>
  </TitlesOfParts>
  <Company>Microsoft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DAISY MANUEL</dc:creator>
  <cp:lastModifiedBy>AURA ALVAREZ</cp:lastModifiedBy>
  <cp:lastPrinted>2022-12-09T17:28:39Z</cp:lastPrinted>
  <dcterms:created xsi:type="dcterms:W3CDTF">2017-10-06T22:07:38Z</dcterms:created>
  <dcterms:modified xsi:type="dcterms:W3CDTF">2023-08-31T18:19:13Z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SIP_Label_1299739c-ad3d-4908-806e-4d91151a6e13_Enabled">
    <vt:lpwstr>true</vt:lpwstr>
  </property>
  <property fmtid="{D5CDD505-2E9C-101B-9397-08002B2CF9AE}" pid="3" name="MSIP_Label_1299739c-ad3d-4908-806e-4d91151a6e13_SetDate">
    <vt:lpwstr>2022-12-09T14:58:31Z</vt:lpwstr>
  </property>
  <property fmtid="{D5CDD505-2E9C-101B-9397-08002B2CF9AE}" pid="4" name="MSIP_Label_1299739c-ad3d-4908-806e-4d91151a6e13_Method">
    <vt:lpwstr>Standard</vt:lpwstr>
  </property>
  <property fmtid="{D5CDD505-2E9C-101B-9397-08002B2CF9AE}" pid="5" name="MSIP_Label_1299739c-ad3d-4908-806e-4d91151a6e13_Name">
    <vt:lpwstr>All Employees (Unrestricted)</vt:lpwstr>
  </property>
  <property fmtid="{D5CDD505-2E9C-101B-9397-08002B2CF9AE}" pid="6" name="MSIP_Label_1299739c-ad3d-4908-806e-4d91151a6e13_SiteId">
    <vt:lpwstr>cbc2c381-2f2e-4d93-91d1-506c9316ace7</vt:lpwstr>
  </property>
  <property fmtid="{D5CDD505-2E9C-101B-9397-08002B2CF9AE}" pid="7" name="MSIP_Label_1299739c-ad3d-4908-806e-4d91151a6e13_ActionId">
    <vt:lpwstr>e06c6b0f-fb84-4a31-a3a8-599ddbdbeed9</vt:lpwstr>
  </property>
  <property fmtid="{D5CDD505-2E9C-101B-9397-08002B2CF9AE}" pid="8" name="MSIP_Label_1299739c-ad3d-4908-806e-4d91151a6e13_ContentBits">
    <vt:lpwstr>0</vt:lpwstr>
  </property>
</Properties>
</file>