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.turismo\Documents\TURISMO\CONTRATOS\CONTRATACIÓN 2019\060_PROYECTO LEONERA\DOCUMENTOS DEL CONTRATO\"/>
    </mc:Choice>
  </mc:AlternateContent>
  <xr:revisionPtr revIDLastSave="0" documentId="13_ncr:1_{AEECB2B1-25B2-432A-BEEE-6A91F977BEA5}" xr6:coauthVersionLast="43" xr6:coauthVersionMax="43" xr10:uidLastSave="{00000000-0000-0000-0000-000000000000}"/>
  <bookViews>
    <workbookView xWindow="-120" yWindow="-120" windowWidth="21840" windowHeight="1314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7" i="1" l="1"/>
  <c r="G4" i="1"/>
  <c r="G19" i="1" l="1"/>
  <c r="G20" i="1"/>
  <c r="G18" i="1"/>
  <c r="G13" i="1"/>
  <c r="G14" i="1"/>
  <c r="G15" i="1"/>
  <c r="G12" i="1"/>
  <c r="G8" i="1"/>
  <c r="G9" i="1"/>
  <c r="G5" i="1"/>
  <c r="G6" i="1" s="1"/>
  <c r="G21" i="1" l="1"/>
  <c r="G10" i="1"/>
  <c r="G16" i="1"/>
</calcChain>
</file>

<file path=xl/sharedStrings.xml><?xml version="1.0" encoding="utf-8"?>
<sst xmlns="http://schemas.openxmlformats.org/spreadsheetml/2006/main" count="46" uniqueCount="39">
  <si>
    <t>Actividades del proyecto</t>
  </si>
  <si>
    <t>Actividades detalladas del proyecto</t>
  </si>
  <si>
    <t>Unidad de medida</t>
  </si>
  <si>
    <t>Cantidad</t>
  </si>
  <si>
    <t>Realizar Capacitación en aviturismo</t>
  </si>
  <si>
    <t xml:space="preserve">Realizar formación en técnicas para generar inventarios para innovación y mejoramiento de producto  bajo la metodología "Ad libitum" en los senderos priorizados en el corregimiento de la Leonera (Para un grupo de 20 personas) </t>
  </si>
  <si>
    <t>Capacitación en inventarios de aves y cantos de aves (manejo de xenocantos y grabaciones)</t>
  </si>
  <si>
    <t>HORAS</t>
  </si>
  <si>
    <t>Formación en manejo de la herramienta e-bird, guías de campo y binoculares</t>
  </si>
  <si>
    <t>Realizar capacitación en identificación del potencial turístico de naturaleza flora y fauna</t>
  </si>
  <si>
    <t xml:space="preserve">Capacitación en inventarios de flora y fauna </t>
  </si>
  <si>
    <t xml:space="preserve">Formación en campo para la identificación de especies de aves, flora y fauna del territorio (divididas en 12 jornadas de 4 horas cada una) </t>
  </si>
  <si>
    <t>Servicio de catering refrigerios (20 refrigerios para cada una de las jornadas, 16 jornadas en total)</t>
  </si>
  <si>
    <t xml:space="preserve">HORAS </t>
  </si>
  <si>
    <t xml:space="preserve">UNIDAD   </t>
  </si>
  <si>
    <t xml:space="preserve">Realizar la elaboración de guías de campo para flora y fauna </t>
  </si>
  <si>
    <t>Desarrollo de Guía de campo a partir de las observaciones en campo sobre flora y fauna</t>
  </si>
  <si>
    <t>Diseño  de guía de campo de la flora más representativa identificada en las observaciones de campo</t>
  </si>
  <si>
    <t>UNIDAD</t>
  </si>
  <si>
    <t xml:space="preserve">Impresión de guía de campo laminada sobre la flora más representativa, identificada en los recorridos con imágenes, nombre común y nombre científico. Impresa a full color, tamaño carta, 4 x 4 </t>
  </si>
  <si>
    <t>Diseño  de guía de campo de la fauna más representativa identificada en las observaciones de campo</t>
  </si>
  <si>
    <t xml:space="preserve">Impresión de guía de campo laminada sobre la fauna más representativa, identificada en los recorridos con imágenes, nombre común y nombre científico. Impresa a full color, tamaño carta, 4 x 4 </t>
  </si>
  <si>
    <t>Adquirir elementos para la innovación de producto turístico</t>
  </si>
  <si>
    <t xml:space="preserve">Realizar adquisición de elementos para la innovación de producto turístico </t>
  </si>
  <si>
    <t xml:space="preserve">Adquisición  guías de campo de aves </t>
  </si>
  <si>
    <t xml:space="preserve">UNIDAD </t>
  </si>
  <si>
    <t xml:space="preserve">Adquisición de binoculares referencia 10 x 42 mm marca tasco essential </t>
  </si>
  <si>
    <t xml:space="preserve">Adquisición de dos (2) cámaras power shot 65X focal, con pila adicional y memoria </t>
  </si>
  <si>
    <t>Valor Unitario</t>
  </si>
  <si>
    <t xml:space="preserve">ANEXO OFERTA ECONÓMICA </t>
  </si>
  <si>
    <t xml:space="preserve">Ítem </t>
  </si>
  <si>
    <t>IVA</t>
  </si>
  <si>
    <t>TOTAL INCLUIDO IVA</t>
  </si>
  <si>
    <t xml:space="preserve">Valor Total </t>
  </si>
  <si>
    <t>TOTAL ANTES DE IVA</t>
  </si>
  <si>
    <t>SUBTOTAL ÍTEM 4</t>
  </si>
  <si>
    <t>SUBTOTAL ÍTEM 3</t>
  </si>
  <si>
    <t>SUBTOTAL ÍTEM 2</t>
  </si>
  <si>
    <t>SUBTOTAL ÍTEM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</si>
</sst>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40">
    <xf numFmtId="0" fontId="0" fillId="0" borderId="0" xfId="0"/>
    <xf numFmtId="0" fontId="3" fillId="2" borderId="0" xfId="0" applyFont="1" applyFill="1" applyProtection="1"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vertical="center" wrapText="1"/>
      <protection locked="0"/>
    </xf>
    <xf numFmtId="42" fontId="3" fillId="2" borderId="1" xfId="1" applyFont="1" applyFill="1" applyBorder="1" applyAlignment="1" applyProtection="1">
      <alignment horizontal="right" vertical="center" wrapText="1"/>
      <protection locked="0"/>
    </xf>
    <xf numFmtId="42" fontId="3" fillId="2" borderId="0" xfId="1" applyFont="1" applyFill="1" applyAlignment="1" applyProtection="1">
      <alignment vertical="center" wrapText="1"/>
      <protection locked="0"/>
    </xf>
    <xf numFmtId="42" fontId="3" fillId="2" borderId="1" xfId="1" applyFont="1" applyFill="1" applyBorder="1" applyAlignment="1" applyProtection="1">
      <alignment horizontal="right" wrapText="1"/>
      <protection locked="0"/>
    </xf>
    <xf numFmtId="0" fontId="3" fillId="2" borderId="0" xfId="0" applyFont="1" applyFill="1" applyAlignment="1" applyProtection="1">
      <alignment wrapText="1"/>
      <protection locked="0"/>
    </xf>
    <xf numFmtId="42" fontId="3" fillId="2" borderId="1" xfId="1" applyFont="1" applyFill="1" applyBorder="1" applyAlignment="1" applyProtection="1">
      <alignment horizontal="right"/>
      <protection locked="0"/>
    </xf>
    <xf numFmtId="0" fontId="3" fillId="2" borderId="0" xfId="0" applyFont="1" applyFill="1" applyAlignment="1" applyProtection="1">
      <alignment horizontal="left"/>
      <protection locked="0"/>
    </xf>
    <xf numFmtId="0" fontId="3" fillId="2" borderId="0" xfId="0" applyFont="1" applyFill="1" applyAlignment="1" applyProtection="1">
      <alignment horizontal="center"/>
      <protection locked="0"/>
    </xf>
    <xf numFmtId="42" fontId="3" fillId="2" borderId="0" xfId="1" applyFont="1" applyFill="1" applyAlignment="1" applyProtection="1">
      <alignment horizontal="right"/>
      <protection locked="0"/>
    </xf>
    <xf numFmtId="0" fontId="5" fillId="5" borderId="1" xfId="0" applyFont="1" applyFill="1" applyBorder="1" applyAlignment="1" applyProtection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</xf>
    <xf numFmtId="42" fontId="2" fillId="5" borderId="1" xfId="1" applyFont="1" applyFill="1" applyBorder="1" applyAlignment="1" applyProtection="1">
      <alignment horizontal="center" vertical="center" wrapText="1"/>
    </xf>
    <xf numFmtId="42" fontId="5" fillId="4" borderId="1" xfId="0" applyNumberFormat="1" applyFont="1" applyFill="1" applyBorder="1" applyAlignment="1" applyProtection="1">
      <alignment horizontal="right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2" fontId="3" fillId="2" borderId="1" xfId="1" applyFont="1" applyFill="1" applyBorder="1" applyAlignment="1" applyProtection="1">
      <alignment horizontal="right" vertical="center" wrapText="1"/>
    </xf>
    <xf numFmtId="42" fontId="5" fillId="4" borderId="1" xfId="1" applyFont="1" applyFill="1" applyBorder="1" applyAlignment="1" applyProtection="1">
      <alignment horizontal="right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42" fontId="5" fillId="4" borderId="4" xfId="0" applyNumberFormat="1" applyFont="1" applyFill="1" applyBorder="1" applyAlignment="1" applyProtection="1">
      <alignment horizontal="right" vertical="center" wrapText="1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right" wrapText="1"/>
    </xf>
    <xf numFmtId="0" fontId="3" fillId="2" borderId="1" xfId="0" applyFont="1" applyFill="1" applyBorder="1" applyAlignment="1" applyProtection="1">
      <alignment horizontal="right"/>
    </xf>
    <xf numFmtId="0" fontId="5" fillId="2" borderId="1" xfId="0" applyFont="1" applyFill="1" applyBorder="1" applyAlignment="1" applyProtection="1">
      <alignment horizontal="right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 applyProtection="1">
      <alignment horizontal="left" vertical="center" wrapText="1"/>
    </xf>
    <xf numFmtId="0" fontId="5" fillId="4" borderId="2" xfId="0" applyFont="1" applyFill="1" applyBorder="1" applyAlignment="1" applyProtection="1">
      <alignment horizontal="right" vertical="center" wrapText="1"/>
    </xf>
    <xf numFmtId="0" fontId="5" fillId="4" borderId="3" xfId="0" applyFont="1" applyFill="1" applyBorder="1" applyAlignment="1" applyProtection="1">
      <alignment horizontal="right" vertical="center" wrapText="1"/>
    </xf>
    <xf numFmtId="0" fontId="5" fillId="4" borderId="4" xfId="0" applyFont="1" applyFill="1" applyBorder="1" applyAlignment="1" applyProtection="1">
      <alignment horizontal="right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zoomScale="85" zoomScaleNormal="85" workbookViewId="0">
      <pane ySplit="2" topLeftCell="A3" activePane="bottomLeft" state="frozen"/>
      <selection pane="bottomLeft" activeCell="J18" sqref="J18"/>
    </sheetView>
  </sheetViews>
  <sheetFormatPr baseColWidth="10" defaultRowHeight="14.25" x14ac:dyDescent="0.2"/>
  <cols>
    <col min="1" max="1" width="7.7109375" style="1" customWidth="1"/>
    <col min="2" max="2" width="25.7109375" style="1" customWidth="1"/>
    <col min="3" max="3" width="48.28515625" style="9" customWidth="1"/>
    <col min="4" max="4" width="15.28515625" style="10" customWidth="1"/>
    <col min="5" max="5" width="12.28515625" style="10" customWidth="1"/>
    <col min="6" max="7" width="18.28515625" style="11" customWidth="1"/>
    <col min="8" max="9" width="11.42578125" style="1"/>
    <col min="10" max="10" width="14.42578125" style="1" bestFit="1" customWidth="1"/>
    <col min="11" max="16384" width="11.42578125" style="1"/>
  </cols>
  <sheetData>
    <row r="1" spans="1:10" ht="31.5" customHeight="1" x14ac:dyDescent="0.2">
      <c r="A1" s="22" t="s">
        <v>29</v>
      </c>
      <c r="B1" s="22"/>
      <c r="C1" s="22"/>
      <c r="D1" s="22"/>
      <c r="E1" s="22"/>
      <c r="F1" s="22"/>
      <c r="G1" s="22"/>
    </row>
    <row r="2" spans="1:10" s="2" customFormat="1" ht="48" customHeight="1" x14ac:dyDescent="0.25">
      <c r="A2" s="12" t="s">
        <v>30</v>
      </c>
      <c r="B2" s="13" t="s">
        <v>0</v>
      </c>
      <c r="C2" s="13" t="s">
        <v>1</v>
      </c>
      <c r="D2" s="13" t="s">
        <v>2</v>
      </c>
      <c r="E2" s="13" t="s">
        <v>3</v>
      </c>
      <c r="F2" s="14" t="s">
        <v>28</v>
      </c>
      <c r="G2" s="14" t="s">
        <v>33</v>
      </c>
    </row>
    <row r="3" spans="1:10" s="3" customFormat="1" ht="36" customHeight="1" x14ac:dyDescent="0.25">
      <c r="A3" s="39">
        <v>1</v>
      </c>
      <c r="B3" s="38" t="s">
        <v>4</v>
      </c>
      <c r="C3" s="26" t="s">
        <v>5</v>
      </c>
      <c r="D3" s="27"/>
      <c r="E3" s="27"/>
      <c r="F3" s="27"/>
      <c r="G3" s="28"/>
    </row>
    <row r="4" spans="1:10" s="3" customFormat="1" ht="41.25" customHeight="1" x14ac:dyDescent="0.25">
      <c r="A4" s="39"/>
      <c r="B4" s="38"/>
      <c r="C4" s="16" t="s">
        <v>6</v>
      </c>
      <c r="D4" s="17" t="s">
        <v>7</v>
      </c>
      <c r="E4" s="17">
        <v>6</v>
      </c>
      <c r="F4" s="4">
        <v>120000</v>
      </c>
      <c r="G4" s="18">
        <f>F4*E4</f>
        <v>720000</v>
      </c>
      <c r="J4" s="5"/>
    </row>
    <row r="5" spans="1:10" s="3" customFormat="1" ht="41.25" customHeight="1" x14ac:dyDescent="0.25">
      <c r="A5" s="39"/>
      <c r="B5" s="38"/>
      <c r="C5" s="20" t="s">
        <v>8</v>
      </c>
      <c r="D5" s="17" t="s">
        <v>7</v>
      </c>
      <c r="E5" s="17">
        <v>4</v>
      </c>
      <c r="F5" s="4">
        <v>120000</v>
      </c>
      <c r="G5" s="18">
        <f>F5*E5</f>
        <v>480000</v>
      </c>
      <c r="J5" s="5"/>
    </row>
    <row r="6" spans="1:10" s="3" customFormat="1" ht="24.75" customHeight="1" x14ac:dyDescent="0.25">
      <c r="A6" s="29" t="s">
        <v>38</v>
      </c>
      <c r="B6" s="30"/>
      <c r="C6" s="30"/>
      <c r="D6" s="30"/>
      <c r="E6" s="30"/>
      <c r="F6" s="30"/>
      <c r="G6" s="21">
        <f>G4+G5</f>
        <v>1200000</v>
      </c>
      <c r="J6" s="5"/>
    </row>
    <row r="7" spans="1:10" s="3" customFormat="1" ht="33.75" customHeight="1" x14ac:dyDescent="0.25">
      <c r="A7" s="39">
        <v>2</v>
      </c>
      <c r="B7" s="38" t="s">
        <v>9</v>
      </c>
      <c r="C7" s="16" t="s">
        <v>10</v>
      </c>
      <c r="D7" s="17" t="s">
        <v>7</v>
      </c>
      <c r="E7" s="17">
        <v>6</v>
      </c>
      <c r="F7" s="4">
        <v>140000</v>
      </c>
      <c r="G7" s="18">
        <f>F7*E7</f>
        <v>840000</v>
      </c>
      <c r="J7" s="5"/>
    </row>
    <row r="8" spans="1:10" s="3" customFormat="1" ht="51" customHeight="1" x14ac:dyDescent="0.25">
      <c r="A8" s="39"/>
      <c r="B8" s="38"/>
      <c r="C8" s="16" t="s">
        <v>11</v>
      </c>
      <c r="D8" s="17" t="s">
        <v>13</v>
      </c>
      <c r="E8" s="17">
        <v>48</v>
      </c>
      <c r="F8" s="4">
        <v>140000</v>
      </c>
      <c r="G8" s="18">
        <f t="shared" ref="G8:G9" si="0">F8*E8</f>
        <v>6720000</v>
      </c>
      <c r="J8" s="5"/>
    </row>
    <row r="9" spans="1:10" s="3" customFormat="1" ht="42" customHeight="1" x14ac:dyDescent="0.25">
      <c r="A9" s="39"/>
      <c r="B9" s="38"/>
      <c r="C9" s="16" t="s">
        <v>12</v>
      </c>
      <c r="D9" s="17" t="s">
        <v>14</v>
      </c>
      <c r="E9" s="17">
        <v>300</v>
      </c>
      <c r="F9" s="4">
        <v>9000</v>
      </c>
      <c r="G9" s="18">
        <f t="shared" si="0"/>
        <v>2700000</v>
      </c>
      <c r="J9" s="5"/>
    </row>
    <row r="10" spans="1:10" s="3" customFormat="1" ht="27" customHeight="1" x14ac:dyDescent="0.25">
      <c r="A10" s="29" t="s">
        <v>37</v>
      </c>
      <c r="B10" s="30"/>
      <c r="C10" s="30"/>
      <c r="D10" s="30"/>
      <c r="E10" s="30"/>
      <c r="F10" s="30"/>
      <c r="G10" s="15">
        <f>G7+G8+G9</f>
        <v>10260000</v>
      </c>
      <c r="J10" s="5"/>
    </row>
    <row r="11" spans="1:10" s="3" customFormat="1" ht="27.75" customHeight="1" x14ac:dyDescent="0.25">
      <c r="A11" s="32">
        <v>3</v>
      </c>
      <c r="B11" s="35" t="s">
        <v>15</v>
      </c>
      <c r="C11" s="26" t="s">
        <v>16</v>
      </c>
      <c r="D11" s="27"/>
      <c r="E11" s="27"/>
      <c r="F11" s="27"/>
      <c r="G11" s="28"/>
      <c r="J11" s="5"/>
    </row>
    <row r="12" spans="1:10" s="3" customFormat="1" ht="44.25" customHeight="1" x14ac:dyDescent="0.25">
      <c r="A12" s="33"/>
      <c r="B12" s="36"/>
      <c r="C12" s="16" t="s">
        <v>17</v>
      </c>
      <c r="D12" s="17" t="s">
        <v>18</v>
      </c>
      <c r="E12" s="17">
        <v>1</v>
      </c>
      <c r="F12" s="4">
        <v>500000</v>
      </c>
      <c r="G12" s="18">
        <f>F12*E12</f>
        <v>500000</v>
      </c>
      <c r="J12" s="5"/>
    </row>
    <row r="13" spans="1:10" s="3" customFormat="1" ht="73.5" customHeight="1" x14ac:dyDescent="0.25">
      <c r="A13" s="33"/>
      <c r="B13" s="36"/>
      <c r="C13" s="16" t="s">
        <v>19</v>
      </c>
      <c r="D13" s="17" t="s">
        <v>18</v>
      </c>
      <c r="E13" s="17">
        <v>100</v>
      </c>
      <c r="F13" s="4">
        <v>10000</v>
      </c>
      <c r="G13" s="18">
        <f t="shared" ref="G13:G15" si="1">F13*E13</f>
        <v>1000000</v>
      </c>
      <c r="J13" s="5"/>
    </row>
    <row r="14" spans="1:10" s="3" customFormat="1" ht="44.25" customHeight="1" x14ac:dyDescent="0.25">
      <c r="A14" s="33"/>
      <c r="B14" s="36"/>
      <c r="C14" s="16" t="s">
        <v>20</v>
      </c>
      <c r="D14" s="17" t="s">
        <v>18</v>
      </c>
      <c r="E14" s="17">
        <v>1</v>
      </c>
      <c r="F14" s="4">
        <v>500000</v>
      </c>
      <c r="G14" s="18">
        <f t="shared" si="1"/>
        <v>500000</v>
      </c>
      <c r="J14" s="5"/>
    </row>
    <row r="15" spans="1:10" s="3" customFormat="1" ht="78.75" customHeight="1" x14ac:dyDescent="0.25">
      <c r="A15" s="34"/>
      <c r="B15" s="37"/>
      <c r="C15" s="16" t="s">
        <v>21</v>
      </c>
      <c r="D15" s="17" t="s">
        <v>18</v>
      </c>
      <c r="E15" s="17">
        <v>100</v>
      </c>
      <c r="F15" s="4">
        <v>10000</v>
      </c>
      <c r="G15" s="18">
        <f t="shared" si="1"/>
        <v>1000000</v>
      </c>
      <c r="J15" s="5"/>
    </row>
    <row r="16" spans="1:10" s="3" customFormat="1" ht="24.75" customHeight="1" x14ac:dyDescent="0.25">
      <c r="A16" s="29" t="s">
        <v>36</v>
      </c>
      <c r="B16" s="30"/>
      <c r="C16" s="30"/>
      <c r="D16" s="30"/>
      <c r="E16" s="30"/>
      <c r="F16" s="31"/>
      <c r="G16" s="19">
        <f>G12+G13+G14+G15</f>
        <v>3000000</v>
      </c>
      <c r="J16" s="5"/>
    </row>
    <row r="17" spans="1:7" s="3" customFormat="1" ht="25.5" customHeight="1" x14ac:dyDescent="0.25">
      <c r="A17" s="32">
        <v>4</v>
      </c>
      <c r="B17" s="35" t="s">
        <v>22</v>
      </c>
      <c r="C17" s="26" t="s">
        <v>23</v>
      </c>
      <c r="D17" s="27"/>
      <c r="E17" s="27"/>
      <c r="F17" s="27"/>
      <c r="G17" s="28"/>
    </row>
    <row r="18" spans="1:7" s="3" customFormat="1" ht="28.5" customHeight="1" x14ac:dyDescent="0.25">
      <c r="A18" s="33"/>
      <c r="B18" s="36"/>
      <c r="C18" s="16" t="s">
        <v>24</v>
      </c>
      <c r="D18" s="17" t="s">
        <v>25</v>
      </c>
      <c r="E18" s="17">
        <v>20</v>
      </c>
      <c r="F18" s="4">
        <v>120000</v>
      </c>
      <c r="G18" s="18">
        <f>F18*E18</f>
        <v>2400000</v>
      </c>
    </row>
    <row r="19" spans="1:7" s="3" customFormat="1" ht="37.5" customHeight="1" x14ac:dyDescent="0.25">
      <c r="A19" s="33"/>
      <c r="B19" s="36"/>
      <c r="C19" s="20" t="s">
        <v>26</v>
      </c>
      <c r="D19" s="17" t="s">
        <v>18</v>
      </c>
      <c r="E19" s="17">
        <v>20</v>
      </c>
      <c r="F19" s="4">
        <v>400000</v>
      </c>
      <c r="G19" s="18">
        <f t="shared" ref="G19:G20" si="2">F19*E19</f>
        <v>8000000</v>
      </c>
    </row>
    <row r="20" spans="1:7" s="3" customFormat="1" ht="37.5" customHeight="1" x14ac:dyDescent="0.25">
      <c r="A20" s="34"/>
      <c r="B20" s="37"/>
      <c r="C20" s="20" t="s">
        <v>27</v>
      </c>
      <c r="D20" s="17" t="s">
        <v>18</v>
      </c>
      <c r="E20" s="17">
        <v>2</v>
      </c>
      <c r="F20" s="4">
        <v>2000000</v>
      </c>
      <c r="G20" s="18">
        <f t="shared" si="2"/>
        <v>4000000</v>
      </c>
    </row>
    <row r="21" spans="1:7" s="3" customFormat="1" ht="25.5" customHeight="1" x14ac:dyDescent="0.25">
      <c r="A21" s="29" t="s">
        <v>35</v>
      </c>
      <c r="B21" s="30"/>
      <c r="C21" s="30"/>
      <c r="D21" s="30"/>
      <c r="E21" s="30"/>
      <c r="F21" s="31"/>
      <c r="G21" s="19">
        <f>G18+G19+G20</f>
        <v>14400000</v>
      </c>
    </row>
    <row r="22" spans="1:7" s="7" customFormat="1" ht="25.5" customHeight="1" x14ac:dyDescent="0.2">
      <c r="A22" s="23" t="s">
        <v>34</v>
      </c>
      <c r="B22" s="23"/>
      <c r="C22" s="23"/>
      <c r="D22" s="23"/>
      <c r="E22" s="23"/>
      <c r="F22" s="23"/>
      <c r="G22" s="6">
        <v>24252101</v>
      </c>
    </row>
    <row r="23" spans="1:7" ht="25.5" customHeight="1" x14ac:dyDescent="0.2">
      <c r="A23" s="24" t="s">
        <v>31</v>
      </c>
      <c r="B23" s="24"/>
      <c r="C23" s="24"/>
      <c r="D23" s="24"/>
      <c r="E23" s="24"/>
      <c r="F23" s="24"/>
      <c r="G23" s="8">
        <v>4607899</v>
      </c>
    </row>
    <row r="24" spans="1:7" ht="25.5" customHeight="1" x14ac:dyDescent="0.25">
      <c r="A24" s="25" t="s">
        <v>32</v>
      </c>
      <c r="B24" s="25"/>
      <c r="C24" s="25"/>
      <c r="D24" s="25"/>
      <c r="E24" s="25"/>
      <c r="F24" s="25"/>
      <c r="G24" s="8">
        <v>28860000</v>
      </c>
    </row>
  </sheetData>
  <sheetProtection algorithmName="SHA-512" hashValue="zkAJaVgDfsnf28x+D5y9+dv3XX1SspXWBZbc0QHVN2IcgszOUoeO18fTzLSInUtCq3SbBXb1DY/KbqomVyhpAg==" saltValue="kOUM0wiHCDZQ3I5REjps2g==" spinCount="100000" sheet="1" formatCells="0" formatColumns="0" formatRows="0" insertColumns="0" insertRows="0" insertHyperlinks="0" deleteColumns="0" deleteRows="0" sort="0" autoFilter="0" pivotTables="0"/>
  <mergeCells count="19">
    <mergeCell ref="A24:F24"/>
    <mergeCell ref="C11:G11"/>
    <mergeCell ref="C17:G17"/>
    <mergeCell ref="A21:F21"/>
    <mergeCell ref="C3:G3"/>
    <mergeCell ref="A6:F6"/>
    <mergeCell ref="A10:F10"/>
    <mergeCell ref="A11:A15"/>
    <mergeCell ref="B11:B15"/>
    <mergeCell ref="A17:A20"/>
    <mergeCell ref="B17:B20"/>
    <mergeCell ref="A16:F16"/>
    <mergeCell ref="B3:B5"/>
    <mergeCell ref="A3:A5"/>
    <mergeCell ref="B7:B9"/>
    <mergeCell ref="A7:A9"/>
    <mergeCell ref="A1:G1"/>
    <mergeCell ref="A22:F22"/>
    <mergeCell ref="A23:F2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 Turismo</dc:creator>
  <cp:lastModifiedBy>Contratacion Turismo</cp:lastModifiedBy>
  <dcterms:created xsi:type="dcterms:W3CDTF">2019-08-15T15:24:38Z</dcterms:created>
  <dcterms:modified xsi:type="dcterms:W3CDTF">2019-08-30T13:39:45Z</dcterms:modified>
</cp:coreProperties>
</file>